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My Dashboard" sheetId="12" r:id="rId1"/>
    <sheet name="Sheet10-Example" sheetId="10" state="hidden" r:id="rId2"/>
    <sheet name="Sheet10" sheetId="11" state="hidden" r:id="rId3"/>
    <sheet name="Working" sheetId="6" r:id="rId4"/>
    <sheet name="Data" sheetId="1" r:id="rId5"/>
  </sheets>
  <definedNames>
    <definedName name="_xlnm._FilterDatabase" localSheetId="4" hidden="1">Data!$A$1:$T$3327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6" l="1"/>
  <c r="N2" i="6"/>
  <c r="B3" i="6" l="1"/>
  <c r="B4" i="6"/>
  <c r="B13" i="6"/>
  <c r="H3" i="6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11" i="6"/>
  <c r="B9" i="6"/>
  <c r="B10" i="6"/>
  <c r="B12" i="6"/>
  <c r="B5" i="6"/>
</calcChain>
</file>

<file path=xl/sharedStrings.xml><?xml version="1.0" encoding="utf-8"?>
<sst xmlns="http://schemas.openxmlformats.org/spreadsheetml/2006/main" count="40051" uniqueCount="3558">
  <si>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</si>
  <si>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</si>
  <si>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</si>
  <si>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</si>
  <si>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</si>
  <si>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</si>
  <si>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</si>
  <si>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</si>
  <si>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</si>
  <si>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</si>
  <si>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</si>
  <si>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</si>
  <si>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</si>
  <si>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</si>
  <si>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</si>
  <si>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</si>
  <si>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</si>
  <si>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</si>
  <si>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</si>
  <si>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</si>
  <si>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</si>
  <si>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</si>
  <si>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</si>
  <si>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</si>
  <si>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</si>
  <si>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</si>
  <si>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</si>
  <si>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</si>
  <si>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</si>
  <si>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</si>
  <si>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</si>
  <si>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</si>
  <si>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</si>
  <si>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</si>
  <si>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</si>
  <si>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</si>
  <si>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</si>
  <si>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</si>
  <si>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</si>
  <si>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</si>
  <si>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</si>
  <si>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</si>
  <si>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</si>
  <si>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</si>
  <si>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</si>
  <si>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</si>
  <si>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</si>
  <si>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</si>
  <si>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</si>
  <si>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</si>
  <si>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</si>
  <si>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</si>
  <si>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</si>
  <si>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</si>
  <si>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</si>
  <si>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</si>
  <si>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</si>
  <si>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</si>
  <si>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</si>
  <si>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</si>
  <si>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</si>
  <si>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</si>
  <si>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</si>
  <si>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</si>
  <si>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</si>
  <si>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</si>
  <si>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</si>
  <si>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</si>
  <si>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</si>
  <si>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</si>
  <si>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</si>
  <si>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</si>
  <si>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</si>
  <si>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</si>
  <si>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</si>
  <si>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</si>
  <si>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</si>
  <si>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</si>
  <si>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</si>
  <si>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</si>
  <si>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</si>
  <si>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</si>
  <si>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</si>
  <si>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</si>
  <si>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</si>
  <si>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</si>
  <si>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</si>
  <si>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</si>
  <si>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</si>
  <si>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</si>
  <si>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</si>
  <si>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</si>
  <si>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</si>
  <si>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</si>
  <si>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</si>
  <si>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</si>
  <si>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</si>
  <si>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</si>
  <si>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</si>
  <si>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</si>
  <si>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</si>
  <si>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</si>
  <si>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</si>
  <si>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</si>
  <si>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</si>
  <si>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</si>
  <si>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</si>
  <si>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</si>
  <si>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</si>
  <si>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</si>
  <si>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</si>
  <si>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</si>
  <si>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</si>
  <si>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</si>
  <si>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</si>
  <si>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</si>
  <si>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</si>
  <si>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</si>
  <si>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</si>
  <si>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</si>
  <si>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</si>
  <si>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</si>
  <si>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</si>
  <si>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</si>
  <si>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</si>
  <si>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</si>
  <si>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</si>
  <si>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</si>
  <si>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</si>
  <si>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</si>
  <si>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</si>
  <si>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</si>
  <si>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</si>
  <si>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</si>
  <si>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</si>
  <si>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</si>
  <si>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</si>
  <si>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</si>
  <si>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</si>
  <si>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</si>
  <si>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</si>
  <si>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</si>
  <si>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</si>
  <si>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</si>
  <si>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</si>
  <si>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</si>
  <si>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</si>
  <si>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</si>
  <si>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</si>
  <si>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</si>
  <si>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</si>
  <si>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</si>
  <si>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</si>
  <si>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</si>
  <si>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</si>
  <si>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</si>
  <si>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</si>
  <si>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</si>
  <si>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</si>
  <si>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</si>
  <si>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</si>
  <si>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</si>
  <si>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</si>
  <si>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</si>
  <si>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</si>
  <si>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</si>
  <si>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</si>
  <si>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</si>
  <si>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</si>
  <si>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</si>
  <si>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</si>
  <si>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</si>
  <si>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</si>
  <si>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</si>
  <si>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</si>
  <si>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</si>
  <si>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</si>
  <si>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</si>
  <si>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</si>
  <si>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</si>
  <si>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</si>
  <si>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</si>
  <si>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</si>
  <si>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</si>
  <si>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</si>
  <si>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</si>
  <si>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</si>
  <si>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</si>
  <si>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</si>
  <si>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</si>
  <si>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</si>
  <si>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</si>
  <si>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</si>
  <si>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</si>
  <si>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</si>
  <si>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</si>
  <si>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</si>
  <si>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</si>
  <si>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</si>
  <si>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</si>
  <si>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</si>
  <si>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</si>
  <si>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</si>
  <si>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</si>
  <si>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</si>
  <si>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</si>
  <si>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</si>
  <si>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</si>
  <si>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</si>
  <si>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</si>
  <si>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</si>
  <si>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</si>
  <si>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</si>
  <si>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</si>
  <si>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</si>
  <si>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</si>
  <si>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</si>
  <si>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</si>
  <si>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</si>
  <si>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</si>
  <si>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</si>
  <si>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</si>
  <si>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</si>
  <si>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</si>
  <si>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</si>
  <si>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</si>
  <si>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</si>
  <si>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</si>
  <si>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</si>
  <si>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</si>
  <si>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</si>
  <si>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</si>
  <si>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</si>
  <si>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</si>
  <si>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</si>
  <si>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</si>
  <si>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</si>
  <si>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</si>
  <si>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</si>
  <si>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</si>
  <si>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</si>
  <si>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</si>
  <si>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</si>
  <si>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</si>
  <si>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</si>
  <si>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</si>
  <si>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</si>
  <si>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</si>
  <si>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</si>
  <si>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</si>
  <si>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</si>
  <si>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</si>
  <si>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</si>
  <si>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</si>
  <si>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</si>
  <si>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</si>
  <si>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</si>
  <si>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</si>
  <si>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</si>
  <si>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</si>
  <si>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</si>
  <si>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</si>
  <si>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</si>
  <si>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</si>
  <si>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</si>
  <si>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</si>
  <si>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</si>
  <si>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</si>
  <si>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</si>
  <si>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</si>
  <si>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</si>
  <si>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</si>
  <si>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</si>
  <si>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</si>
  <si>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</si>
  <si>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</si>
  <si>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</si>
  <si>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</si>
  <si>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</si>
  <si>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</si>
  <si>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</si>
  <si>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</si>
  <si>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</si>
  <si>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</si>
  <si>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</si>
  <si>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</si>
  <si>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</si>
  <si>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</si>
  <si>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</si>
  <si>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</si>
  <si>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</si>
  <si>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</si>
  <si>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</si>
  <si>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</si>
  <si>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</si>
  <si>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</si>
  <si>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</si>
  <si>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</si>
  <si>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</si>
  <si>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</si>
  <si>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</si>
  <si>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</si>
  <si>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</si>
  <si>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</si>
  <si>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</si>
  <si>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</si>
  <si>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</si>
  <si>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</si>
  <si>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</si>
  <si>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</si>
  <si>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</si>
  <si>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</si>
  <si>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</si>
  <si>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</si>
  <si>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</si>
  <si>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</si>
  <si>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</si>
  <si>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</si>
  <si>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</si>
  <si>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</si>
  <si>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</si>
  <si>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</si>
  <si>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</si>
  <si>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</si>
  <si>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</si>
  <si>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</si>
  <si>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</si>
  <si>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</si>
  <si>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</si>
  <si>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</si>
  <si>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</si>
  <si>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</si>
  <si>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</si>
  <si>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</si>
  <si>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</si>
  <si>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</si>
  <si>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</si>
  <si>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</si>
  <si>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</si>
  <si>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</si>
  <si>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</si>
  <si>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</si>
  <si>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</si>
  <si>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</si>
  <si>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</si>
  <si>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</si>
  <si>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</si>
  <si>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</si>
  <si>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</si>
  <si>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</si>
  <si>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</si>
  <si>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</si>
  <si>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</si>
  <si>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</si>
  <si>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</si>
  <si>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</si>
  <si>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</si>
  <si>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</si>
  <si>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</si>
  <si>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</si>
  <si>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</si>
  <si>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</si>
  <si>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</si>
  <si>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</si>
  <si>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</si>
  <si>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</si>
  <si>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</si>
  <si>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</si>
  <si>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</si>
  <si>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</si>
  <si>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</si>
  <si>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</si>
  <si>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</si>
  <si>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</si>
  <si>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</si>
  <si>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</si>
  <si>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</si>
  <si>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</si>
  <si>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</si>
  <si>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</si>
  <si>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</si>
  <si>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</si>
  <si>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</si>
  <si>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</si>
  <si>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</si>
  <si>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</si>
  <si>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</si>
  <si>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</si>
  <si>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</si>
  <si>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</si>
  <si>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</si>
  <si>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</si>
  <si>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</si>
  <si>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</si>
  <si>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</si>
  <si>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</si>
  <si>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</si>
  <si>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</si>
  <si>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</si>
  <si>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</si>
  <si>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</si>
  <si>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</si>
  <si>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</si>
  <si>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</si>
  <si>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</si>
  <si>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</si>
  <si>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</si>
  <si>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</si>
  <si>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</si>
  <si>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</si>
  <si>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</si>
  <si>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</si>
  <si>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</si>
  <si>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</si>
  <si>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</si>
  <si>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</si>
  <si>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</si>
  <si>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</si>
  <si>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</si>
  <si>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</si>
  <si>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</si>
  <si>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</si>
  <si>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</si>
  <si>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</si>
  <si>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</si>
  <si>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</si>
  <si>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</si>
  <si>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</si>
  <si>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</si>
  <si>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</si>
  <si>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</si>
  <si>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</si>
  <si>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</si>
  <si>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</si>
  <si>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</si>
  <si>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</si>
  <si>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</si>
  <si>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</si>
  <si>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</si>
  <si>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</si>
  <si>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</si>
  <si>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</si>
  <si>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</si>
  <si>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</si>
  <si>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</si>
  <si>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</si>
  <si>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</si>
  <si>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</si>
  <si>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</si>
  <si>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</si>
  <si>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</si>
  <si>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</si>
  <si>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</si>
  <si>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</si>
  <si>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</si>
  <si>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</si>
  <si>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</si>
  <si>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</si>
  <si>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</si>
  <si>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</si>
  <si>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</si>
  <si>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</si>
  <si>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</si>
  <si>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</si>
  <si>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</si>
  <si>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</si>
  <si>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</si>
  <si>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</si>
  <si>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</si>
  <si>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</si>
  <si>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</si>
  <si>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</si>
  <si>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</si>
  <si>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</si>
  <si>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</si>
  <si>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</si>
  <si>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</si>
  <si>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</si>
  <si>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</si>
  <si>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</si>
  <si>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</si>
  <si>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</si>
  <si>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</si>
  <si>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</si>
  <si>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</si>
  <si>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</si>
  <si>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</si>
  <si>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</si>
  <si>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</si>
  <si>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</si>
  <si>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</si>
  <si>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</si>
  <si>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</si>
  <si>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</si>
  <si>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</si>
  <si>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</si>
  <si>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</si>
  <si>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</si>
  <si>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</si>
  <si>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</si>
  <si>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</si>
  <si>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</si>
  <si>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</si>
  <si>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</si>
  <si>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</si>
  <si>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</si>
  <si>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</si>
  <si>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</si>
  <si>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</si>
  <si>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</si>
  <si>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</si>
  <si>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</si>
  <si>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</si>
  <si>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</si>
  <si>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</si>
  <si>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</si>
  <si>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</si>
  <si>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</si>
  <si>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</si>
  <si>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</si>
  <si>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</si>
  <si>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</si>
  <si>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</si>
  <si>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</si>
  <si>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</si>
  <si>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</si>
  <si>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</si>
  <si>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</si>
  <si>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</si>
  <si>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</si>
  <si>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</si>
  <si>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</si>
  <si>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</si>
  <si>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</si>
  <si>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</si>
  <si>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</si>
  <si>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</si>
  <si>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</si>
  <si>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</si>
  <si>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</si>
  <si>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</si>
  <si>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</si>
  <si>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</si>
  <si>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</si>
  <si>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</si>
  <si>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</si>
  <si>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</si>
  <si>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</si>
  <si>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</si>
  <si>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</si>
  <si>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</si>
  <si>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</si>
  <si>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</si>
  <si>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</si>
  <si>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</si>
  <si>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</si>
  <si>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</si>
  <si>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</si>
  <si>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</si>
  <si>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</si>
  <si>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</si>
  <si>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</si>
  <si>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</si>
  <si>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</si>
  <si>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</si>
  <si>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</si>
  <si>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</si>
  <si>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</si>
  <si>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</si>
  <si>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</si>
  <si>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</si>
  <si>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</si>
  <si>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</si>
  <si>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</si>
  <si>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</si>
  <si>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</si>
  <si>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</si>
  <si>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</si>
  <si>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</si>
  <si>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</si>
  <si>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</si>
  <si>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</si>
  <si>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</si>
  <si>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</si>
  <si>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</si>
  <si>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</si>
  <si>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</si>
  <si>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</si>
  <si>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</si>
  <si>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</si>
  <si>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</si>
  <si>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</si>
  <si>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</si>
  <si>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</si>
  <si>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</si>
  <si>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</si>
  <si>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</si>
  <si>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</si>
  <si>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</si>
  <si>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</si>
  <si>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</si>
  <si>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</si>
  <si>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</si>
  <si>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</si>
  <si>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</si>
  <si>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</si>
  <si>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</si>
  <si>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</si>
  <si>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</si>
  <si>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</si>
  <si>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</si>
  <si>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</si>
  <si>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</si>
  <si>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</si>
  <si>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</si>
  <si>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</si>
  <si>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</si>
  <si>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</si>
  <si>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</si>
  <si>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</si>
  <si>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</si>
  <si>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</si>
  <si>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</si>
  <si>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</si>
  <si>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</si>
  <si>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</si>
  <si>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</si>
  <si>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</si>
  <si>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</si>
  <si>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</si>
  <si>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</si>
  <si>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</si>
  <si>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</si>
  <si>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</si>
  <si>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</si>
  <si>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</si>
  <si>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</si>
  <si>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</si>
  <si>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</si>
  <si>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</si>
  <si>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</si>
  <si>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</si>
  <si>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</si>
  <si>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</si>
  <si>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</si>
  <si>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</si>
  <si>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</si>
  <si>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</si>
  <si>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</si>
  <si>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</si>
  <si>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</si>
  <si>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</si>
  <si>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</si>
  <si>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</si>
  <si>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</si>
  <si>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</si>
  <si>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</si>
  <si>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</si>
  <si>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</si>
  <si>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</si>
  <si>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</si>
  <si>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</si>
  <si>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</si>
  <si>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</si>
  <si>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</si>
  <si>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</si>
  <si>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</si>
  <si>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</si>
  <si>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</si>
  <si>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</si>
  <si>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</si>
  <si>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</si>
  <si>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</si>
  <si>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</si>
  <si>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</si>
  <si>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</si>
  <si>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</si>
  <si>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</si>
  <si>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</si>
  <si>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</si>
  <si>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</si>
  <si>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</si>
  <si>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</si>
  <si>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</si>
  <si>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</si>
  <si>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</si>
  <si>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</si>
  <si>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</si>
  <si>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</si>
  <si>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</si>
  <si>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</si>
  <si>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</si>
  <si>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</si>
  <si>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</si>
  <si>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</si>
  <si>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</si>
  <si>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</si>
  <si>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</si>
  <si>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</si>
  <si>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</si>
  <si>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</si>
  <si>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</si>
  <si>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</si>
  <si>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</si>
  <si>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</si>
  <si>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</si>
  <si>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</si>
  <si>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</si>
  <si>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</si>
  <si>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</si>
  <si>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</si>
  <si>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</si>
  <si>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</si>
  <si>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</si>
  <si>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</si>
  <si>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</si>
  <si>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</si>
  <si>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</si>
  <si>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</si>
  <si>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</si>
  <si>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</si>
  <si>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</si>
  <si>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</si>
  <si>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</si>
  <si>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</si>
  <si>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</si>
  <si>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</si>
  <si>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</si>
  <si>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</si>
  <si>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</si>
  <si>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</si>
  <si>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</si>
  <si>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</si>
  <si>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</si>
  <si>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</si>
  <si>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</si>
  <si>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</si>
  <si>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</si>
  <si>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</si>
  <si>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</si>
  <si>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</si>
  <si>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</si>
  <si>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</si>
  <si>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</si>
  <si>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</si>
  <si>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</si>
  <si>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</si>
  <si>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</si>
  <si>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</si>
  <si>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</si>
  <si>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</si>
  <si>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</si>
  <si>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</si>
  <si>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</si>
  <si>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</si>
  <si>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</si>
  <si>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</si>
  <si>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</si>
  <si>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</si>
  <si>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</si>
  <si>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</si>
  <si>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</si>
  <si>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</si>
  <si>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</si>
  <si>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</si>
  <si>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</si>
  <si>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</si>
  <si>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</si>
  <si>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</si>
  <si>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</si>
  <si>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</si>
  <si>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</si>
  <si>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</si>
  <si>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</si>
  <si>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</si>
  <si>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</si>
  <si>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</si>
  <si>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</si>
  <si>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</si>
  <si>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</si>
  <si>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</si>
  <si>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</si>
  <si>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</si>
  <si>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</si>
  <si>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</si>
  <si>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</si>
  <si>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</si>
  <si>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</si>
  <si>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</si>
  <si>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</si>
  <si>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</si>
  <si>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</si>
  <si>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</si>
  <si>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</si>
  <si>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</si>
  <si>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</si>
  <si>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</si>
  <si>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</si>
  <si>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</si>
  <si>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</si>
  <si>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</si>
  <si>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</si>
  <si>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</si>
  <si>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</si>
  <si>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</si>
  <si>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</si>
  <si>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</si>
  <si>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</si>
  <si>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</si>
  <si>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</si>
  <si>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</si>
  <si>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</si>
  <si>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</si>
  <si>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</si>
  <si>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</si>
  <si>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</si>
  <si>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</si>
  <si>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</si>
  <si>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</si>
  <si>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</si>
  <si>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</si>
  <si>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</si>
  <si>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</si>
  <si>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</si>
  <si>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</si>
  <si>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</si>
  <si>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</si>
  <si>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</si>
  <si>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</si>
  <si>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</si>
  <si>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</si>
  <si>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</si>
  <si>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</si>
  <si>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</si>
  <si>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</si>
  <si>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</si>
  <si>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</si>
  <si>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</si>
  <si>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</si>
  <si>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</si>
  <si>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</si>
  <si>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</si>
  <si>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</si>
  <si>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</si>
  <si>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</si>
  <si>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</si>
  <si>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</si>
  <si>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</si>
  <si>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</si>
  <si>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</si>
  <si>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</si>
  <si>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</si>
  <si>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</si>
  <si>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</si>
  <si>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</si>
  <si>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</si>
  <si>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</si>
  <si>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</si>
  <si>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</si>
  <si>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</si>
  <si>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</si>
  <si>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</si>
  <si>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</si>
  <si>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</si>
  <si>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</si>
  <si>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</si>
  <si>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</si>
  <si>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</si>
  <si>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</si>
  <si>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</si>
  <si>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</si>
  <si>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</si>
  <si>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</si>
  <si>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</si>
  <si>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</si>
  <si>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</si>
  <si>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</si>
  <si>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</si>
  <si>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</si>
  <si>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</si>
  <si>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</si>
  <si>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</si>
  <si>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</si>
  <si>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</si>
  <si>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</si>
  <si>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</si>
  <si>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</si>
  <si>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</si>
  <si>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</si>
  <si>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</si>
  <si>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</si>
  <si>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</si>
  <si>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</si>
  <si>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</si>
  <si>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</si>
  <si>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</si>
  <si>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</si>
  <si>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</si>
  <si>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</si>
  <si>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</si>
  <si>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</si>
  <si>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</si>
  <si>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</si>
  <si>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</si>
  <si>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</si>
  <si>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</si>
  <si>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</si>
  <si>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</si>
  <si>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</si>
  <si>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</si>
  <si>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</si>
  <si>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</si>
  <si>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</si>
  <si>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</si>
  <si>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</si>
  <si>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</si>
  <si>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</si>
  <si>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</si>
  <si>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</si>
  <si>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</si>
  <si>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</si>
  <si>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</si>
  <si>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</si>
  <si>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</si>
  <si>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</si>
  <si>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</si>
  <si>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</si>
  <si>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</si>
  <si>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</si>
  <si>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</si>
  <si>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</si>
  <si>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</si>
  <si>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</si>
  <si>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</si>
  <si>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</si>
  <si>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</si>
  <si>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</si>
  <si>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</si>
  <si>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</si>
  <si>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</si>
  <si>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</si>
  <si>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</si>
  <si>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</si>
  <si>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</si>
  <si>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</si>
  <si>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</si>
  <si>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</si>
  <si>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</si>
  <si>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</si>
  <si>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</si>
  <si>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</si>
  <si>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</si>
  <si>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</si>
  <si>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</si>
  <si>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</si>
  <si>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</si>
  <si>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</si>
  <si>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</si>
  <si>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</si>
  <si>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</si>
  <si>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</si>
  <si>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</si>
  <si>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</si>
  <si>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</si>
  <si>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</si>
  <si>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</si>
  <si>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</si>
  <si>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</si>
  <si>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</si>
  <si>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</si>
  <si>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</si>
  <si>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</si>
  <si>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</si>
  <si>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</si>
  <si>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</si>
  <si>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</si>
  <si>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</si>
  <si>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</si>
  <si>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</si>
  <si>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</si>
  <si>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</si>
  <si>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</si>
  <si>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</si>
  <si>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</si>
  <si>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</si>
  <si>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</si>
  <si>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</si>
  <si>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</si>
  <si>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</si>
  <si>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</si>
  <si>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</si>
  <si>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</si>
  <si>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</si>
  <si>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</si>
  <si>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</si>
  <si>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</si>
  <si>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</si>
  <si>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</si>
  <si>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</si>
  <si>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</si>
  <si>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</si>
  <si>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</si>
  <si>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</si>
  <si>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</si>
  <si>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</si>
  <si>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</si>
  <si>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</si>
  <si>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</si>
  <si>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</si>
  <si>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</si>
  <si>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</si>
  <si>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</si>
  <si>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</si>
  <si>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</si>
  <si>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</si>
  <si>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</si>
  <si>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</si>
  <si>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</si>
  <si>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</si>
  <si>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</si>
  <si>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</si>
  <si>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</si>
  <si>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</si>
  <si>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</si>
  <si>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</si>
  <si>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</si>
  <si>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</si>
  <si>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</si>
  <si>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</si>
  <si>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</si>
  <si>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</si>
  <si>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</si>
  <si>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</si>
  <si>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</si>
  <si>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</si>
  <si>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</si>
  <si>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</si>
  <si>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</si>
  <si>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</si>
  <si>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</si>
  <si>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</si>
  <si>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</si>
  <si>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</si>
  <si>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</si>
  <si>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</si>
  <si>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</si>
  <si>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</si>
  <si>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</si>
  <si>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</si>
  <si>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</si>
  <si>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</si>
  <si>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</si>
  <si>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</si>
  <si>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</si>
  <si>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</si>
  <si>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</si>
  <si>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</si>
  <si>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</si>
  <si>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</si>
  <si>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</si>
  <si>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</si>
  <si>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</si>
  <si>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</si>
  <si>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</si>
  <si>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</si>
  <si>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</si>
  <si>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</si>
  <si>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</si>
  <si>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</si>
  <si>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</si>
  <si>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</si>
  <si>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</si>
  <si>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</si>
  <si>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</si>
  <si>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</si>
  <si>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</si>
  <si>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</si>
  <si>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</si>
  <si>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</si>
  <si>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</si>
  <si>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</si>
  <si>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</si>
  <si>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</si>
  <si>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</si>
  <si>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</si>
  <si>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</si>
  <si>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</si>
  <si>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</si>
  <si>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</si>
  <si>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</si>
  <si>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</si>
  <si>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</si>
  <si>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</si>
  <si>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</si>
  <si>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</si>
  <si>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</si>
  <si>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</si>
  <si>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</si>
  <si>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</si>
  <si>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</si>
  <si>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</si>
  <si>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</si>
  <si>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</si>
  <si>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</si>
  <si>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</si>
  <si>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</si>
  <si>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</si>
  <si>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</si>
  <si>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</si>
  <si>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</si>
  <si>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</si>
  <si>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</si>
  <si>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</si>
  <si>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</si>
  <si>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</si>
  <si>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</si>
  <si>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</si>
  <si>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</si>
  <si>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</si>
  <si>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</si>
  <si>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</si>
  <si>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</si>
  <si>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</si>
  <si>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</si>
  <si>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</si>
  <si>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</si>
  <si>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</si>
  <si>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</si>
  <si>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</si>
  <si>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</si>
  <si>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</si>
  <si>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</si>
  <si>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</si>
  <si>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</si>
  <si>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</si>
  <si>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</si>
  <si>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</si>
  <si>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</si>
  <si>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</si>
  <si>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</si>
  <si>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</si>
  <si>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</si>
  <si>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</si>
  <si>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</si>
  <si>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</si>
  <si>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</si>
  <si>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</si>
  <si>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</si>
  <si>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</si>
  <si>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</si>
  <si>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</si>
  <si>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</si>
  <si>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</si>
  <si>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</si>
  <si>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</si>
  <si>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</si>
  <si>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</si>
  <si>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</si>
  <si>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</si>
  <si>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</si>
  <si>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</si>
  <si>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</si>
  <si>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</si>
  <si>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</si>
  <si>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</si>
  <si>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</si>
  <si>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</si>
  <si>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</si>
  <si>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</si>
  <si>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</si>
  <si>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</si>
  <si>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</si>
  <si>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</si>
  <si>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</si>
  <si>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</si>
  <si>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</si>
  <si>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</si>
  <si>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</si>
  <si>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</si>
  <si>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</si>
  <si>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</si>
  <si>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</si>
  <si>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</si>
  <si>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</si>
  <si>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</si>
  <si>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</si>
  <si>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</si>
  <si>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</si>
  <si>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</si>
  <si>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</si>
  <si>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</si>
  <si>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</si>
  <si>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</si>
  <si>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</si>
  <si>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</si>
  <si>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</si>
  <si>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</si>
  <si>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</si>
  <si>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</si>
  <si>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</si>
  <si>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</si>
  <si>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</si>
  <si>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</si>
  <si>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</si>
  <si>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</si>
  <si>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</si>
  <si>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</si>
  <si>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</si>
  <si>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</si>
  <si>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</si>
  <si>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</si>
  <si>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</si>
  <si>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</si>
  <si>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</si>
  <si>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</si>
  <si>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</si>
  <si>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</si>
  <si>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</si>
  <si>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</si>
  <si>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</si>
  <si>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</si>
  <si>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</si>
  <si>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</si>
  <si>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</si>
  <si>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</si>
  <si>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</si>
  <si>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</si>
  <si>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</si>
  <si>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</si>
  <si>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</si>
  <si>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</si>
  <si>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</si>
  <si>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</si>
  <si>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</si>
  <si>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</si>
  <si>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</si>
  <si>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</si>
  <si>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</si>
  <si>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</si>
  <si>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</si>
  <si>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</si>
  <si>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</si>
  <si>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</si>
  <si>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</si>
  <si>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</si>
  <si>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</si>
  <si>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</si>
  <si>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</si>
  <si>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</si>
  <si>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</si>
  <si>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</si>
  <si>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</si>
  <si>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</si>
  <si>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</si>
  <si>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</si>
  <si>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</si>
  <si>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</si>
  <si>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</si>
  <si>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</si>
  <si>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</si>
  <si>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</si>
  <si>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</si>
  <si>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</si>
  <si>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</si>
  <si>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</si>
  <si>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</si>
  <si>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</si>
  <si>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</si>
  <si>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</si>
  <si>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</si>
  <si>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</si>
  <si>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</si>
  <si>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</si>
  <si>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</si>
  <si>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</si>
  <si>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</si>
  <si>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</si>
  <si>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</si>
  <si>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</si>
  <si>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</si>
  <si>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</si>
  <si>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</si>
  <si>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</si>
  <si>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</si>
  <si>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</si>
  <si>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</si>
  <si>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</si>
  <si>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</si>
  <si>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</si>
  <si>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</si>
  <si>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</si>
  <si>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</si>
  <si>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</si>
  <si>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</si>
  <si>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</si>
  <si>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</si>
  <si>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</si>
  <si>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</si>
  <si>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</si>
  <si>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</si>
  <si>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</si>
  <si>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</si>
  <si>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</si>
  <si>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</si>
  <si>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</si>
  <si>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</si>
  <si>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</si>
  <si>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</si>
  <si>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</si>
  <si>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</si>
  <si>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</si>
  <si>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</si>
  <si>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</si>
  <si>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</si>
  <si>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</si>
  <si>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</si>
  <si>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</si>
  <si>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</si>
  <si>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</si>
  <si>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</si>
  <si>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</si>
  <si>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</si>
  <si>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</si>
  <si>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</si>
  <si>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</si>
  <si>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</si>
  <si>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</si>
  <si>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</si>
  <si>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</si>
  <si>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</si>
  <si>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</si>
  <si>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</si>
  <si>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</si>
  <si>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</si>
  <si>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</si>
  <si>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</si>
  <si>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</si>
  <si>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</si>
  <si>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</si>
  <si>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</si>
  <si>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</si>
  <si>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</si>
  <si>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</si>
  <si>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</si>
  <si>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</si>
  <si>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</si>
  <si>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</si>
  <si>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</si>
  <si>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</si>
  <si>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</si>
  <si>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</si>
  <si>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</si>
  <si>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</si>
  <si>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</si>
  <si>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</si>
  <si>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</si>
  <si>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</si>
  <si>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</si>
  <si>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</si>
  <si>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</si>
  <si>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</si>
  <si>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</si>
  <si>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</si>
  <si>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</si>
  <si>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</si>
  <si>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</si>
  <si>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</si>
  <si>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</si>
  <si>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</si>
  <si>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</si>
  <si>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</si>
  <si>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</si>
  <si>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</si>
  <si>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</si>
  <si>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</si>
  <si>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</si>
  <si>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</si>
  <si>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</si>
  <si>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</si>
  <si>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</si>
  <si>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</si>
  <si>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</si>
  <si>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</si>
  <si>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</si>
  <si>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</si>
  <si>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</si>
  <si>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</si>
  <si>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</si>
  <si>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</si>
  <si>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</si>
  <si>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</si>
  <si>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</si>
  <si>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</si>
  <si>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</si>
  <si>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</si>
  <si>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</si>
  <si>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</si>
  <si>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</si>
  <si>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</si>
  <si>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</si>
  <si>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</si>
  <si>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</si>
  <si>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</si>
  <si>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</si>
  <si>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</si>
  <si>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</si>
  <si>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</si>
  <si>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</si>
  <si>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</si>
  <si>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</si>
  <si>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</si>
  <si>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</si>
  <si>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</si>
  <si>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</si>
  <si>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</si>
  <si>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</si>
  <si>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</si>
  <si>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</si>
  <si>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</si>
  <si>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</si>
  <si>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</si>
  <si>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</si>
  <si>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</si>
  <si>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</si>
  <si>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</si>
  <si>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</si>
  <si>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</si>
  <si>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</si>
  <si>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</si>
  <si>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</si>
  <si>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</si>
  <si>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</si>
  <si>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</si>
  <si>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</si>
  <si>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</si>
  <si>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</si>
  <si>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</si>
  <si>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</si>
  <si>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</si>
  <si>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</si>
  <si>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</si>
  <si>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</si>
  <si>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</si>
  <si>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</si>
  <si>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</si>
  <si>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</si>
  <si>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</si>
  <si>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</si>
  <si>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</si>
  <si>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</si>
  <si>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</si>
  <si>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</si>
  <si>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</si>
  <si>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</si>
  <si>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</si>
  <si>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</si>
  <si>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</si>
  <si>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</si>
  <si>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</si>
  <si>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</si>
  <si>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</si>
  <si>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</si>
  <si>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</si>
  <si>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</si>
  <si>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</si>
  <si>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</si>
  <si>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</si>
  <si>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</si>
  <si>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</si>
  <si>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</si>
  <si>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</si>
  <si>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</si>
  <si>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</si>
  <si>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</si>
  <si>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</si>
  <si>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</si>
  <si>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</si>
  <si>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</si>
  <si>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</si>
  <si>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</si>
  <si>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</si>
  <si>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</si>
  <si>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</si>
  <si>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</si>
  <si>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</si>
  <si>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</si>
  <si>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</si>
  <si>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</si>
  <si>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</si>
  <si>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</si>
  <si>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</si>
  <si>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</si>
  <si>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</si>
  <si>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</si>
  <si>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</si>
  <si>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</si>
  <si>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</si>
  <si>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</si>
  <si>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</si>
  <si>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</si>
  <si>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</si>
  <si>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</si>
  <si>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</si>
  <si>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</si>
  <si>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</si>
  <si>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</si>
  <si>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</si>
  <si>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</si>
  <si>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</si>
  <si>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</si>
  <si>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</si>
  <si>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</si>
  <si>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</si>
  <si>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</si>
  <si>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</si>
  <si>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</si>
  <si>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</si>
  <si>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</si>
  <si>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</si>
  <si>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</si>
  <si>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</si>
  <si>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</si>
  <si>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</si>
  <si>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</si>
  <si>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</si>
  <si>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</si>
  <si>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</si>
  <si>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</si>
  <si>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</si>
  <si>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</si>
  <si>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</si>
  <si>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</si>
  <si>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</si>
  <si>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</si>
  <si>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</si>
  <si>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</si>
  <si>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</si>
  <si>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</si>
  <si>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</si>
  <si>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</si>
  <si>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</si>
  <si>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</si>
  <si>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</si>
  <si>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</si>
  <si>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</si>
  <si>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</si>
  <si>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</si>
  <si>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</si>
  <si>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</si>
  <si>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</si>
  <si>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</si>
  <si>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</si>
  <si>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</si>
  <si>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</si>
  <si>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</si>
  <si>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</si>
  <si>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</si>
  <si>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</si>
  <si>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</si>
  <si>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</si>
  <si>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</si>
  <si>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</si>
  <si>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</si>
  <si>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</si>
  <si>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</si>
  <si>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</si>
  <si>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</si>
  <si>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</si>
  <si>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</si>
  <si>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</si>
  <si>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</si>
  <si>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</si>
  <si>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</si>
  <si>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</si>
  <si>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</si>
  <si>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</si>
  <si>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</si>
  <si>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</si>
  <si>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</si>
  <si>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</si>
  <si>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</si>
  <si>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</si>
  <si>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</si>
  <si>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</si>
  <si>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</si>
  <si>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</si>
  <si>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</si>
  <si>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</si>
  <si>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</si>
  <si>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</si>
  <si>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</si>
  <si>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</si>
  <si>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</si>
  <si>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</si>
  <si>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</si>
  <si>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</si>
  <si>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</si>
  <si>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</si>
  <si>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</si>
  <si>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</si>
  <si>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</si>
  <si>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</si>
  <si>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</si>
  <si>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</si>
  <si>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</si>
  <si>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</si>
  <si>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</si>
  <si>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</si>
  <si>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</si>
  <si>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</si>
  <si>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</si>
  <si>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</si>
  <si>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</si>
  <si>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</si>
  <si>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</si>
  <si>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</si>
  <si>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</si>
  <si>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</si>
  <si>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</si>
  <si>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</si>
  <si>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</si>
  <si>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</si>
  <si>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</si>
  <si>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</si>
  <si>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</si>
  <si>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</si>
  <si>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</si>
  <si>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</si>
  <si>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</si>
  <si>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</si>
  <si>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</si>
  <si>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</si>
  <si>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</si>
  <si>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</si>
  <si>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</si>
  <si>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</si>
  <si>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</si>
  <si>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</si>
  <si>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</si>
  <si>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</si>
  <si>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</si>
  <si>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</si>
  <si>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</si>
  <si>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</si>
  <si>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</si>
  <si>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</si>
  <si>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</si>
  <si>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</si>
  <si>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</si>
  <si>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</si>
  <si>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</si>
  <si>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</si>
  <si>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</si>
  <si>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</si>
  <si>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</si>
  <si>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</si>
  <si>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</si>
  <si>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</si>
  <si>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</si>
  <si>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</si>
  <si>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</si>
  <si>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</si>
  <si>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</si>
  <si>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</si>
  <si>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</si>
  <si>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</si>
  <si>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</si>
  <si>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</si>
  <si>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</si>
  <si>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</si>
  <si>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</si>
  <si>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</si>
  <si>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</si>
  <si>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</si>
  <si>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</si>
  <si>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</si>
  <si>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</si>
  <si>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</si>
  <si>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</si>
  <si>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</si>
  <si>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</si>
  <si>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</si>
  <si>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</si>
  <si>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</si>
  <si>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</si>
  <si>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</si>
  <si>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</si>
  <si>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</si>
  <si>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</si>
  <si>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</si>
  <si>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</si>
  <si>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</si>
  <si>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</si>
  <si>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</si>
  <si>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</si>
  <si>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</si>
  <si>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</si>
  <si>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</si>
  <si>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</si>
  <si>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</si>
  <si>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</si>
  <si>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</si>
  <si>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</si>
  <si>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</si>
  <si>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</si>
  <si>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</si>
  <si>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</si>
  <si>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</si>
  <si>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</si>
  <si>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</si>
  <si>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</si>
  <si>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</si>
  <si>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</si>
  <si>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</si>
  <si>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</si>
  <si>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</si>
  <si>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</si>
  <si>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</si>
  <si>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</si>
  <si>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</si>
  <si>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</si>
  <si>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</si>
  <si>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</si>
  <si>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</si>
  <si>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</si>
  <si>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</si>
  <si>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</si>
  <si>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</si>
  <si>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</si>
  <si>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</si>
  <si>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</si>
  <si>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</si>
  <si>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</si>
  <si>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</si>
  <si>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</si>
  <si>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</si>
  <si>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</si>
  <si>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</si>
  <si>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</si>
  <si>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</si>
  <si>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</si>
  <si>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</si>
  <si>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</si>
  <si>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</si>
  <si>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</si>
  <si>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</si>
  <si>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</si>
  <si>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</si>
  <si>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</si>
  <si>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</si>
  <si>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</si>
  <si>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</si>
  <si>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</si>
  <si>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</si>
  <si>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</si>
  <si>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</si>
  <si>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</si>
  <si>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</si>
  <si>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</si>
  <si>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</si>
  <si>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</si>
  <si>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</si>
  <si>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</si>
  <si>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</si>
  <si>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</si>
  <si>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</si>
  <si>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</si>
  <si>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</si>
  <si>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</si>
  <si>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</si>
  <si>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</si>
  <si>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</si>
  <si>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</si>
  <si>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</si>
  <si>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</si>
  <si>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</si>
  <si>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</si>
  <si>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</si>
  <si>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</si>
  <si>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</si>
  <si>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</si>
  <si>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</si>
  <si>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</si>
  <si>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</si>
  <si>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</si>
  <si>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</si>
  <si>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</si>
  <si>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</si>
  <si>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</si>
  <si>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</si>
  <si>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</si>
  <si>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</si>
  <si>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</si>
  <si>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</si>
  <si>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</si>
  <si>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</si>
  <si>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</si>
  <si>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</si>
  <si>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</si>
  <si>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</si>
  <si>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</si>
  <si>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</si>
  <si>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</si>
  <si>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</si>
  <si>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</si>
  <si>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</si>
  <si>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</si>
  <si>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</si>
  <si>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</si>
  <si>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</si>
  <si>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</si>
  <si>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</si>
  <si>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</si>
  <si>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</si>
  <si>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</si>
  <si>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</si>
  <si>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</si>
  <si>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</si>
  <si>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</si>
  <si>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</si>
  <si>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</si>
  <si>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</si>
  <si>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</si>
  <si>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</si>
  <si>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</si>
  <si>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</si>
  <si>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</si>
  <si>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</si>
  <si>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</si>
  <si>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</si>
  <si>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</si>
  <si>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</si>
  <si>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</si>
  <si>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</si>
  <si>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</si>
  <si>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</si>
  <si>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</si>
  <si>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</si>
  <si>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</si>
  <si>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</si>
  <si>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</si>
  <si>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</si>
  <si>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</si>
  <si>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</si>
  <si>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</si>
  <si>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</si>
  <si>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</si>
  <si>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</si>
  <si>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</si>
  <si>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</si>
  <si>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</si>
  <si>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</si>
  <si>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</si>
  <si>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</si>
  <si>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</si>
  <si>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</si>
  <si>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</si>
  <si>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</si>
  <si>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</si>
  <si>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</si>
  <si>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</si>
  <si>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</si>
  <si>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</si>
  <si>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</si>
  <si>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</si>
  <si>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</si>
  <si>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</si>
  <si>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</si>
  <si>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</si>
  <si>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</si>
  <si>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</si>
  <si>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</si>
  <si>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</si>
  <si>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</si>
  <si>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</si>
  <si>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</si>
  <si>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</si>
  <si>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</si>
  <si>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</si>
  <si>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</si>
  <si>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</si>
  <si>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</si>
  <si>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</si>
  <si>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</si>
  <si>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</si>
  <si>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</si>
  <si>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</si>
  <si>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</si>
  <si>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</si>
  <si>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</si>
  <si>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</si>
  <si>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</si>
  <si>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</si>
  <si>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</si>
  <si>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</si>
  <si>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</si>
  <si>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</si>
  <si>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</si>
  <si>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</si>
  <si>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</si>
  <si>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</si>
  <si>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</si>
  <si>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</si>
  <si>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</si>
  <si>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</si>
  <si>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</si>
  <si>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</si>
  <si>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</si>
  <si>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</si>
  <si>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</si>
  <si>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</si>
  <si>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</si>
  <si>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</si>
  <si>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</si>
  <si>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</si>
  <si>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</si>
  <si>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</si>
  <si>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</si>
  <si>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</si>
  <si>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</si>
  <si>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</si>
  <si>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</si>
  <si>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</si>
  <si>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</si>
  <si>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</si>
  <si>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</si>
  <si>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</si>
  <si>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</si>
  <si>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</si>
  <si>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</si>
  <si>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</si>
  <si>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</si>
  <si>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</si>
  <si>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</si>
  <si>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</si>
  <si>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</si>
  <si>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</si>
  <si>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</si>
  <si>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</si>
  <si>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</si>
  <si>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</si>
  <si>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</si>
  <si>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</si>
  <si>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</si>
  <si>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</si>
  <si>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</si>
  <si>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</si>
  <si>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</si>
  <si>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</si>
  <si>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</si>
  <si>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</si>
  <si>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</si>
  <si>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</si>
  <si>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</si>
  <si>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</si>
  <si>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</si>
  <si>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</si>
  <si>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</si>
  <si>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</si>
  <si>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</si>
  <si>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</si>
  <si>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</si>
  <si>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</si>
  <si>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</si>
  <si>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</si>
  <si>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</si>
  <si>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</si>
  <si>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</si>
  <si>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</si>
  <si>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</si>
  <si>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</si>
  <si>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</si>
  <si>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</si>
  <si>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</si>
  <si>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</si>
  <si>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</si>
  <si>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</si>
  <si>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</si>
  <si>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</si>
  <si>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</si>
  <si>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</si>
  <si>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</si>
  <si>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</si>
  <si>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</si>
  <si>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</si>
  <si>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</si>
  <si>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</si>
  <si>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</si>
  <si>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</si>
  <si>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</si>
  <si>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</si>
  <si>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</si>
  <si>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</si>
  <si>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</si>
  <si>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</si>
  <si>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</si>
  <si>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</si>
  <si>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</si>
  <si>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</si>
  <si>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</si>
  <si>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</si>
  <si>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</si>
  <si>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</si>
  <si>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</si>
  <si>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</si>
  <si>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</si>
  <si>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</si>
  <si>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</si>
  <si>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</si>
  <si>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</si>
  <si>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</si>
  <si>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</si>
  <si>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</si>
  <si>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</si>
  <si>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</si>
  <si>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</si>
  <si>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</si>
  <si>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</si>
  <si>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</si>
  <si>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</si>
  <si>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</si>
  <si>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</si>
  <si>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</si>
  <si>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</si>
  <si>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</si>
  <si>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</si>
  <si>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</si>
  <si>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</si>
  <si>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</si>
  <si>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</si>
  <si>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</si>
  <si>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</si>
  <si>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</si>
  <si>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</si>
  <si>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</si>
  <si>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</si>
  <si>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</si>
  <si>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</si>
  <si>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</si>
  <si>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</si>
  <si>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</si>
  <si>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</si>
  <si>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</si>
  <si>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</si>
  <si>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</si>
  <si>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</si>
  <si>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</si>
  <si>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</si>
  <si>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</si>
  <si>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</si>
  <si>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</si>
  <si>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</si>
  <si>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</si>
  <si>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</si>
  <si>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</si>
  <si>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</si>
  <si>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</si>
  <si>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</si>
  <si>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</si>
  <si>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</si>
  <si>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</si>
  <si>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</si>
  <si>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</si>
  <si>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</si>
  <si>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</si>
  <si>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</si>
  <si>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</si>
  <si>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</si>
  <si>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</si>
  <si>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</si>
  <si>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</si>
  <si>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</si>
  <si>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</si>
  <si>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</si>
  <si>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</si>
  <si>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</si>
  <si>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</si>
  <si>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</si>
  <si>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</si>
  <si>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</si>
  <si>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</si>
  <si>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</si>
  <si>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</si>
  <si>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</si>
  <si>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</si>
  <si>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</si>
  <si>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</si>
  <si>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</si>
  <si>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</si>
  <si>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</si>
  <si>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</si>
  <si>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</si>
  <si>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</si>
  <si>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</si>
  <si>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</si>
  <si>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</si>
  <si>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</si>
  <si>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</si>
  <si>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</si>
  <si>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</si>
  <si>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</si>
  <si>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</si>
  <si>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</si>
  <si>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</si>
  <si>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</si>
  <si>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</si>
  <si>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</si>
  <si>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</si>
  <si>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</si>
  <si>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</si>
  <si>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</si>
  <si>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</si>
  <si>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</si>
  <si>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</si>
  <si>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</si>
  <si>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</si>
  <si>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</si>
  <si>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</si>
  <si>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</si>
  <si>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</si>
  <si>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</si>
  <si>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</si>
  <si>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</si>
  <si>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</si>
  <si>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</si>
  <si>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</si>
  <si>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</si>
  <si>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</si>
  <si>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</si>
  <si>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</si>
  <si>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</si>
  <si>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</si>
  <si>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</si>
  <si>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</si>
  <si>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</si>
  <si>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</si>
  <si>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</si>
  <si>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</si>
  <si>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</si>
  <si>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</si>
  <si>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</si>
  <si>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</si>
  <si>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</si>
  <si>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</si>
  <si>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</si>
  <si>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</si>
  <si>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</si>
  <si>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</si>
  <si>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</si>
  <si>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</si>
  <si>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</si>
  <si>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</si>
  <si>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</si>
  <si>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</si>
  <si>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</si>
  <si>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</si>
  <si>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</si>
  <si>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</si>
  <si>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</si>
  <si>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</si>
  <si>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</si>
  <si>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</si>
  <si>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</si>
  <si>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</si>
  <si>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</si>
  <si>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</si>
  <si>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</si>
  <si>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</si>
  <si>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</si>
  <si>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</si>
  <si>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</si>
  <si>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</si>
  <si>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</si>
  <si>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</si>
  <si>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</si>
  <si>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</si>
  <si>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</si>
  <si>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</si>
  <si>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</si>
  <si>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</si>
  <si>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</si>
  <si>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</si>
  <si>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</si>
  <si>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</si>
  <si>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</si>
  <si>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</si>
  <si>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</si>
  <si>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</si>
  <si>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</si>
  <si>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</si>
  <si>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</si>
  <si>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</si>
  <si>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</si>
  <si>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</si>
  <si>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</si>
  <si>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</si>
  <si>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</si>
  <si>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</si>
  <si>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</si>
  <si>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</si>
  <si>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</si>
  <si>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</si>
  <si>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</si>
  <si>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</si>
  <si>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</si>
  <si>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</si>
  <si>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</si>
  <si>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</si>
  <si>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</si>
  <si>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</si>
  <si>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</si>
  <si>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</si>
  <si>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</si>
  <si>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</si>
  <si>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</si>
  <si>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</si>
  <si>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</si>
  <si>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</si>
  <si>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</si>
  <si>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</si>
  <si>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</si>
  <si>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</si>
  <si>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</si>
  <si>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</si>
  <si>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</si>
  <si>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</si>
  <si>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</si>
  <si>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</si>
  <si>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</si>
  <si>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</si>
  <si>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</si>
  <si>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</si>
  <si>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</si>
  <si>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</si>
  <si>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</si>
  <si>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</si>
  <si>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</si>
  <si>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</si>
  <si>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</si>
  <si>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</si>
  <si>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</si>
  <si>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</si>
  <si>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</si>
  <si>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</si>
  <si>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</si>
  <si>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</si>
  <si>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</si>
  <si>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</si>
  <si>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</si>
  <si>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</si>
  <si>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</si>
  <si>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</si>
  <si>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</si>
  <si>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</si>
  <si>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</si>
  <si>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</si>
  <si>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</si>
  <si>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</si>
  <si>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</si>
  <si>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</si>
  <si>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</si>
  <si>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</si>
  <si>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</si>
  <si>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</si>
  <si>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</si>
  <si>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</si>
  <si>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</si>
  <si>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</si>
  <si>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</si>
  <si>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</si>
  <si>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</si>
  <si>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</si>
  <si>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</si>
  <si>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</si>
  <si>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</si>
  <si>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</si>
  <si>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</si>
  <si>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</si>
  <si>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</si>
  <si>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</si>
  <si>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</si>
  <si>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</si>
  <si>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</si>
  <si>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</si>
  <si>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</si>
  <si>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</si>
  <si>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</si>
  <si>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</si>
  <si>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</si>
  <si>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</si>
  <si>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</si>
  <si>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</si>
  <si>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</si>
  <si>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</si>
  <si>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</si>
  <si>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</si>
  <si>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</si>
  <si>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</si>
  <si>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</si>
  <si>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</si>
  <si>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</si>
  <si>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</si>
  <si>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</si>
  <si>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</si>
  <si>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</si>
  <si>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</si>
  <si>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</si>
  <si>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</si>
  <si>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</si>
  <si>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</si>
  <si>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</si>
  <si>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</si>
  <si>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</si>
  <si>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</si>
  <si>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</si>
  <si>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</si>
  <si>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</si>
  <si>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</si>
  <si>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</si>
  <si>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</si>
  <si>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</si>
  <si>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</si>
  <si>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</si>
  <si>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</si>
  <si>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</si>
  <si>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</si>
  <si>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</si>
  <si>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</si>
  <si>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</si>
  <si>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</si>
  <si>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</si>
  <si>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</si>
  <si>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</si>
  <si>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</si>
  <si>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</si>
  <si>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</si>
  <si>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</si>
  <si>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</si>
  <si>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</si>
  <si>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</si>
  <si>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</si>
  <si>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</si>
  <si>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</si>
  <si>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</si>
  <si>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</si>
  <si>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</si>
  <si>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</si>
  <si>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</si>
  <si>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</si>
  <si>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</si>
  <si>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</si>
  <si>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</si>
  <si>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</si>
  <si>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</si>
  <si>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</si>
  <si>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</si>
  <si>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</si>
  <si>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</si>
  <si>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</si>
  <si>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</si>
  <si>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</si>
  <si>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</si>
  <si>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</si>
  <si>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</si>
  <si>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</si>
  <si>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</si>
  <si>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</si>
  <si>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</si>
  <si>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</si>
  <si>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</si>
  <si>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</si>
  <si>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</si>
  <si>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</si>
  <si>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</si>
  <si>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</si>
  <si>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</si>
  <si>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</si>
  <si>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</si>
  <si>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</si>
  <si>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</si>
  <si>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</si>
  <si>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</si>
  <si>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</si>
  <si>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</si>
  <si>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</si>
  <si>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</si>
  <si>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</si>
  <si>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</si>
  <si>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</si>
  <si>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</si>
  <si>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</si>
  <si>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</si>
  <si>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</si>
  <si>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</si>
  <si>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</si>
  <si>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</si>
  <si>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</si>
  <si>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</si>
  <si>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</si>
  <si>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</si>
  <si>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</si>
  <si>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</si>
  <si>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</si>
  <si>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</si>
  <si>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</si>
  <si>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</si>
  <si>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</si>
  <si>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</si>
  <si>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</si>
  <si>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</si>
  <si>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</si>
  <si>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</si>
  <si>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</si>
  <si>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</si>
  <si>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</si>
  <si>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</si>
  <si>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</si>
  <si>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</si>
  <si>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</si>
  <si>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</si>
  <si>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</si>
  <si>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</si>
  <si>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</si>
  <si>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</si>
  <si>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</si>
  <si>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</si>
  <si>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</si>
  <si>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</si>
  <si>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</si>
  <si>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</si>
  <si>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</si>
  <si>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</si>
  <si>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</si>
  <si>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</si>
  <si>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</si>
  <si>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</si>
  <si>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</si>
  <si>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</si>
  <si>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</si>
  <si>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</si>
  <si>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</si>
  <si>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</si>
  <si>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</si>
  <si>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</si>
  <si>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</si>
  <si>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</si>
  <si>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</si>
  <si>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</si>
  <si>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</si>
  <si>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</si>
  <si>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</si>
  <si>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</si>
  <si>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</si>
  <si>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</si>
  <si>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</si>
  <si>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</si>
  <si>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</si>
  <si>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</si>
  <si>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</si>
  <si>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</si>
  <si>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</si>
  <si>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</si>
  <si>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</si>
  <si>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</si>
  <si>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</si>
  <si>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</si>
  <si>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</si>
  <si>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</si>
  <si>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</si>
  <si>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</si>
  <si>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</si>
  <si>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</si>
  <si>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</si>
  <si>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</si>
  <si>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</si>
  <si>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</si>
  <si>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</si>
  <si>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</si>
  <si>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</si>
  <si>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</si>
  <si>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</si>
  <si>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</si>
  <si>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</si>
  <si>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</si>
  <si>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</si>
  <si>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</si>
  <si>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</si>
  <si>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</si>
  <si>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</si>
  <si>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</si>
  <si>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</si>
  <si>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</si>
  <si>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</si>
  <si>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</si>
  <si>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</si>
  <si>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</si>
  <si>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</si>
  <si>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</si>
  <si>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</si>
  <si>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</si>
  <si>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</si>
  <si>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</si>
  <si>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</si>
  <si>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</si>
  <si>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</si>
  <si>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</si>
  <si>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</si>
  <si>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</si>
  <si>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</si>
  <si>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</si>
  <si>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</si>
  <si>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</si>
  <si>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</si>
  <si>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</si>
  <si>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</si>
  <si>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</si>
  <si>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</si>
  <si>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</si>
  <si>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</si>
  <si>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</si>
  <si>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</si>
  <si>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</si>
  <si>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</si>
  <si>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</si>
  <si>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</si>
  <si>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</si>
  <si>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</si>
  <si>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</si>
  <si>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</si>
  <si>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</si>
  <si>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</si>
  <si>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</si>
  <si>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</si>
  <si>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</si>
  <si>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</si>
  <si>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</si>
  <si>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</si>
  <si>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</si>
  <si>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</si>
  <si>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</si>
  <si>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</si>
  <si>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</si>
  <si>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</si>
  <si>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</si>
  <si>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</si>
  <si>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</si>
  <si>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</si>
  <si>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</si>
  <si>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</si>
  <si>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</si>
  <si>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</si>
  <si>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</si>
  <si>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</si>
  <si>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</si>
  <si>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</si>
  <si>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</si>
  <si>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</si>
  <si>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</si>
  <si>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</si>
  <si>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</si>
  <si>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</si>
  <si>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</si>
  <si>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</si>
  <si>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</si>
  <si>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</si>
  <si>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</si>
  <si>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</si>
  <si>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</si>
  <si>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</si>
  <si>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</si>
  <si>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</si>
  <si>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</si>
  <si>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</si>
  <si>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</si>
  <si>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</si>
  <si>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</si>
  <si>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</si>
  <si>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</si>
  <si>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</si>
  <si>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</si>
  <si>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</si>
  <si>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</si>
  <si>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</si>
  <si>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</si>
  <si>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</si>
  <si>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</si>
  <si>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</si>
  <si>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</si>
  <si>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</si>
  <si>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</si>
  <si>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</si>
  <si>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</si>
  <si>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</si>
  <si>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</si>
  <si>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</si>
  <si>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</si>
  <si>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</si>
  <si>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</si>
  <si>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</si>
  <si>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</si>
  <si>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</si>
  <si>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</si>
  <si>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</si>
  <si>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</si>
  <si>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</si>
  <si>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</si>
  <si>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</si>
  <si>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</si>
  <si>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</si>
  <si>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</si>
  <si>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</si>
  <si>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</si>
  <si>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</si>
  <si>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</si>
  <si>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</si>
  <si>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</si>
  <si>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</si>
  <si>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</si>
  <si>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</si>
  <si>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</si>
  <si>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</si>
  <si>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</si>
  <si>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</si>
  <si>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</si>
  <si>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</si>
  <si>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</si>
  <si>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</si>
  <si>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</si>
  <si>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</si>
  <si>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</si>
  <si>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</si>
  <si>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</si>
  <si>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</si>
  <si>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</si>
  <si>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</si>
  <si>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</si>
  <si>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</si>
  <si>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</si>
  <si>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</si>
  <si>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</si>
  <si>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</si>
  <si>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</si>
  <si>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</si>
  <si>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</si>
  <si>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</si>
  <si>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</si>
  <si>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</si>
  <si>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</si>
  <si>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</si>
  <si>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</si>
  <si>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</si>
  <si>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</si>
  <si>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</si>
  <si>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</si>
  <si>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</si>
  <si>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</si>
  <si>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</si>
  <si>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</si>
  <si>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</si>
  <si>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</si>
  <si>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</si>
  <si>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</si>
  <si>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</si>
  <si>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</si>
  <si>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</si>
  <si>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</si>
  <si>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</si>
  <si>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</si>
  <si>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</si>
  <si>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</si>
  <si>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</si>
  <si>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</si>
  <si>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</si>
  <si>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</si>
  <si>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</si>
  <si>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</si>
  <si>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</si>
  <si>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</si>
  <si>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</si>
  <si>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</si>
  <si>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</si>
  <si>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</si>
  <si>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</si>
  <si>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</si>
  <si>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</si>
  <si>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</si>
  <si>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</si>
  <si>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</si>
  <si>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</si>
  <si>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</si>
  <si>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</si>
  <si>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</si>
  <si>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</si>
  <si>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</si>
  <si>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</si>
  <si>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</si>
  <si>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</si>
  <si>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</si>
  <si>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</si>
  <si>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</si>
  <si>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</si>
  <si>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</si>
  <si>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</si>
  <si>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</si>
  <si>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</si>
  <si>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</si>
  <si>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</si>
  <si>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</si>
  <si>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</si>
  <si>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</si>
  <si>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</si>
  <si>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</si>
  <si>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</si>
  <si>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</si>
  <si>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</si>
  <si>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</si>
  <si>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</si>
  <si>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</si>
  <si>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</si>
  <si>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</si>
  <si>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</si>
  <si>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</si>
  <si>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</si>
  <si>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</si>
  <si>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</si>
  <si>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</si>
  <si>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</si>
  <si>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</si>
  <si>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</si>
  <si>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</si>
  <si>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</si>
  <si>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</si>
  <si>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</si>
  <si>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</si>
  <si>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</si>
  <si>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</si>
  <si>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</si>
  <si>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</si>
  <si>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</si>
  <si>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</si>
  <si>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</si>
  <si>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</si>
  <si>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</si>
  <si>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</si>
  <si>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</si>
  <si>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</si>
  <si>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</si>
  <si>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</si>
  <si>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</si>
  <si>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</si>
  <si>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</si>
  <si>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</si>
  <si>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</si>
  <si>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</si>
  <si>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</si>
  <si>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</si>
  <si>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</si>
  <si>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</si>
  <si>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</si>
  <si>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</si>
  <si>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</si>
  <si>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</si>
  <si>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</si>
  <si>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</si>
  <si>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</si>
  <si>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</si>
  <si>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</si>
  <si>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</si>
  <si>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</si>
  <si>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</si>
  <si>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</si>
  <si>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</si>
  <si>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</si>
  <si>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</si>
  <si>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</si>
  <si>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</si>
  <si>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</si>
  <si>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</si>
  <si>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</si>
  <si>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</si>
  <si>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</si>
  <si>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</si>
  <si>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</si>
  <si>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</si>
  <si>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</si>
  <si>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</si>
  <si>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</si>
  <si>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</si>
  <si>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</si>
  <si>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</si>
  <si>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</si>
  <si>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</si>
  <si>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</si>
  <si>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</si>
  <si>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</si>
  <si>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</si>
  <si>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</si>
  <si>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</si>
  <si>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</si>
  <si>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</si>
  <si>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</si>
  <si>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</si>
  <si>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</si>
  <si>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</si>
  <si>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</si>
  <si>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</si>
  <si>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</si>
  <si>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</si>
  <si>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</si>
  <si>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</si>
  <si>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</si>
  <si>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</si>
  <si>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</si>
  <si>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</si>
  <si>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</si>
  <si>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</si>
  <si>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</si>
  <si>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</si>
  <si>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</si>
  <si>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</si>
  <si>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</si>
  <si>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</si>
  <si>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</si>
  <si>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</si>
  <si>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</si>
  <si>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</si>
  <si>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</si>
  <si>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</si>
  <si>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</si>
  <si>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</si>
  <si>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</si>
  <si>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</si>
  <si>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</si>
  <si>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</si>
  <si>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</si>
  <si>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</si>
  <si>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</si>
  <si>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</si>
  <si>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</si>
  <si>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</si>
  <si>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</si>
  <si>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</si>
  <si>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</si>
  <si>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</si>
  <si>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</si>
  <si>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</si>
  <si>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</si>
  <si>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</si>
  <si>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</si>
  <si>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</si>
  <si>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</si>
  <si>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</si>
  <si>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</si>
  <si>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</si>
  <si>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</si>
  <si>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</si>
  <si>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</si>
  <si>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</si>
  <si>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</si>
  <si>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</si>
  <si>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</si>
  <si>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</si>
  <si>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</si>
  <si>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</si>
  <si>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</si>
  <si>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</si>
  <si>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</si>
  <si>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</si>
  <si>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</si>
  <si>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</si>
  <si>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</si>
  <si>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</si>
  <si>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</si>
  <si>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</si>
  <si>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</si>
  <si>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</si>
  <si>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</si>
  <si>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</si>
  <si>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</si>
  <si>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</si>
  <si>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</si>
  <si>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</si>
  <si>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</si>
  <si>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</si>
  <si>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</si>
  <si>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</si>
  <si>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</si>
  <si>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</si>
  <si>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</si>
  <si>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</si>
  <si>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</si>
  <si>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</si>
  <si>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</si>
  <si>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</si>
  <si>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</si>
  <si>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</si>
  <si>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</si>
  <si>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</si>
  <si>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</si>
  <si>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</si>
  <si>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</si>
  <si>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</si>
  <si>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</si>
  <si>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</si>
  <si>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</si>
  <si>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</si>
  <si>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</si>
  <si>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</si>
  <si>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</si>
  <si>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</si>
  <si>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</si>
  <si>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</si>
  <si>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</si>
  <si>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</si>
  <si>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</si>
  <si>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</si>
  <si>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</si>
  <si>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</si>
  <si>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</si>
  <si>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</si>
  <si>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</si>
  <si>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</si>
  <si>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</si>
  <si>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</si>
  <si>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</si>
  <si>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</si>
  <si>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</si>
  <si>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</si>
  <si>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</si>
  <si>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</si>
  <si>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</si>
  <si>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</si>
  <si>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</si>
  <si>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</si>
  <si>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</si>
  <si>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</si>
  <si>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</si>
  <si>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</si>
  <si>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</si>
  <si>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</si>
  <si>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</si>
  <si>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</si>
  <si>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</si>
  <si>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</si>
  <si>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</si>
  <si>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</si>
  <si>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</si>
  <si>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</si>
  <si>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</si>
  <si>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</si>
  <si>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</si>
  <si>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</si>
  <si>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</si>
  <si>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</si>
  <si>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</si>
  <si>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</si>
  <si>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</si>
  <si>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</si>
  <si>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</si>
  <si>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</si>
  <si>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</si>
  <si>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</si>
  <si>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</si>
  <si>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</si>
  <si>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</si>
  <si>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</si>
  <si>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</si>
  <si>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</si>
  <si>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</si>
  <si>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</si>
  <si>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</si>
  <si>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</si>
  <si>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</si>
  <si>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</si>
  <si>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</si>
  <si>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</si>
  <si>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</si>
  <si>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</si>
  <si>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</si>
  <si>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</si>
  <si>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</si>
  <si>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</si>
  <si>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</si>
  <si>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</si>
  <si>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</si>
  <si>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</si>
  <si>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</si>
  <si>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</si>
  <si>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</si>
  <si>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</si>
  <si>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</si>
  <si>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</si>
  <si>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</si>
  <si>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</si>
  <si>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</si>
  <si>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</si>
  <si>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</si>
  <si>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</si>
  <si>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</si>
  <si>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</si>
  <si>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</si>
  <si>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</si>
  <si>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</si>
  <si>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</si>
  <si>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</si>
  <si>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</si>
  <si>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</si>
  <si>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</si>
  <si>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</si>
  <si>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</si>
  <si>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</si>
  <si>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</si>
  <si>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</si>
  <si>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</si>
  <si>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</si>
  <si>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</si>
  <si>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</si>
  <si>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</si>
  <si>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</si>
  <si>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</si>
  <si>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</si>
  <si>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</si>
  <si>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</si>
  <si>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</si>
  <si>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</si>
  <si>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</si>
  <si>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</si>
  <si>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</si>
  <si>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</si>
  <si>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</si>
  <si>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</si>
  <si>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</si>
  <si>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</si>
  <si>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</si>
  <si>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</si>
  <si>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</si>
  <si>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</si>
  <si>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</si>
  <si>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</si>
  <si>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</si>
  <si>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</si>
  <si>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</si>
  <si>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</si>
  <si>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</si>
  <si>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</si>
  <si>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</si>
  <si>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</si>
  <si>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</si>
  <si>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</si>
  <si>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</si>
  <si>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</si>
  <si>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</si>
  <si>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</si>
  <si>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</si>
  <si>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</si>
  <si>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</si>
  <si>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</si>
  <si>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</si>
  <si>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</si>
  <si>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</si>
  <si>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</si>
  <si>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</si>
  <si>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</si>
  <si>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</si>
  <si>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</si>
  <si>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</si>
  <si>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</si>
  <si>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</si>
  <si>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</si>
  <si>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</si>
  <si>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</si>
  <si>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</si>
  <si>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</si>
  <si>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</si>
  <si>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</si>
  <si>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</si>
  <si>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</si>
  <si>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</si>
  <si>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</si>
  <si>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</si>
  <si>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</si>
  <si>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</si>
  <si>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</si>
  <si>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</si>
  <si>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</si>
  <si>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</si>
  <si>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</si>
  <si>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</si>
  <si>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</si>
  <si>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</si>
  <si>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</si>
  <si>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</si>
  <si>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</si>
  <si>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</si>
  <si>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</si>
  <si>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</si>
  <si>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</si>
  <si>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</si>
  <si>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</si>
  <si>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</si>
  <si>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</si>
  <si>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</si>
  <si>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</si>
  <si>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</si>
  <si>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</si>
  <si>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</si>
  <si>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</si>
  <si>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</si>
  <si>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</si>
  <si>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</si>
  <si>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</si>
  <si>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</si>
  <si>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</si>
  <si>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</si>
  <si>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</si>
  <si>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</si>
  <si>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</si>
  <si>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</si>
  <si>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</si>
  <si>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</si>
  <si>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</si>
  <si>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</si>
  <si>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</si>
  <si>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</si>
  <si>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</si>
  <si>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</si>
  <si>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</si>
  <si>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</si>
  <si>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</si>
  <si>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</si>
  <si>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</si>
  <si>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</si>
  <si>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</si>
  <si>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</si>
  <si>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</si>
  <si>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</si>
  <si>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</si>
  <si>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</si>
  <si>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</si>
  <si>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</si>
  <si>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</si>
  <si>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</si>
  <si>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</si>
  <si>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</si>
  <si>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</si>
  <si>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</si>
  <si>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</si>
  <si>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</si>
  <si>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</si>
  <si>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</si>
  <si>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</si>
  <si>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</si>
  <si>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</si>
  <si>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</si>
  <si>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</si>
  <si>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</si>
  <si>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</si>
  <si>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</si>
  <si>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</si>
  <si>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</si>
  <si>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</si>
  <si>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</si>
  <si>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</si>
  <si>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</si>
  <si>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</si>
  <si>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</si>
  <si>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</si>
  <si>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</si>
  <si>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</si>
  <si>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</si>
  <si>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</si>
  <si>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</si>
  <si>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</si>
  <si>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</si>
  <si>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</si>
  <si>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</si>
  <si>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</si>
  <si>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</si>
  <si>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</si>
  <si>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</si>
  <si>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</si>
  <si>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</si>
  <si>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</si>
  <si>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</si>
  <si>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</si>
  <si>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</si>
  <si>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</si>
  <si>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</si>
  <si>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</si>
  <si>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</si>
  <si>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</si>
  <si>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</si>
  <si>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</si>
  <si>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</si>
  <si>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</si>
  <si>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</si>
  <si>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</si>
  <si>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</si>
  <si>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</si>
  <si>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</si>
  <si>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</si>
  <si>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</si>
  <si>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</si>
  <si>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</si>
  <si>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</si>
  <si>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</si>
  <si>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</si>
  <si>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</si>
  <si>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</si>
  <si>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</si>
  <si>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</si>
  <si>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</si>
  <si>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</si>
  <si>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</si>
  <si>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</si>
  <si>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</si>
  <si>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</si>
  <si>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</si>
  <si>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</si>
  <si>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</si>
  <si>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</si>
  <si>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</si>
  <si>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</si>
  <si>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</si>
  <si>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</si>
  <si>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</si>
  <si>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</si>
  <si>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</si>
  <si>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</si>
  <si>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</si>
  <si>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</si>
  <si>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</si>
  <si>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</si>
  <si>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</si>
  <si>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</si>
  <si>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</si>
  <si>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</si>
  <si>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</si>
  <si>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</si>
  <si>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</si>
  <si>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</si>
  <si>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</si>
  <si>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</si>
  <si>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</si>
  <si>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</si>
  <si>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</si>
  <si>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</si>
  <si>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</si>
  <si>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</si>
  <si>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</si>
  <si>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</si>
  <si>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</si>
  <si>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</si>
  <si>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</si>
  <si>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</si>
  <si>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</si>
  <si>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</si>
  <si>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</si>
  <si>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</si>
  <si>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</si>
  <si>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</si>
  <si>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</si>
  <si>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</si>
  <si>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</si>
  <si>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</si>
  <si>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</si>
  <si>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</si>
  <si>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</si>
  <si>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</si>
  <si>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</si>
  <si>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</si>
  <si>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</si>
  <si>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</si>
  <si>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</si>
  <si>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</si>
  <si>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</si>
  <si>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</si>
  <si>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</si>
  <si>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</si>
  <si>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</si>
  <si>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</si>
  <si>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</si>
  <si>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</si>
  <si>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</si>
  <si>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</si>
  <si>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</si>
  <si>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</si>
  <si>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</si>
  <si>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</si>
  <si>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</si>
  <si>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</si>
  <si>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</si>
  <si>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</si>
  <si>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</si>
  <si>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</si>
  <si>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</si>
  <si>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</si>
  <si>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</si>
  <si>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</si>
  <si>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</si>
  <si>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</si>
  <si>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</si>
  <si>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</si>
  <si>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</si>
  <si>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</si>
  <si>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</si>
  <si>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</si>
  <si>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</si>
  <si>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</si>
  <si>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</si>
  <si>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</si>
  <si>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</si>
  <si>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</si>
  <si>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</si>
  <si>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</si>
  <si>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</si>
  <si>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</si>
  <si>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</si>
  <si>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</si>
  <si>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</si>
  <si>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</si>
  <si>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</si>
  <si>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</si>
  <si>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</si>
  <si>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</si>
  <si>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</si>
  <si>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</si>
  <si>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</si>
  <si>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</si>
  <si>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</si>
  <si>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</si>
  <si>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</si>
  <si>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</si>
  <si>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</si>
  <si>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</si>
  <si>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</si>
  <si>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</si>
  <si>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</si>
  <si>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</si>
  <si>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</si>
  <si>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</si>
  <si>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</si>
  <si>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</si>
  <si>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</si>
  <si>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</si>
  <si>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</si>
  <si>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</si>
  <si>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</si>
  <si>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</si>
  <si>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</si>
  <si>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</si>
  <si>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</si>
  <si>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</si>
  <si>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</si>
  <si>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</si>
  <si>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</si>
  <si>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</si>
  <si>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</si>
  <si>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</si>
  <si>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</si>
  <si>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</si>
  <si>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</si>
  <si>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</si>
  <si>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</si>
  <si>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</si>
  <si>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</si>
  <si>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</si>
  <si>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</si>
  <si>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</si>
  <si>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</si>
  <si>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</si>
  <si>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</si>
  <si>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</si>
  <si>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</si>
  <si>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</si>
  <si>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</si>
  <si>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</si>
  <si>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</si>
  <si>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</si>
  <si>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</si>
  <si>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</si>
  <si>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</si>
  <si>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</si>
  <si>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</si>
  <si>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</si>
  <si>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</si>
  <si>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</si>
  <si>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</si>
  <si>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</si>
  <si>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</si>
  <si>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</si>
  <si>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</si>
  <si>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</si>
  <si>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</si>
  <si>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</si>
  <si>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</si>
  <si>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</si>
  <si>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</si>
  <si>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</si>
  <si>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</si>
  <si>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</si>
  <si>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</si>
  <si>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</si>
  <si>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</si>
  <si>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</si>
  <si>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</si>
  <si>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</si>
  <si>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</si>
  <si>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</si>
  <si>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</si>
  <si>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</si>
  <si>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</si>
  <si>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</si>
  <si>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</si>
  <si>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</si>
  <si>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</si>
  <si>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</si>
  <si>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</si>
  <si>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</si>
  <si>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</si>
  <si>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</si>
  <si>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</si>
  <si>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</si>
  <si>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</si>
  <si>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</si>
  <si>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</si>
  <si>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</si>
  <si>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</si>
  <si>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</si>
  <si>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</si>
  <si>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</si>
  <si>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</si>
  <si>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</si>
  <si>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</si>
  <si>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</si>
  <si>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</si>
  <si>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</si>
  <si>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</si>
  <si>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</si>
  <si>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</si>
  <si>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</si>
  <si>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</si>
  <si>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</si>
  <si>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</si>
  <si>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</si>
  <si>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</si>
  <si>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</si>
  <si>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</si>
  <si>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</si>
  <si>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</si>
  <si>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</si>
  <si>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</si>
  <si>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</si>
  <si>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</si>
  <si>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</si>
  <si>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</si>
  <si>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</si>
  <si>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</si>
  <si>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</si>
  <si>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</si>
  <si>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</si>
  <si>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</si>
  <si>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</si>
  <si>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</si>
  <si>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</si>
  <si>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</si>
  <si>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</si>
  <si>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</si>
  <si>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</si>
  <si>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</si>
  <si>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</si>
  <si>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</si>
  <si>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</si>
  <si>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</si>
  <si>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</si>
  <si>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</si>
  <si>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</si>
  <si>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</si>
  <si>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</si>
  <si>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</si>
  <si>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</si>
  <si>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</si>
  <si>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</si>
  <si>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</si>
  <si>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</si>
  <si>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</si>
  <si>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</si>
  <si>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</si>
  <si>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</si>
  <si>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</si>
  <si>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</si>
  <si>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</si>
  <si>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</si>
  <si>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</si>
  <si>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</si>
  <si>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</si>
  <si>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</si>
  <si>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</si>
  <si>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</si>
  <si>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</si>
  <si>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</si>
  <si>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</si>
  <si>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</si>
  <si>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</si>
  <si>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</si>
  <si>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</si>
  <si>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</si>
  <si>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</si>
  <si>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</si>
  <si>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</si>
  <si>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</si>
  <si>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</si>
  <si>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</si>
  <si>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</si>
  <si>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</si>
  <si>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</si>
  <si>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</si>
  <si>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</si>
  <si>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</si>
  <si>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</si>
  <si>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</si>
  <si>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</si>
  <si>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</si>
  <si>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</si>
  <si>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</si>
  <si>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</si>
  <si>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</si>
  <si>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</si>
  <si>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</si>
  <si>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</si>
  <si>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</si>
  <si>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</si>
  <si>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</si>
  <si>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</si>
  <si>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</si>
  <si>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</si>
  <si>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</si>
  <si>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</si>
  <si>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</si>
  <si>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</si>
  <si>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</si>
  <si>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</si>
  <si>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</si>
  <si>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</si>
  <si>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</si>
  <si>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</si>
  <si>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</si>
  <si>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</si>
  <si>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</si>
  <si>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</si>
  <si>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</si>
  <si>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</si>
  <si>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</si>
  <si>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</si>
  <si>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</si>
  <si>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</si>
  <si>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</si>
  <si>
    <t>Sales Dashboard for ABC Pharmaceutical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</si>
</sst>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dobe Garamond Pro Bol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3" fillId="2" borderId="0" xfId="0" applyFont="1" applyFill="1"/>
    <xf numFmtId="0" fontId="0" fillId="5" borderId="0" xfId="0" applyFill="1"/>
    <xf numFmtId="0" fontId="4" fillId="6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71786</c:v>
                </c:pt>
                <c:pt idx="2">
                  <c:v>94204</c:v>
                </c:pt>
                <c:pt idx="3">
                  <c:v>258202</c:v>
                </c:pt>
                <c:pt idx="4">
                  <c:v>227844</c:v>
                </c:pt>
                <c:pt idx="5">
                  <c:v>293835</c:v>
                </c:pt>
                <c:pt idx="6">
                  <c:v>302682</c:v>
                </c:pt>
                <c:pt idx="7">
                  <c:v>143472</c:v>
                </c:pt>
                <c:pt idx="8">
                  <c:v>177144</c:v>
                </c:pt>
                <c:pt idx="9">
                  <c:v>95526</c:v>
                </c:pt>
                <c:pt idx="10">
                  <c:v>91800</c:v>
                </c:pt>
                <c:pt idx="11">
                  <c:v>167536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43024"/>
        <c:axId val="237439888"/>
      </c:barChart>
      <c:catAx>
        <c:axId val="237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39888"/>
        <c:crosses val="autoZero"/>
        <c:auto val="1"/>
        <c:lblAlgn val="ctr"/>
        <c:lblOffset val="100"/>
        <c:noMultiLvlLbl val="0"/>
      </c:catAx>
      <c:valAx>
        <c:axId val="2374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13952"/>
        <c:axId val="301707680"/>
      </c:barChart>
      <c:catAx>
        <c:axId val="3017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07680"/>
        <c:crosses val="autoZero"/>
        <c:auto val="1"/>
        <c:lblAlgn val="ctr"/>
        <c:lblOffset val="100"/>
        <c:noMultiLvlLbl val="0"/>
      </c:catAx>
      <c:valAx>
        <c:axId val="3017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195920</c:v>
                </c:pt>
                <c:pt idx="1">
                  <c:v>203980</c:v>
                </c:pt>
                <c:pt idx="2">
                  <c:v>544670</c:v>
                </c:pt>
                <c:pt idx="3">
                  <c:v>139500</c:v>
                </c:pt>
                <c:pt idx="4">
                  <c:v>469960</c:v>
                </c:pt>
                <c:pt idx="5">
                  <c:v>66030</c:v>
                </c:pt>
                <c:pt idx="6">
                  <c:v>492900</c:v>
                </c:pt>
                <c:pt idx="7">
                  <c:v>742450</c:v>
                </c:pt>
                <c:pt idx="8">
                  <c:v>266910</c:v>
                </c:pt>
                <c:pt idx="9">
                  <c:v>592720</c:v>
                </c:pt>
                <c:pt idx="10">
                  <c:v>243660</c:v>
                </c:pt>
                <c:pt idx="11">
                  <c:v>336970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08464"/>
        <c:axId val="301708856"/>
      </c:barChart>
      <c:catAx>
        <c:axId val="301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08856"/>
        <c:crosses val="autoZero"/>
        <c:auto val="1"/>
        <c:lblAlgn val="ctr"/>
        <c:lblOffset val="100"/>
        <c:noMultiLvlLbl val="0"/>
      </c:catAx>
      <c:valAx>
        <c:axId val="301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4966</c:v>
                </c:pt>
                <c:pt idx="2">
                  <c:v>0</c:v>
                </c:pt>
                <c:pt idx="3">
                  <c:v>4641</c:v>
                </c:pt>
                <c:pt idx="4">
                  <c:v>12972</c:v>
                </c:pt>
                <c:pt idx="5">
                  <c:v>0</c:v>
                </c:pt>
                <c:pt idx="6">
                  <c:v>7692.333333333333</c:v>
                </c:pt>
                <c:pt idx="7">
                  <c:v>19586.333333333336</c:v>
                </c:pt>
                <c:pt idx="8">
                  <c:v>5074.6666666666661</c:v>
                </c:pt>
                <c:pt idx="9">
                  <c:v>1278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10032"/>
        <c:axId val="301713168"/>
      </c:barChart>
      <c:catAx>
        <c:axId val="3017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3168"/>
        <c:crosses val="autoZero"/>
        <c:auto val="1"/>
        <c:lblAlgn val="ctr"/>
        <c:lblOffset val="100"/>
        <c:noMultiLvlLbl val="0"/>
      </c:catAx>
      <c:valAx>
        <c:axId val="301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Commision to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46160"/>
        <c:axId val="237447336"/>
      </c:barChart>
      <c:catAx>
        <c:axId val="2374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7336"/>
        <c:crosses val="autoZero"/>
        <c:auto val="1"/>
        <c:lblAlgn val="ctr"/>
        <c:lblOffset val="100"/>
        <c:noMultiLvlLbl val="0"/>
      </c:catAx>
      <c:valAx>
        <c:axId val="2374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195920</c:v>
                </c:pt>
                <c:pt idx="1">
                  <c:v>203980</c:v>
                </c:pt>
                <c:pt idx="2">
                  <c:v>544670</c:v>
                </c:pt>
                <c:pt idx="3">
                  <c:v>139500</c:v>
                </c:pt>
                <c:pt idx="4">
                  <c:v>469960</c:v>
                </c:pt>
                <c:pt idx="5">
                  <c:v>66030</c:v>
                </c:pt>
                <c:pt idx="6">
                  <c:v>492900</c:v>
                </c:pt>
                <c:pt idx="7">
                  <c:v>742450</c:v>
                </c:pt>
                <c:pt idx="8">
                  <c:v>266910</c:v>
                </c:pt>
                <c:pt idx="9">
                  <c:v>592720</c:v>
                </c:pt>
                <c:pt idx="10">
                  <c:v>243660</c:v>
                </c:pt>
                <c:pt idx="11">
                  <c:v>336970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78792"/>
        <c:axId val="301675656"/>
      </c:barChart>
      <c:catAx>
        <c:axId val="30167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5656"/>
        <c:crosses val="autoZero"/>
        <c:auto val="1"/>
        <c:lblAlgn val="ctr"/>
        <c:lblOffset val="100"/>
        <c:noMultiLvlLbl val="0"/>
      </c:catAx>
      <c:valAx>
        <c:axId val="3016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Commision to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4966</c:v>
                </c:pt>
                <c:pt idx="2">
                  <c:v>0</c:v>
                </c:pt>
                <c:pt idx="3">
                  <c:v>4641</c:v>
                </c:pt>
                <c:pt idx="4">
                  <c:v>12972</c:v>
                </c:pt>
                <c:pt idx="5">
                  <c:v>0</c:v>
                </c:pt>
                <c:pt idx="6">
                  <c:v>7692.333333333333</c:v>
                </c:pt>
                <c:pt idx="7">
                  <c:v>19586.333333333336</c:v>
                </c:pt>
                <c:pt idx="8">
                  <c:v>5074.6666666666661</c:v>
                </c:pt>
                <c:pt idx="9">
                  <c:v>1278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76048"/>
        <c:axId val="301680360"/>
      </c:barChart>
      <c:catAx>
        <c:axId val="3016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0360"/>
        <c:crosses val="autoZero"/>
        <c:auto val="1"/>
        <c:lblAlgn val="ctr"/>
        <c:lblOffset val="100"/>
        <c:noMultiLvlLbl val="0"/>
      </c:catAx>
      <c:valAx>
        <c:axId val="3016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71786</c:v>
                </c:pt>
                <c:pt idx="2">
                  <c:v>94204</c:v>
                </c:pt>
                <c:pt idx="3">
                  <c:v>258202</c:v>
                </c:pt>
                <c:pt idx="4">
                  <c:v>227844</c:v>
                </c:pt>
                <c:pt idx="5">
                  <c:v>293835</c:v>
                </c:pt>
                <c:pt idx="6">
                  <c:v>302682</c:v>
                </c:pt>
                <c:pt idx="7">
                  <c:v>143472</c:v>
                </c:pt>
                <c:pt idx="8">
                  <c:v>177144</c:v>
                </c:pt>
                <c:pt idx="9">
                  <c:v>95526</c:v>
                </c:pt>
                <c:pt idx="10">
                  <c:v>91800</c:v>
                </c:pt>
                <c:pt idx="11">
                  <c:v>167536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79968"/>
        <c:axId val="301676440"/>
      </c:barChart>
      <c:catAx>
        <c:axId val="3016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6440"/>
        <c:crosses val="autoZero"/>
        <c:auto val="1"/>
        <c:lblAlgn val="ctr"/>
        <c:lblOffset val="100"/>
        <c:noMultiLvlLbl val="0"/>
      </c:catAx>
      <c:valAx>
        <c:axId val="3016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77224"/>
        <c:axId val="301678008"/>
      </c:barChart>
      <c:catAx>
        <c:axId val="3016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8008"/>
        <c:crosses val="autoZero"/>
        <c:auto val="1"/>
        <c:lblAlgn val="ctr"/>
        <c:lblOffset val="100"/>
        <c:noMultiLvlLbl val="0"/>
      </c:catAx>
      <c:valAx>
        <c:axId val="3016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195920</c:v>
                </c:pt>
                <c:pt idx="1">
                  <c:v>203980</c:v>
                </c:pt>
                <c:pt idx="2">
                  <c:v>544670</c:v>
                </c:pt>
                <c:pt idx="3">
                  <c:v>139500</c:v>
                </c:pt>
                <c:pt idx="4">
                  <c:v>469960</c:v>
                </c:pt>
                <c:pt idx="5">
                  <c:v>66030</c:v>
                </c:pt>
                <c:pt idx="6">
                  <c:v>492900</c:v>
                </c:pt>
                <c:pt idx="7">
                  <c:v>742450</c:v>
                </c:pt>
                <c:pt idx="8">
                  <c:v>266910</c:v>
                </c:pt>
                <c:pt idx="9">
                  <c:v>592720</c:v>
                </c:pt>
                <c:pt idx="10">
                  <c:v>243660</c:v>
                </c:pt>
                <c:pt idx="11">
                  <c:v>336970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81144"/>
        <c:axId val="301681536"/>
      </c:barChart>
      <c:catAx>
        <c:axId val="30168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1536"/>
        <c:crosses val="autoZero"/>
        <c:auto val="1"/>
        <c:lblAlgn val="ctr"/>
        <c:lblOffset val="100"/>
        <c:noMultiLvlLbl val="0"/>
      </c:catAx>
      <c:valAx>
        <c:axId val="3016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4966</c:v>
                </c:pt>
                <c:pt idx="2">
                  <c:v>0</c:v>
                </c:pt>
                <c:pt idx="3">
                  <c:v>4641</c:v>
                </c:pt>
                <c:pt idx="4">
                  <c:v>12972</c:v>
                </c:pt>
                <c:pt idx="5">
                  <c:v>0</c:v>
                </c:pt>
                <c:pt idx="6">
                  <c:v>7692.333333333333</c:v>
                </c:pt>
                <c:pt idx="7">
                  <c:v>19586.333333333336</c:v>
                </c:pt>
                <c:pt idx="8">
                  <c:v>5074.6666666666661</c:v>
                </c:pt>
                <c:pt idx="9">
                  <c:v>1278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74480"/>
        <c:axId val="301674872"/>
      </c:barChart>
      <c:catAx>
        <c:axId val="3016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4872"/>
        <c:crosses val="autoZero"/>
        <c:auto val="1"/>
        <c:lblAlgn val="ctr"/>
        <c:lblOffset val="100"/>
        <c:noMultiLvlLbl val="0"/>
      </c:catAx>
      <c:valAx>
        <c:axId val="3016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0</c:v>
                </c:pt>
                <c:pt idx="1">
                  <c:v>71786</c:v>
                </c:pt>
                <c:pt idx="2">
                  <c:v>94204</c:v>
                </c:pt>
                <c:pt idx="3">
                  <c:v>258202</c:v>
                </c:pt>
                <c:pt idx="4">
                  <c:v>227844</c:v>
                </c:pt>
                <c:pt idx="5">
                  <c:v>293835</c:v>
                </c:pt>
                <c:pt idx="6">
                  <c:v>302682</c:v>
                </c:pt>
                <c:pt idx="7">
                  <c:v>143472</c:v>
                </c:pt>
                <c:pt idx="8">
                  <c:v>177144</c:v>
                </c:pt>
                <c:pt idx="9">
                  <c:v>95526</c:v>
                </c:pt>
                <c:pt idx="10">
                  <c:v>91800</c:v>
                </c:pt>
                <c:pt idx="11">
                  <c:v>167536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11208"/>
        <c:axId val="301712776"/>
      </c:barChart>
      <c:catAx>
        <c:axId val="3017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2776"/>
        <c:crosses val="autoZero"/>
        <c:auto val="1"/>
        <c:lblAlgn val="ctr"/>
        <c:lblOffset val="100"/>
        <c:noMultiLvlLbl val="0"/>
      </c:catAx>
      <c:valAx>
        <c:axId val="3017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noThreeD="1" sel="22" val="18"/>
</file>

<file path=xl/ctrlProps/ctrlProp2.xml><?xml version="1.0" encoding="utf-8"?>
<formControlPr xmlns="http://schemas.microsoft.com/office/spreadsheetml/2009/9/main" objectType="Drop" dropStyle="combo" dx="16" fmlaLink="Working!$P$1" fmlaRange="Working!$O$2:$O$14" noThreeD="1" sel="5" val="0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22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5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22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5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3</xdr:row>
          <xdr:rowOff>66675</xdr:rowOff>
        </xdr:from>
        <xdr:to>
          <xdr:col>4</xdr:col>
          <xdr:colOff>523875</xdr:colOff>
          <xdr:row>4</xdr:row>
          <xdr:rowOff>76200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66675</xdr:rowOff>
        </xdr:from>
        <xdr:to>
          <xdr:col>12</xdr:col>
          <xdr:colOff>381000</xdr:colOff>
          <xdr:row>4</xdr:row>
          <xdr:rowOff>104775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5</xdr:row>
      <xdr:rowOff>0</xdr:rowOff>
    </xdr:from>
    <xdr:to>
      <xdr:col>8</xdr:col>
      <xdr:colOff>180975</xdr:colOff>
      <xdr:row>16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5</xdr:row>
      <xdr:rowOff>9525</xdr:rowOff>
    </xdr:from>
    <xdr:to>
      <xdr:col>16</xdr:col>
      <xdr:colOff>590550</xdr:colOff>
      <xdr:row>16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18</xdr:row>
      <xdr:rowOff>19050</xdr:rowOff>
    </xdr:from>
    <xdr:to>
      <xdr:col>8</xdr:col>
      <xdr:colOff>171450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17</xdr:row>
      <xdr:rowOff>152400</xdr:rowOff>
    </xdr:from>
    <xdr:to>
      <xdr:col>17</xdr:col>
      <xdr:colOff>28575</xdr:colOff>
      <xdr:row>32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tabSelected="1" workbookViewId="0">
      <selection activeCell="S14" sqref="S14"/>
    </sheetView>
  </sheetViews>
  <sheetFormatPr defaultRowHeight="15" x14ac:dyDescent="0.25"/>
  <sheetData>
    <row r="2" spans="2:18" x14ac:dyDescent="0.25">
      <c r="B2" s="14" t="s">
        <v>3557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18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2:18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2:18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2:18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2:18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18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2:18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2:18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18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2:18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2:18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18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18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8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2:18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8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2:18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2:18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2:18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2:18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8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2:18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8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2:18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8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2:18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8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2:18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2:18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2:18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2:18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</sheetData>
  <mergeCells count="1">
    <mergeCell ref="B2:R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1</xdr:col>
                    <xdr:colOff>600075</xdr:colOff>
                    <xdr:row>3</xdr:row>
                    <xdr:rowOff>66675</xdr:rowOff>
                  </from>
                  <to>
                    <xdr:col>4</xdr:col>
                    <xdr:colOff>523875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Drop Down 2">
              <controlPr defaultSize="0" autoLine="0" autoPict="0">
                <anchor moveWithCells="1">
                  <from>
                    <xdr:col>10</xdr:col>
                    <xdr:colOff>9525</xdr:colOff>
                    <xdr:row>3</xdr:row>
                    <xdr:rowOff>66675</xdr:rowOff>
                  </from>
                  <to>
                    <xdr:col>12</xdr:col>
                    <xdr:colOff>381000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workbookViewId="0">
      <selection activeCell="H19" sqref="H19"/>
    </sheetView>
  </sheetViews>
  <sheetFormatPr defaultRowHeight="15" x14ac:dyDescent="0.25"/>
  <cols>
    <col min="1" max="1" width="12.42578125" customWidth="1"/>
    <col min="2" max="2" width="15.5703125" customWidth="1"/>
    <col min="3" max="3" width="2" customWidth="1"/>
    <col min="4" max="4" width="12.28515625" customWidth="1"/>
    <col min="5" max="5" width="18.5703125" customWidth="1"/>
    <col min="6" max="6" width="3.5703125" customWidth="1"/>
    <col min="7" max="7" width="14.7109375" customWidth="1"/>
    <col min="8" max="8" width="16.140625" customWidth="1"/>
    <col min="9" max="9" width="3.42578125" customWidth="1"/>
    <col min="10" max="10" width="13" customWidth="1"/>
    <col min="11" max="11" width="19.28515625" bestFit="1" customWidth="1"/>
    <col min="13" max="13" width="17.42578125" bestFit="1" customWidth="1"/>
    <col min="14" max="14" width="11.5703125" customWidth="1"/>
    <col min="15" max="15" width="26.85546875" customWidth="1"/>
  </cols>
  <sheetData>
    <row r="1" spans="1:20" x14ac:dyDescent="0.25">
      <c r="A1" s="3" t="s">
        <v>3554</v>
      </c>
      <c r="G1" s="3" t="s">
        <v>3553</v>
      </c>
      <c r="M1" s="3" t="s">
        <v>3551</v>
      </c>
      <c r="N1" s="12">
        <v>22</v>
      </c>
      <c r="O1" s="3" t="s">
        <v>3555</v>
      </c>
      <c r="P1" s="1">
        <v>5</v>
      </c>
    </row>
    <row r="2" spans="1:20" x14ac:dyDescent="0.25">
      <c r="A2" s="9" t="s">
        <v>3552</v>
      </c>
      <c r="B2" s="9" t="s">
        <v>209</v>
      </c>
      <c r="D2" s="9" t="s">
        <v>3552</v>
      </c>
      <c r="E2" s="9" t="s">
        <v>3556</v>
      </c>
      <c r="G2" s="11" t="s">
        <v>3552</v>
      </c>
      <c r="H2" s="11" t="s">
        <v>209</v>
      </c>
      <c r="J2" s="11" t="s">
        <v>3552</v>
      </c>
      <c r="K2" s="11" t="s">
        <v>3556</v>
      </c>
      <c r="M2" t="s">
        <v>126</v>
      </c>
      <c r="N2" t="str">
        <f ca="1">OFFSET(M1,N1,0)</f>
        <v>Mexico</v>
      </c>
      <c r="O2" t="s">
        <v>143</v>
      </c>
      <c r="P2" t="str">
        <f ca="1">OFFSET(O1,P1,0)</f>
        <v>Boehringer Ingelheim</v>
      </c>
    </row>
    <row r="3" spans="1:20" x14ac:dyDescent="0.25">
      <c r="A3" s="10" t="s">
        <v>3539</v>
      </c>
      <c r="B3" s="8">
        <f ca="1">SUMIFS(Data!$R:$R, Data!$L:$L,Working!$N$2,Data!$T:$T,Working!A3)</f>
        <v>0</v>
      </c>
      <c r="D3" s="7" t="s">
        <v>3539</v>
      </c>
      <c r="E3" s="8">
        <f ca="1">SUMIFS(Data!$S:$S,Data!$L:$L,Working!$N$2,Data!$T:$T,Working!D3)</f>
        <v>0</v>
      </c>
      <c r="G3" s="7" t="s">
        <v>3539</v>
      </c>
      <c r="H3" s="8">
        <f ca="1">SUMIFS(Data!$R:$R,Data!D:D,Working!$P$2,Data!$T:$T,Working!G3)</f>
        <v>195920</v>
      </c>
      <c r="J3" s="7" t="s">
        <v>3539</v>
      </c>
      <c r="K3" s="8">
        <f ca="1">SUMIFS(Data!S:S,Data!D:D,Working!$P$2,Data!T:T,Working!J3)</f>
        <v>0</v>
      </c>
      <c r="M3" t="s">
        <v>104</v>
      </c>
      <c r="O3" t="s">
        <v>153</v>
      </c>
      <c r="T3" s="6"/>
    </row>
    <row r="4" spans="1:20" x14ac:dyDescent="0.25">
      <c r="A4" s="7" t="s">
        <v>3540</v>
      </c>
      <c r="B4" s="8">
        <f ca="1">SUMIFS(Data!$R:$R,Data!$L:$L,Working!$N$2,Data!$T:$T,Working!A4)</f>
        <v>71786</v>
      </c>
      <c r="D4" s="7" t="s">
        <v>3540</v>
      </c>
      <c r="E4" s="8">
        <f ca="1">SUMIFS(Data!$S:$S,Data!$L:$L,Working!$N$2,Data!$T:$T,Working!D4)</f>
        <v>0</v>
      </c>
      <c r="G4" s="7" t="s">
        <v>3540</v>
      </c>
      <c r="H4" s="8">
        <f ca="1">SUMIFS(Data!$R:$R,Data!D:D,Working!$P$2,Data!$T:$T,Working!G4)</f>
        <v>203980</v>
      </c>
      <c r="J4" s="7" t="s">
        <v>3540</v>
      </c>
      <c r="K4" s="8">
        <f ca="1">SUMIFS(Data!S:S,Data!D:D,Working!$P$2,Data!T:T,Working!J4)</f>
        <v>4966</v>
      </c>
      <c r="M4" t="s">
        <v>26</v>
      </c>
      <c r="O4" t="s">
        <v>149</v>
      </c>
      <c r="T4" s="6"/>
    </row>
    <row r="5" spans="1:20" x14ac:dyDescent="0.25">
      <c r="A5" s="7" t="s">
        <v>3541</v>
      </c>
      <c r="B5" s="8">
        <f ca="1">SUMIFS(Data!$R:$R,Data!$L:$L,Working!$N$2,Data!$T:$T,Working!A5)</f>
        <v>94204</v>
      </c>
      <c r="D5" s="7" t="s">
        <v>3541</v>
      </c>
      <c r="E5" s="8">
        <f ca="1">SUMIFS(Data!$S:$S,Data!$L:$L,Working!$N$2,Data!$T:$T,Working!D5)</f>
        <v>0</v>
      </c>
      <c r="G5" s="7" t="s">
        <v>3541</v>
      </c>
      <c r="H5" s="8">
        <f ca="1">SUMIFS(Data!$R:$R,Data!D:D,Working!$P$2,Data!$T:$T,Working!G5)</f>
        <v>544670</v>
      </c>
      <c r="I5" s="6"/>
      <c r="J5" s="7" t="s">
        <v>3541</v>
      </c>
      <c r="K5" s="8">
        <f ca="1">SUMIFS(Data!S:S,Data!D:D,Working!$P$2,Data!T:T,Working!J5)</f>
        <v>0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25">
      <c r="A6" s="7" t="s">
        <v>3542</v>
      </c>
      <c r="B6" s="8">
        <f ca="1">SUMIFS(Data!$R:$R,Data!$L:$L,Working!$N$2,Data!$T:$T,Working!A6)</f>
        <v>258202</v>
      </c>
      <c r="D6" s="7" t="s">
        <v>3542</v>
      </c>
      <c r="E6" s="8">
        <f ca="1">SUMIFS(Data!$S:$S,Data!$L:$L,Working!$N$2,Data!$T:$T,Working!D6)</f>
        <v>0</v>
      </c>
      <c r="G6" s="7" t="s">
        <v>3542</v>
      </c>
      <c r="H6" s="8">
        <f ca="1">SUMIFS(Data!$R:$R,Data!D:D,Working!$P$2,Data!$T:$T,Working!G6)</f>
        <v>139500</v>
      </c>
      <c r="I6" s="6"/>
      <c r="J6" s="7" t="s">
        <v>3542</v>
      </c>
      <c r="K6" s="8">
        <f ca="1">SUMIFS(Data!S:S,Data!D:D,Working!$P$2,Data!T:T,Working!J6)</f>
        <v>4641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25">
      <c r="A7" s="7" t="s">
        <v>3543</v>
      </c>
      <c r="B7" s="8">
        <f ca="1">SUMIFS(Data!$R:$R,Data!$L:$L,Working!$N$2,Data!$T:$T,Working!A7)</f>
        <v>227844</v>
      </c>
      <c r="D7" s="7" t="s">
        <v>3543</v>
      </c>
      <c r="E7" s="8">
        <f ca="1">SUMIFS(Data!$S:$S,Data!$L:$L,Working!$N$2,Data!$T:$T,Working!D7)</f>
        <v>0</v>
      </c>
      <c r="G7" s="7" t="s">
        <v>3543</v>
      </c>
      <c r="H7" s="8">
        <f ca="1">SUMIFS(Data!$R:$R,Data!D:D,Working!$P$2,Data!$T:$T,Working!G7)</f>
        <v>469960</v>
      </c>
      <c r="I7" s="6"/>
      <c r="J7" s="7" t="s">
        <v>3543</v>
      </c>
      <c r="K7" s="8">
        <f ca="1">SUMIFS(Data!S:S,Data!D:D,Working!$P$2,Data!T:T,Working!J7)</f>
        <v>12972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25">
      <c r="A8" s="7" t="s">
        <v>3544</v>
      </c>
      <c r="B8" s="8">
        <f ca="1">SUMIFS(Data!$R:$R,Data!$L:$L,Working!$N$2,Data!$T:$T,Working!A8)</f>
        <v>293835</v>
      </c>
      <c r="D8" s="7" t="s">
        <v>3544</v>
      </c>
      <c r="E8" s="8">
        <f ca="1">SUMIFS(Data!$S:$S,Data!$L:$L,Working!$N$2,Data!$T:$T,Working!D8)</f>
        <v>0</v>
      </c>
      <c r="G8" s="7" t="s">
        <v>3544</v>
      </c>
      <c r="H8" s="8">
        <f ca="1">SUMIFS(Data!$R:$R,Data!D:D,Working!$P$2,Data!$T:$T,Working!G8)</f>
        <v>66030</v>
      </c>
      <c r="I8" s="6"/>
      <c r="J8" s="7" t="s">
        <v>3544</v>
      </c>
      <c r="K8" s="8">
        <f ca="1">SUMIFS(Data!S:S,Data!D:D,Working!$P$2,Data!T:T,Working!J8)</f>
        <v>0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25">
      <c r="A9" s="7" t="s">
        <v>3545</v>
      </c>
      <c r="B9" s="8">
        <f ca="1">SUMIFS(Data!$R:$R,Data!$L:$L,Working!$N$2,Data!$T:$T,Working!A9)</f>
        <v>302682</v>
      </c>
      <c r="D9" s="7" t="s">
        <v>3545</v>
      </c>
      <c r="E9" s="8">
        <f ca="1">SUMIFS(Data!$S:$S,Data!$L:$L,Working!$N$2,Data!$T:$T,Working!D9)</f>
        <v>0</v>
      </c>
      <c r="G9" s="7" t="s">
        <v>3545</v>
      </c>
      <c r="H9" s="8">
        <f ca="1">SUMIFS(Data!$R:$R,Data!D:D,Working!$P$2,Data!$T:$T,Working!G9)</f>
        <v>492900</v>
      </c>
      <c r="I9" s="6"/>
      <c r="J9" s="7" t="s">
        <v>3545</v>
      </c>
      <c r="K9" s="8">
        <f ca="1">SUMIFS(Data!S:S,Data!D:D,Working!$P$2,Data!T:T,Working!J9)</f>
        <v>7692.333333333333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25">
      <c r="A10" s="7" t="s">
        <v>3546</v>
      </c>
      <c r="B10" s="8">
        <f ca="1">SUMIFS(Data!$R:$R,Data!$L:$L,Working!$N$2,Data!$T:$T,Working!A10)</f>
        <v>143472</v>
      </c>
      <c r="D10" s="7" t="s">
        <v>3546</v>
      </c>
      <c r="E10" s="8">
        <f ca="1">SUMIFS(Data!$S:$S,Data!$L:$L,Working!$N$2,Data!$T:$T,Working!D10)</f>
        <v>0</v>
      </c>
      <c r="G10" s="7" t="s">
        <v>3546</v>
      </c>
      <c r="H10" s="8">
        <f ca="1">SUMIFS(Data!$R:$R,Data!D:D,Working!$P$2,Data!$T:$T,Working!G10)</f>
        <v>742450</v>
      </c>
      <c r="I10" s="6"/>
      <c r="J10" s="7" t="s">
        <v>3546</v>
      </c>
      <c r="K10" s="8">
        <f ca="1">SUMIFS(Data!S:S,Data!D:D,Working!$P$2,Data!T:T,Working!J10)</f>
        <v>19586.333333333336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25">
      <c r="A11" s="7" t="s">
        <v>3547</v>
      </c>
      <c r="B11" s="8">
        <f ca="1">SUMIFS(Data!$R:$R,Data!$L:$L,Working!$N$2,Data!$T:$T,Working!A11)</f>
        <v>177144</v>
      </c>
      <c r="D11" s="7" t="s">
        <v>3547</v>
      </c>
      <c r="E11" s="8">
        <f ca="1">SUMIFS(Data!$S:$S,Data!$L:$L,Working!$N$2,Data!$T:$T,Working!D11)</f>
        <v>0</v>
      </c>
      <c r="G11" s="7" t="s">
        <v>3547</v>
      </c>
      <c r="H11" s="8">
        <f ca="1">SUMIFS(Data!$R:$R,Data!D:D,Working!$P$2,Data!$T:$T,Working!G11)</f>
        <v>266910</v>
      </c>
      <c r="I11" s="6"/>
      <c r="J11" s="7" t="s">
        <v>3547</v>
      </c>
      <c r="K11" s="8">
        <f ca="1">SUMIFS(Data!S:S,Data!D:D,Working!$P$2,Data!T:T,Working!J11)</f>
        <v>5074.6666666666661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25">
      <c r="A12" s="7" t="s">
        <v>3548</v>
      </c>
      <c r="B12" s="8">
        <f ca="1">SUMIFS(Data!$R:$R,Data!$L:$L,Working!$N$2,Data!$T:$T,Working!A12)</f>
        <v>95526</v>
      </c>
      <c r="D12" s="7" t="s">
        <v>3548</v>
      </c>
      <c r="E12" s="8">
        <f ca="1">SUMIFS(Data!$S:$S,Data!$L:$L,Working!$N$2,Data!$T:$T,Working!D12)</f>
        <v>0</v>
      </c>
      <c r="G12" s="7" t="s">
        <v>3548</v>
      </c>
      <c r="H12" s="8">
        <f ca="1">SUMIFS(Data!$R:$R,Data!D:D,Working!$P$2,Data!$T:$T,Working!G12)</f>
        <v>592720</v>
      </c>
      <c r="I12" s="6"/>
      <c r="J12" s="7" t="s">
        <v>3548</v>
      </c>
      <c r="K12" s="8">
        <f ca="1">SUMIFS(Data!S:S,Data!D:D,Working!$P$2,Data!T:T,Working!J12)</f>
        <v>1278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25">
      <c r="A13" s="7" t="s">
        <v>3549</v>
      </c>
      <c r="B13" s="8">
        <f ca="1">SUMIFS(Data!$R:$R,Data!$L:$L,Working!$N$2,Data!$T:$T,Working!A13)</f>
        <v>91800</v>
      </c>
      <c r="D13" s="7" t="s">
        <v>3549</v>
      </c>
      <c r="E13" s="8">
        <f ca="1">SUMIFS(Data!$S:$S,Data!$L:$L,Working!$N$2,Data!$T:$T,Working!D13)</f>
        <v>0</v>
      </c>
      <c r="G13" s="7" t="s">
        <v>3549</v>
      </c>
      <c r="H13" s="8">
        <f ca="1">SUMIFS(Data!$R:$R,Data!D:D,Working!$P$2,Data!$T:$T,Working!G13)</f>
        <v>243660</v>
      </c>
      <c r="I13" s="6"/>
      <c r="J13" s="7" t="s">
        <v>3549</v>
      </c>
      <c r="K13" s="8">
        <f ca="1">SUMIFS(Data!S:S,Data!D:D,Working!$P$2,Data!T:T,Working!J13)</f>
        <v>0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25">
      <c r="A14" s="7" t="s">
        <v>3550</v>
      </c>
      <c r="B14" s="8">
        <f ca="1">SUMIFS(Data!$R:$R,Data!$L:$L,Working!$N$2,Data!$T:$T,Working!A14)</f>
        <v>167536</v>
      </c>
      <c r="D14" s="7" t="s">
        <v>3550</v>
      </c>
      <c r="E14" s="8">
        <f ca="1">SUMIFS(Data!$S:$S,Data!$L:$L,Working!$N$2,Data!$T:$T,Working!D14)</f>
        <v>0</v>
      </c>
      <c r="G14" s="7" t="s">
        <v>3550</v>
      </c>
      <c r="H14" s="8">
        <f ca="1">SUMIFS(Data!$R:$R,Data!D:D,Working!$P$2,Data!$T:$T,Working!G14)</f>
        <v>336970</v>
      </c>
      <c r="I14" s="6"/>
      <c r="J14" s="7" t="s">
        <v>3550</v>
      </c>
      <c r="K14" s="8">
        <f ca="1">SUMIFS(Data!S:S,Data!D:D,Working!$P$2,Data!T:T,Working!J14)</f>
        <v>0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25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25">
      <c r="M16" t="s">
        <v>99</v>
      </c>
    </row>
    <row r="17" spans="13:13" x14ac:dyDescent="0.25">
      <c r="M17" t="s">
        <v>24</v>
      </c>
    </row>
    <row r="18" spans="13:13" x14ac:dyDescent="0.25">
      <c r="M18" t="s">
        <v>114</v>
      </c>
    </row>
    <row r="19" spans="13:13" x14ac:dyDescent="0.25">
      <c r="M19" t="s">
        <v>69</v>
      </c>
    </row>
    <row r="20" spans="13:13" x14ac:dyDescent="0.25">
      <c r="M20" t="s">
        <v>118</v>
      </c>
    </row>
    <row r="21" spans="13:13" x14ac:dyDescent="0.25">
      <c r="M21" t="s">
        <v>67</v>
      </c>
    </row>
    <row r="22" spans="13:13" x14ac:dyDescent="0.25">
      <c r="M22" t="s">
        <v>45</v>
      </c>
    </row>
    <row r="23" spans="13:13" x14ac:dyDescent="0.25">
      <c r="M23" t="s">
        <v>18</v>
      </c>
    </row>
    <row r="24" spans="13:13" x14ac:dyDescent="0.25">
      <c r="M24" t="s">
        <v>36</v>
      </c>
    </row>
    <row r="25" spans="13:13" x14ac:dyDescent="0.25">
      <c r="M25" t="s">
        <v>47</v>
      </c>
    </row>
    <row r="26" spans="13:13" x14ac:dyDescent="0.25">
      <c r="M26" t="s">
        <v>59</v>
      </c>
    </row>
    <row r="27" spans="13:13" x14ac:dyDescent="0.25">
      <c r="M27" t="s">
        <v>89</v>
      </c>
    </row>
    <row r="28" spans="13:13" x14ac:dyDescent="0.25">
      <c r="M28" t="s">
        <v>77</v>
      </c>
    </row>
    <row r="29" spans="13:13" x14ac:dyDescent="0.25">
      <c r="M29" t="s">
        <v>51</v>
      </c>
    </row>
    <row r="30" spans="13:13" x14ac:dyDescent="0.25">
      <c r="M30" t="s">
        <v>87</v>
      </c>
    </row>
    <row r="31" spans="13:13" x14ac:dyDescent="0.25">
      <c r="M31" t="s">
        <v>28</v>
      </c>
    </row>
    <row r="32" spans="13:13" x14ac:dyDescent="0.25">
      <c r="M32" t="s">
        <v>124</v>
      </c>
    </row>
    <row r="33" spans="13:13" x14ac:dyDescent="0.25">
      <c r="M33" t="s">
        <v>34</v>
      </c>
    </row>
    <row r="34" spans="13:13" x14ac:dyDescent="0.25">
      <c r="M34" t="s">
        <v>49</v>
      </c>
    </row>
    <row r="35" spans="13:13" x14ac:dyDescent="0.25">
      <c r="M35" t="s">
        <v>102</v>
      </c>
    </row>
    <row r="36" spans="13:13" x14ac:dyDescent="0.25">
      <c r="M36" t="s">
        <v>73</v>
      </c>
    </row>
    <row r="37" spans="13:13" x14ac:dyDescent="0.25">
      <c r="M37" t="s">
        <v>38</v>
      </c>
    </row>
    <row r="38" spans="13:13" x14ac:dyDescent="0.25">
      <c r="M38" t="s">
        <v>61</v>
      </c>
    </row>
    <row r="39" spans="13:13" x14ac:dyDescent="0.25">
      <c r="M39" t="s">
        <v>20</v>
      </c>
    </row>
    <row r="40" spans="13:13" x14ac:dyDescent="0.25">
      <c r="M40" t="s">
        <v>120</v>
      </c>
    </row>
    <row r="41" spans="13:13" x14ac:dyDescent="0.25">
      <c r="M41" t="s">
        <v>110</v>
      </c>
    </row>
    <row r="42" spans="13:13" x14ac:dyDescent="0.25">
      <c r="M42" t="s">
        <v>108</v>
      </c>
    </row>
    <row r="43" spans="13:13" x14ac:dyDescent="0.25">
      <c r="M43" t="s">
        <v>81</v>
      </c>
    </row>
    <row r="44" spans="13:13" x14ac:dyDescent="0.25">
      <c r="M44" t="s">
        <v>40</v>
      </c>
    </row>
    <row r="45" spans="13:13" x14ac:dyDescent="0.25">
      <c r="M45" t="s">
        <v>22</v>
      </c>
    </row>
    <row r="46" spans="13:13" x14ac:dyDescent="0.25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27"/>
  <sheetViews>
    <sheetView topLeftCell="J1" zoomScale="90" zoomScaleNormal="90" workbookViewId="0">
      <selection activeCell="C24" sqref="C24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2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Dashboard</vt:lpstr>
      <vt:lpstr>Sheet10-Example</vt:lpstr>
      <vt:lpstr>Sheet10</vt:lpstr>
      <vt:lpstr>Working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USER</cp:lastModifiedBy>
  <dcterms:created xsi:type="dcterms:W3CDTF">2016-03-17T06:18:21Z</dcterms:created>
  <dcterms:modified xsi:type="dcterms:W3CDTF">2023-06-07T15:43:10Z</dcterms:modified>
</cp:coreProperties>
</file>