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njanaagarwal/Desktop/Advanced NL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7" i="1" l="1"/>
  <c r="Q25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Q15" i="1"/>
  <c r="Q16" i="1"/>
  <c r="Q17" i="1"/>
  <c r="Q18" i="1"/>
  <c r="Q19" i="1"/>
  <c r="Q20" i="1"/>
  <c r="Q21" i="1"/>
  <c r="Q22" i="1"/>
  <c r="Q23" i="1"/>
  <c r="Q24" i="1"/>
  <c r="Q26" i="1"/>
  <c r="Q27" i="1"/>
  <c r="Q28" i="1"/>
  <c r="Q29" i="1"/>
  <c r="Q30" i="1"/>
  <c r="Q31" i="1"/>
  <c r="Q32" i="1"/>
  <c r="Q33" i="1"/>
  <c r="Q34" i="1"/>
  <c r="Q35" i="1"/>
  <c r="Q36" i="1"/>
  <c r="Q14" i="1"/>
  <c r="R15" i="1"/>
  <c r="R16" i="1"/>
  <c r="R17" i="1"/>
  <c r="R18" i="1"/>
  <c r="R19" i="1"/>
  <c r="R20" i="1"/>
  <c r="R14" i="1"/>
  <c r="Q37" i="1"/>
  <c r="P37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14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</calcChain>
</file>

<file path=xl/sharedStrings.xml><?xml version="1.0" encoding="utf-8"?>
<sst xmlns="http://schemas.openxmlformats.org/spreadsheetml/2006/main" count="82" uniqueCount="59">
  <si>
    <t>d       14</t>
  </si>
  <si>
    <t>1       2</t>
  </si>
  <si>
    <t>m       8</t>
  </si>
  <si>
    <t>2       1</t>
  </si>
  <si>
    <t>w       12</t>
  </si>
  <si>
    <t>r       15</t>
  </si>
  <si>
    <t>y       2</t>
  </si>
  <si>
    <t>s       19</t>
  </si>
  <si>
    <t>l       15</t>
  </si>
  <si>
    <t>t       17</t>
  </si>
  <si>
    <t>8       1</t>
  </si>
  <si>
    <t>.       8</t>
  </si>
  <si>
    <t>v       6</t>
  </si>
  <si>
    <t>p       3</t>
  </si>
  <si>
    <t>,       2</t>
  </si>
  <si>
    <t>c       6</t>
  </si>
  <si>
    <t>0       1</t>
  </si>
  <si>
    <t>B       4</t>
  </si>
  <si>
    <t>f       10</t>
  </si>
  <si>
    <t>o       22</t>
  </si>
  <si>
    <t>a       27</t>
  </si>
  <si>
    <t>u       5</t>
  </si>
  <si>
    <t>7       2</t>
  </si>
  <si>
    <t>k       2</t>
  </si>
  <si>
    <t>5       1</t>
  </si>
  <si>
    <t>x       1</t>
  </si>
  <si>
    <t>n       20</t>
  </si>
  <si>
    <t>e       42</t>
  </si>
  <si>
    <t>g       6</t>
  </si>
  <si>
    <t>h       24</t>
  </si>
  <si>
    <t>i       14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</si>
  <si>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</si>
  <si>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</si>
  <si>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</si>
  <si>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</si>
  <si>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</si>
  <si>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</si>
  <si>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</si>
  <si>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</si>
  <si>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</si>
  <si>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</si>
  <si>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</si>
  <si>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</si>
  <si>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</si>
  <si>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</si>
  <si>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</si>
  <si>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</si>
  <si>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</si>
  <si>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</si>
  <si>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</si>
  <si>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</si>
  <si>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</si>
  <si>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</si>
  <si>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</si>
  <si>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Character</t>
  </si>
  <si>
    <t>Binary Value</t>
  </si>
  <si>
    <t>Dec Value</t>
  </si>
  <si>
    <t>MU</t>
  </si>
  <si>
    <t>x-mu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</si>
</sst>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000000"/>
      <name val="Arial"/>
    </font>
    <font>
      <sz val="15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49" fontId="4" fillId="0" borderId="0" xfId="0" applyNumberFormat="1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8"/>
  <sheetViews>
    <sheetView tabSelected="1" topLeftCell="D10" workbookViewId="0">
      <selection activeCell="R37" sqref="R37"/>
    </sheetView>
  </sheetViews>
  <sheetFormatPr baseColWidth="10" defaultRowHeight="16" x14ac:dyDescent="0.2"/>
  <cols>
    <col min="13" max="13" width="12" bestFit="1" customWidth="1"/>
    <col min="14" max="14" width="15.33203125" bestFit="1" customWidth="1"/>
    <col min="15" max="15" width="12.6640625" bestFit="1" customWidth="1"/>
    <col min="16" max="16" width="11.1640625" bestFit="1" customWidth="1"/>
  </cols>
  <sheetData>
    <row r="2" spans="2:19" x14ac:dyDescent="0.2">
      <c r="B2">
        <v>1</v>
      </c>
    </row>
    <row r="3" spans="2:19" x14ac:dyDescent="0.2">
      <c r="B3">
        <v>71</v>
      </c>
    </row>
    <row r="4" spans="2:19" x14ac:dyDescent="0.2">
      <c r="B4" t="s">
        <v>14</v>
      </c>
    </row>
    <row r="5" spans="2:19" x14ac:dyDescent="0.2">
      <c r="B5" t="s">
        <v>11</v>
      </c>
    </row>
    <row r="6" spans="2:19" x14ac:dyDescent="0.2">
      <c r="B6" t="s">
        <v>16</v>
      </c>
    </row>
    <row r="7" spans="2:19" x14ac:dyDescent="0.2">
      <c r="B7" t="s">
        <v>1</v>
      </c>
    </row>
    <row r="8" spans="2:19" x14ac:dyDescent="0.2">
      <c r="B8" t="s">
        <v>3</v>
      </c>
    </row>
    <row r="9" spans="2:19" x14ac:dyDescent="0.2">
      <c r="B9" t="s">
        <v>24</v>
      </c>
    </row>
    <row r="10" spans="2:19" x14ac:dyDescent="0.2">
      <c r="B10" t="s">
        <v>22</v>
      </c>
    </row>
    <row r="11" spans="2:19" ht="19" x14ac:dyDescent="0.2">
      <c r="B11" t="s">
        <v>10</v>
      </c>
      <c r="G11" t="s">
        <v>31</v>
      </c>
      <c r="H11" s="1">
        <v>27</v>
      </c>
      <c r="I11">
        <v>294</v>
      </c>
      <c r="J11">
        <f>H11/I11</f>
        <v>9.1836734693877556E-2</v>
      </c>
    </row>
    <row r="12" spans="2:19" ht="19" x14ac:dyDescent="0.2">
      <c r="B12" t="s">
        <v>20</v>
      </c>
      <c r="G12" t="s">
        <v>32</v>
      </c>
      <c r="H12" s="1">
        <v>4</v>
      </c>
      <c r="I12">
        <v>294</v>
      </c>
      <c r="J12">
        <f>H12/I12</f>
        <v>1.3605442176870748E-2</v>
      </c>
    </row>
    <row r="13" spans="2:19" ht="19" x14ac:dyDescent="0.2">
      <c r="B13" t="s">
        <v>17</v>
      </c>
      <c r="G13" t="s">
        <v>33</v>
      </c>
      <c r="H13" s="1">
        <v>6</v>
      </c>
      <c r="I13">
        <v>294</v>
      </c>
      <c r="J13">
        <f>H13/I13</f>
        <v>2.0408163265306121E-2</v>
      </c>
      <c r="M13" s="1" t="s">
        <v>54</v>
      </c>
      <c r="N13" s="1" t="s">
        <v>55</v>
      </c>
      <c r="O13" s="1" t="s">
        <v>56</v>
      </c>
      <c r="P13" s="1" t="s">
        <v>57</v>
      </c>
      <c r="Q13" s="1" t="s">
        <v>58</v>
      </c>
      <c r="R13" s="2"/>
    </row>
    <row r="14" spans="2:19" ht="19" x14ac:dyDescent="0.2">
      <c r="B14" t="s">
        <v>15</v>
      </c>
      <c r="G14" t="s">
        <v>34</v>
      </c>
      <c r="H14" s="1">
        <v>14</v>
      </c>
      <c r="I14">
        <v>294</v>
      </c>
      <c r="J14">
        <f>H14/I14</f>
        <v>4.7619047619047616E-2</v>
      </c>
      <c r="M14" s="1" t="s">
        <v>31</v>
      </c>
      <c r="N14" s="1">
        <v>0</v>
      </c>
      <c r="O14" s="1">
        <v>0</v>
      </c>
      <c r="P14" s="2">
        <f>J11*O14</f>
        <v>0</v>
      </c>
      <c r="Q14" s="2">
        <f>(O14-15.98979577)^2</f>
        <v>255.67356876630993</v>
      </c>
      <c r="R14" s="2">
        <f>Q14*J11</f>
        <v>23.480225703028463</v>
      </c>
    </row>
    <row r="15" spans="2:19" ht="19" x14ac:dyDescent="0.2">
      <c r="B15" t="s">
        <v>0</v>
      </c>
      <c r="G15" t="s">
        <v>35</v>
      </c>
      <c r="H15" s="1">
        <v>42</v>
      </c>
      <c r="I15">
        <v>294</v>
      </c>
      <c r="J15">
        <f>H15/I15</f>
        <v>0.14285714285714285</v>
      </c>
      <c r="M15" s="1" t="s">
        <v>32</v>
      </c>
      <c r="N15" s="1">
        <v>1111111</v>
      </c>
      <c r="O15" s="2">
        <v>127</v>
      </c>
      <c r="P15" s="2">
        <f t="shared" ref="P15:P36" si="0">J12*O15</f>
        <v>1.727891156462585</v>
      </c>
      <c r="Q15" s="2">
        <f t="shared" ref="Q15:Q36" si="1">(O15-15.98979577)^2</f>
        <v>12323.26544318631</v>
      </c>
      <c r="R15" s="2">
        <f t="shared" ref="R15:R36" si="2">Q15*J12</f>
        <v>167.66347541750082</v>
      </c>
    </row>
    <row r="16" spans="2:19" ht="19" x14ac:dyDescent="0.2">
      <c r="G16" t="s">
        <v>36</v>
      </c>
      <c r="H16" s="1">
        <v>10</v>
      </c>
      <c r="I16">
        <v>294</v>
      </c>
      <c r="J16">
        <f>H16/I16</f>
        <v>3.4013605442176874E-2</v>
      </c>
      <c r="M16" s="1" t="s">
        <v>33</v>
      </c>
      <c r="N16" s="1">
        <v>110011</v>
      </c>
      <c r="O16" s="2">
        <v>51</v>
      </c>
      <c r="P16" s="2">
        <f t="shared" si="0"/>
        <v>1.0408163265306121</v>
      </c>
      <c r="Q16" s="2">
        <f t="shared" si="1"/>
        <v>1225.7144002263099</v>
      </c>
      <c r="R16" s="2">
        <f t="shared" si="2"/>
        <v>25.014579596455302</v>
      </c>
      <c r="S16" s="3"/>
    </row>
    <row r="17" spans="2:21" ht="19" x14ac:dyDescent="0.2">
      <c r="B17" t="s">
        <v>27</v>
      </c>
      <c r="G17" t="s">
        <v>37</v>
      </c>
      <c r="H17" s="1">
        <v>6</v>
      </c>
      <c r="I17">
        <v>294</v>
      </c>
      <c r="J17">
        <f>H17/I17</f>
        <v>2.0408163265306121E-2</v>
      </c>
      <c r="M17" s="1" t="s">
        <v>34</v>
      </c>
      <c r="N17" s="1">
        <v>11</v>
      </c>
      <c r="O17" s="2">
        <v>3</v>
      </c>
      <c r="P17" s="2">
        <f t="shared" si="0"/>
        <v>0.14285714285714285</v>
      </c>
      <c r="Q17" s="2">
        <f t="shared" si="1"/>
        <v>168.73479414630992</v>
      </c>
      <c r="R17" s="2">
        <f t="shared" si="2"/>
        <v>8.0349901974433298</v>
      </c>
    </row>
    <row r="18" spans="2:21" ht="19" x14ac:dyDescent="0.2">
      <c r="B18" t="s">
        <v>18</v>
      </c>
      <c r="G18" t="s">
        <v>38</v>
      </c>
      <c r="H18" s="1">
        <v>24</v>
      </c>
      <c r="I18">
        <v>294</v>
      </c>
      <c r="J18">
        <f>H18/I18</f>
        <v>8.1632653061224483E-2</v>
      </c>
      <c r="M18" s="1" t="s">
        <v>35</v>
      </c>
      <c r="N18" s="1">
        <v>101</v>
      </c>
      <c r="O18" s="2">
        <v>5</v>
      </c>
      <c r="P18" s="2">
        <f t="shared" si="0"/>
        <v>0.71428571428571419</v>
      </c>
      <c r="Q18" s="2">
        <f t="shared" si="1"/>
        <v>120.77561106630991</v>
      </c>
      <c r="R18" s="2">
        <f t="shared" si="2"/>
        <v>17.253658723758559</v>
      </c>
    </row>
    <row r="19" spans="2:21" ht="19" x14ac:dyDescent="0.2">
      <c r="G19" t="s">
        <v>39</v>
      </c>
      <c r="H19" s="1">
        <v>14</v>
      </c>
      <c r="I19">
        <v>294</v>
      </c>
      <c r="J19">
        <f>H19/I19</f>
        <v>4.7619047619047616E-2</v>
      </c>
      <c r="M19" s="1" t="s">
        <v>36</v>
      </c>
      <c r="N19" s="1">
        <v>11000</v>
      </c>
      <c r="O19" s="2">
        <v>24</v>
      </c>
      <c r="P19" s="2">
        <f t="shared" si="0"/>
        <v>0.81632653061224492</v>
      </c>
      <c r="Q19" s="2">
        <f t="shared" si="1"/>
        <v>64.163371806309883</v>
      </c>
      <c r="R19" s="2">
        <f t="shared" si="2"/>
        <v>2.1824276124595201</v>
      </c>
    </row>
    <row r="20" spans="2:21" ht="19" x14ac:dyDescent="0.2">
      <c r="B20" t="s">
        <v>28</v>
      </c>
      <c r="G20" t="s">
        <v>40</v>
      </c>
      <c r="H20" s="1">
        <v>2</v>
      </c>
      <c r="I20">
        <v>294</v>
      </c>
      <c r="J20">
        <f>H20/I20</f>
        <v>6.8027210884353739E-3</v>
      </c>
      <c r="M20" s="1" t="s">
        <v>37</v>
      </c>
      <c r="N20" s="1">
        <v>111110</v>
      </c>
      <c r="O20" s="2">
        <v>62</v>
      </c>
      <c r="P20" s="2">
        <f t="shared" si="0"/>
        <v>1.2653061224489794</v>
      </c>
      <c r="Q20" s="2">
        <f t="shared" si="1"/>
        <v>2116.9388932863098</v>
      </c>
      <c r="R20" s="2">
        <f t="shared" si="2"/>
        <v>43.202834556863465</v>
      </c>
    </row>
    <row r="21" spans="2:21" ht="19" x14ac:dyDescent="0.2">
      <c r="B21" t="s">
        <v>29</v>
      </c>
      <c r="G21" t="s">
        <v>41</v>
      </c>
      <c r="H21" s="1">
        <v>15</v>
      </c>
      <c r="I21">
        <v>294</v>
      </c>
      <c r="J21">
        <f>H21/I21</f>
        <v>5.1020408163265307E-2</v>
      </c>
      <c r="M21" s="1" t="s">
        <v>38</v>
      </c>
      <c r="N21" s="1">
        <v>1110</v>
      </c>
      <c r="O21" s="2">
        <v>14</v>
      </c>
      <c r="P21" s="2">
        <f t="shared" si="0"/>
        <v>1.1428571428571428</v>
      </c>
      <c r="Q21" s="2">
        <f t="shared" si="1"/>
        <v>3.9592872063098956</v>
      </c>
      <c r="R21" s="2">
        <f t="shared" si="2"/>
        <v>0.32320711888244041</v>
      </c>
    </row>
    <row r="22" spans="2:21" ht="19" x14ac:dyDescent="0.2">
      <c r="G22" t="s">
        <v>42</v>
      </c>
      <c r="H22" s="1">
        <v>8</v>
      </c>
      <c r="I22">
        <v>294</v>
      </c>
      <c r="J22">
        <f>H22/I22</f>
        <v>2.7210884353741496E-2</v>
      </c>
      <c r="M22" s="1" t="s">
        <v>39</v>
      </c>
      <c r="N22" s="1">
        <v>10</v>
      </c>
      <c r="O22" s="2">
        <v>2</v>
      </c>
      <c r="P22" s="2">
        <f t="shared" si="0"/>
        <v>9.5238095238095233E-2</v>
      </c>
      <c r="Q22" s="2">
        <f t="shared" si="1"/>
        <v>195.71438568630992</v>
      </c>
      <c r="R22" s="2">
        <f t="shared" si="2"/>
        <v>9.3197326517290442</v>
      </c>
    </row>
    <row r="23" spans="2:21" ht="19" x14ac:dyDescent="0.2">
      <c r="G23" t="s">
        <v>43</v>
      </c>
      <c r="H23" s="1">
        <v>20</v>
      </c>
      <c r="I23">
        <v>294</v>
      </c>
      <c r="J23">
        <f>H23/I23</f>
        <v>6.8027210884353748E-2</v>
      </c>
      <c r="M23" s="1" t="s">
        <v>40</v>
      </c>
      <c r="N23" s="1">
        <v>1111111</v>
      </c>
      <c r="O23" s="2">
        <v>127</v>
      </c>
      <c r="P23" s="2">
        <f t="shared" si="0"/>
        <v>0.86394557823129248</v>
      </c>
      <c r="Q23" s="2">
        <f t="shared" si="1"/>
        <v>12323.26544318631</v>
      </c>
      <c r="R23" s="2">
        <f t="shared" si="2"/>
        <v>83.83173770875041</v>
      </c>
    </row>
    <row r="24" spans="2:21" ht="19" x14ac:dyDescent="0.2">
      <c r="B24" t="s">
        <v>30</v>
      </c>
      <c r="G24" t="s">
        <v>44</v>
      </c>
      <c r="H24" s="1">
        <v>22</v>
      </c>
      <c r="I24">
        <v>294</v>
      </c>
      <c r="J24">
        <f>H24/I24</f>
        <v>7.4829931972789115E-2</v>
      </c>
      <c r="M24" s="1" t="s">
        <v>41</v>
      </c>
      <c r="N24" s="1">
        <v>101</v>
      </c>
      <c r="O24" s="2">
        <v>5</v>
      </c>
      <c r="P24" s="2">
        <f t="shared" si="0"/>
        <v>0.25510204081632654</v>
      </c>
      <c r="Q24" s="2">
        <f t="shared" si="1"/>
        <v>120.77561106630991</v>
      </c>
      <c r="R24" s="2">
        <f t="shared" si="2"/>
        <v>6.1620209727709137</v>
      </c>
    </row>
    <row r="25" spans="2:21" ht="19" x14ac:dyDescent="0.2">
      <c r="B25" t="s">
        <v>23</v>
      </c>
      <c r="G25" t="s">
        <v>45</v>
      </c>
      <c r="H25" s="1">
        <v>3</v>
      </c>
      <c r="I25">
        <v>294</v>
      </c>
      <c r="J25">
        <f>H25/I25</f>
        <v>1.020408163265306E-2</v>
      </c>
      <c r="M25" s="1" t="s">
        <v>42</v>
      </c>
      <c r="N25" s="1">
        <v>1110</v>
      </c>
      <c r="O25" s="2">
        <v>14</v>
      </c>
      <c r="P25" s="2">
        <f t="shared" si="0"/>
        <v>0.38095238095238093</v>
      </c>
      <c r="Q25" s="3">
        <f>(O25-15.98979577)^2</f>
        <v>3.9592872063098956</v>
      </c>
      <c r="R25" s="3">
        <f t="shared" si="2"/>
        <v>0.10773570629414682</v>
      </c>
      <c r="U25" s="3"/>
    </row>
    <row r="26" spans="2:21" ht="19" x14ac:dyDescent="0.2">
      <c r="B26" t="s">
        <v>8</v>
      </c>
      <c r="G26" t="s">
        <v>46</v>
      </c>
      <c r="H26" s="1">
        <v>15</v>
      </c>
      <c r="I26">
        <v>294</v>
      </c>
      <c r="J26">
        <f>H26/I26</f>
        <v>5.1020408163265307E-2</v>
      </c>
      <c r="M26" s="1" t="s">
        <v>43</v>
      </c>
      <c r="N26" s="1">
        <v>1001</v>
      </c>
      <c r="O26" s="2">
        <v>9</v>
      </c>
      <c r="P26" s="2">
        <f t="shared" si="0"/>
        <v>0.61224489795918369</v>
      </c>
      <c r="Q26" s="3">
        <f t="shared" si="1"/>
        <v>48.857244906309901</v>
      </c>
      <c r="R26" s="3">
        <f t="shared" si="2"/>
        <v>3.3236221024700616</v>
      </c>
    </row>
    <row r="27" spans="2:21" ht="19" x14ac:dyDescent="0.2">
      <c r="B27" t="s">
        <v>2</v>
      </c>
      <c r="G27" t="s">
        <v>47</v>
      </c>
      <c r="H27" s="1">
        <v>19</v>
      </c>
      <c r="I27">
        <v>294</v>
      </c>
      <c r="J27">
        <f>H27/I27</f>
        <v>6.4625850340136057E-2</v>
      </c>
      <c r="M27" s="1" t="s">
        <v>44</v>
      </c>
      <c r="N27" s="1">
        <v>1101</v>
      </c>
      <c r="O27" s="2">
        <v>13</v>
      </c>
      <c r="P27" s="2">
        <f t="shared" si="0"/>
        <v>0.97278911564625847</v>
      </c>
      <c r="Q27" s="3">
        <f t="shared" si="1"/>
        <v>8.9388787463098964</v>
      </c>
      <c r="R27" s="3">
        <f t="shared" si="2"/>
        <v>0.66889568849937997</v>
      </c>
    </row>
    <row r="28" spans="2:21" ht="19" x14ac:dyDescent="0.2">
      <c r="B28" t="s">
        <v>26</v>
      </c>
      <c r="G28" t="s">
        <v>48</v>
      </c>
      <c r="H28" s="1">
        <v>17</v>
      </c>
      <c r="I28">
        <v>294</v>
      </c>
      <c r="J28">
        <f>H28/I28</f>
        <v>5.7823129251700682E-2</v>
      </c>
      <c r="M28" s="1" t="s">
        <v>45</v>
      </c>
      <c r="N28" s="1">
        <v>1111110</v>
      </c>
      <c r="O28" s="2">
        <v>126</v>
      </c>
      <c r="P28" s="2">
        <f t="shared" si="0"/>
        <v>1.2857142857142856</v>
      </c>
      <c r="Q28" s="3">
        <f t="shared" si="1"/>
        <v>12102.245034726309</v>
      </c>
      <c r="R28" s="3">
        <f t="shared" si="2"/>
        <v>123.49229627271743</v>
      </c>
    </row>
    <row r="29" spans="2:21" ht="19" x14ac:dyDescent="0.2">
      <c r="B29" t="s">
        <v>19</v>
      </c>
      <c r="G29" t="s">
        <v>49</v>
      </c>
      <c r="H29" s="1">
        <v>5</v>
      </c>
      <c r="I29">
        <v>294</v>
      </c>
      <c r="J29">
        <f>H29/I29</f>
        <v>1.7006802721088437E-2</v>
      </c>
      <c r="M29" s="1" t="s">
        <v>46</v>
      </c>
      <c r="N29" s="1">
        <v>100</v>
      </c>
      <c r="O29" s="2">
        <v>4</v>
      </c>
      <c r="P29" s="2">
        <f t="shared" si="0"/>
        <v>0.20408163265306123</v>
      </c>
      <c r="Q29" s="3">
        <f t="shared" si="1"/>
        <v>143.75520260630992</v>
      </c>
      <c r="R29" s="3">
        <f t="shared" si="2"/>
        <v>7.3344491125668325</v>
      </c>
    </row>
    <row r="30" spans="2:21" ht="19" x14ac:dyDescent="0.2">
      <c r="B30" t="s">
        <v>13</v>
      </c>
      <c r="G30" t="s">
        <v>50</v>
      </c>
      <c r="H30" s="1">
        <v>6</v>
      </c>
      <c r="I30">
        <v>294</v>
      </c>
      <c r="J30">
        <f>H30/I30</f>
        <v>2.0408163265306121E-2</v>
      </c>
      <c r="M30" s="1" t="s">
        <v>47</v>
      </c>
      <c r="N30" s="1">
        <v>1000</v>
      </c>
      <c r="O30" s="2">
        <v>8</v>
      </c>
      <c r="P30" s="2">
        <f t="shared" si="0"/>
        <v>0.51700680272108845</v>
      </c>
      <c r="Q30" s="3">
        <f t="shared" si="1"/>
        <v>63.836836446309903</v>
      </c>
      <c r="R30" s="3">
        <f t="shared" si="2"/>
        <v>4.1255098383669671</v>
      </c>
    </row>
    <row r="31" spans="2:21" ht="19" x14ac:dyDescent="0.2">
      <c r="B31" t="s">
        <v>5</v>
      </c>
      <c r="G31" t="s">
        <v>51</v>
      </c>
      <c r="H31" s="1">
        <v>12</v>
      </c>
      <c r="I31">
        <v>294</v>
      </c>
      <c r="J31">
        <f>H31/I31</f>
        <v>4.0816326530612242E-2</v>
      </c>
      <c r="M31" s="1" t="s">
        <v>48</v>
      </c>
      <c r="N31" s="1">
        <v>110</v>
      </c>
      <c r="O31" s="2">
        <v>6</v>
      </c>
      <c r="P31" s="2">
        <f t="shared" si="0"/>
        <v>0.34693877551020408</v>
      </c>
      <c r="Q31" s="3">
        <f t="shared" si="1"/>
        <v>99.796019526309905</v>
      </c>
      <c r="R31" s="3">
        <f t="shared" si="2"/>
        <v>5.7705181358750623</v>
      </c>
    </row>
    <row r="32" spans="2:21" ht="19" x14ac:dyDescent="0.2">
      <c r="B32" t="s">
        <v>7</v>
      </c>
      <c r="G32" t="s">
        <v>52</v>
      </c>
      <c r="H32" s="1">
        <v>1</v>
      </c>
      <c r="I32">
        <v>294</v>
      </c>
      <c r="J32">
        <f>H32/I32</f>
        <v>3.4013605442176869E-3</v>
      </c>
      <c r="M32" s="1" t="s">
        <v>49</v>
      </c>
      <c r="N32" s="1">
        <v>11110</v>
      </c>
      <c r="O32" s="2">
        <v>30</v>
      </c>
      <c r="P32" s="2">
        <f t="shared" si="0"/>
        <v>0.51020408163265307</v>
      </c>
      <c r="Q32" s="3">
        <f t="shared" si="1"/>
        <v>196.28582256630989</v>
      </c>
      <c r="R32" s="3">
        <f t="shared" si="2"/>
        <v>3.3381942613318012</v>
      </c>
    </row>
    <row r="33" spans="2:18" ht="19" x14ac:dyDescent="0.2">
      <c r="B33" t="s">
        <v>9</v>
      </c>
      <c r="G33" t="s">
        <v>53</v>
      </c>
      <c r="H33" s="1">
        <v>2</v>
      </c>
      <c r="I33">
        <v>294</v>
      </c>
      <c r="J33">
        <f>H33/I33</f>
        <v>6.8027210884353739E-3</v>
      </c>
      <c r="M33" s="1" t="s">
        <v>50</v>
      </c>
      <c r="N33" s="1">
        <v>110010</v>
      </c>
      <c r="O33" s="2">
        <v>50</v>
      </c>
      <c r="P33" s="2">
        <f t="shared" si="0"/>
        <v>1.0204081632653061</v>
      </c>
      <c r="Q33" s="3">
        <f t="shared" si="1"/>
        <v>1156.6939917663099</v>
      </c>
      <c r="R33" s="3">
        <f t="shared" si="2"/>
        <v>23.605999831965505</v>
      </c>
    </row>
    <row r="34" spans="2:18" ht="19" x14ac:dyDescent="0.2">
      <c r="B34" t="s">
        <v>21</v>
      </c>
      <c r="M34" s="1" t="s">
        <v>51</v>
      </c>
      <c r="N34" s="1">
        <v>11110</v>
      </c>
      <c r="O34" s="2">
        <v>30</v>
      </c>
      <c r="P34" s="2">
        <f t="shared" si="0"/>
        <v>1.2244897959183672</v>
      </c>
      <c r="Q34" s="3">
        <f t="shared" si="1"/>
        <v>196.28582256630989</v>
      </c>
      <c r="R34" s="3">
        <f t="shared" si="2"/>
        <v>8.0116662271963222</v>
      </c>
    </row>
    <row r="35" spans="2:18" ht="19" x14ac:dyDescent="0.2">
      <c r="B35" t="s">
        <v>12</v>
      </c>
      <c r="M35" s="1" t="s">
        <v>52</v>
      </c>
      <c r="N35" s="1">
        <v>1111110</v>
      </c>
      <c r="O35" s="2">
        <v>126</v>
      </c>
      <c r="P35" s="2">
        <f t="shared" si="0"/>
        <v>0.42857142857142855</v>
      </c>
      <c r="Q35" s="3">
        <f t="shared" si="1"/>
        <v>12102.245034726309</v>
      </c>
      <c r="R35" s="3">
        <f t="shared" si="2"/>
        <v>41.164098757572482</v>
      </c>
    </row>
    <row r="36" spans="2:18" ht="19" x14ac:dyDescent="0.2">
      <c r="B36" t="s">
        <v>4</v>
      </c>
      <c r="M36" s="1" t="s">
        <v>53</v>
      </c>
      <c r="N36" s="1">
        <v>111110</v>
      </c>
      <c r="O36" s="2">
        <v>62</v>
      </c>
      <c r="P36" s="2">
        <f t="shared" si="0"/>
        <v>0.42176870748299317</v>
      </c>
      <c r="Q36" s="3">
        <f t="shared" si="1"/>
        <v>2116.9388932863098</v>
      </c>
      <c r="R36" s="3">
        <f t="shared" si="2"/>
        <v>14.400944852287822</v>
      </c>
    </row>
    <row r="37" spans="2:18" ht="19" x14ac:dyDescent="0.2">
      <c r="B37" t="s">
        <v>25</v>
      </c>
      <c r="P37" s="2">
        <f>SUM(P14:P36)</f>
        <v>15.989795918367346</v>
      </c>
      <c r="Q37" s="2">
        <f t="shared" ref="Q15:Q37" si="3">(O37-J34)^2</f>
        <v>0</v>
      </c>
      <c r="R37" s="2">
        <f>SUM(R14:R36)</f>
        <v>621.81282104678587</v>
      </c>
    </row>
    <row r="38" spans="2:18" x14ac:dyDescent="0.2">
      <c r="B38" t="s">
        <v>6</v>
      </c>
    </row>
  </sheetData>
  <sortState ref="G11:J33">
    <sortCondition ref="G11:G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2016-09-15T19:33:07Z</dcterms:created>
  <dcterms:modified xsi:type="dcterms:W3CDTF">2016-09-16T06:24:58Z</dcterms:modified>
</cp:coreProperties>
</file>