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930" windowHeight="6470"/>
  </bookViews>
  <sheets>
    <sheet name="Sheet1" sheetId="1" r:id="rId1"/>
  </sheets>
  <definedNames>
    <definedName name="ExternalData_1" localSheetId="0">Sheet1!$A$1:$B$6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RS_Session_265_AU_1355_A_and_B" type="6" background="1" refreshedVersion="2" saveData="1">
    <textPr sourceFile="C:\Users\KIIT0001\Downloads\RS_Session_265_AU_1355_A_and_B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<sst xmlns="http://schemas.openxmlformats.org/spreadsheetml/2006/main" count="14" uniqueCount="14">
  <si>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Year</t>
  </si>
  <si>
    <t>Number of Registered Electric Vehicles</t>
  </si>
  <si>
    <t>YearNum</t>
  </si>
  <si>
    <t>YoY%</t>
  </si>
  <si>
    <t>Latest Year</t>
  </si>
  <si>
    <t>2019-20</t>
  </si>
  <si>
    <t>Latest EVs</t>
  </si>
  <si>
    <t>2020-21</t>
  </si>
  <si>
    <t>Latest YoY</t>
  </si>
  <si>
    <t>2021-22</t>
  </si>
  <si>
    <t>Total EVs(5years)</t>
  </si>
  <si>
    <t>2022-23</t>
  </si>
  <si>
    <t>CAGR</t>
  </si>
  <si>
    <t>2023-24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</si>
</sst>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 applyAlignment="1">
      <alignment vertical="center" wrapText="1"/>
    </xf>
    <xf numFmtId="4" fontId="0" fillId="0" borderId="0" xfId="0" applyNumberFormat="1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178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EV Registrations over Years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Registered Electric Vehicles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2019-20</c:v>
                </c:pt>
                <c:pt idx="1">
                  <c:v>2020-21</c:v>
                </c:pt>
                <c:pt idx="2">
                  <c:v>2021-22</c:v>
                </c:pt>
                <c:pt idx="3">
                  <c:v>2022-23</c:v>
                </c:pt>
                <c:pt idx="4">
                  <c:v>2023-24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173604</c:v>
                </c:pt>
                <c:pt idx="1">
                  <c:v>142383</c:v>
                </c:pt>
                <c:pt idx="2">
                  <c:v>459058</c:v>
                </c:pt>
                <c:pt idx="3">
                  <c:v>1183341</c:v>
                </c:pt>
                <c:pt idx="4">
                  <c:v>1681127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820455"/>
        <c:axId val="275170795"/>
      </c:lineChart>
      <c:catAx>
        <c:axId val="6378204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170795"/>
        <c:crosses val="autoZero"/>
        <c:auto val="1"/>
        <c:lblAlgn val="ctr"/>
        <c:lblOffset val="100"/>
        <c:noMultiLvlLbl val="0"/>
      </c:catAx>
      <c:valAx>
        <c:axId val="2751707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82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Year-on-Growth(%)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Number of Registered Electric Vehicles 173604</c:v>
                </c:pt>
              </c:strCache>
            </c:strRef>
          </c:tx>
          <c:spPr>
            <a:gradFill>
              <a:gsLst>
                <a:gs pos="50000">
                  <a:schemeClr val="accent2"/>
                </a:gs>
                <a:gs pos="0">
                  <a:schemeClr val="accent2">
                    <a:lumMod val="25000"/>
                    <a:lumOff val="75000"/>
                  </a:schemeClr>
                </a:gs>
                <a:gs pos="100000">
                  <a:schemeClr val="accent2">
                    <a:lumMod val="85000"/>
                  </a:schemeClr>
                </a:gs>
              </a:gsLst>
              <a:lin ang="5400000" scaled="1"/>
            </a:gra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Sheet1!$A$3:$A$6</c:f>
              <c:strCache>
                <c:ptCount val="4"/>
                <c:pt idx="0">
                  <c:v>2020-21</c:v>
                </c:pt>
                <c:pt idx="1">
                  <c:v>2021-22</c:v>
                </c:pt>
                <c:pt idx="2">
                  <c:v>2022-23</c:v>
                </c:pt>
                <c:pt idx="3">
                  <c:v>2023-24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142383</c:v>
                </c:pt>
                <c:pt idx="1">
                  <c:v>459058</c:v>
                </c:pt>
                <c:pt idx="2">
                  <c:v>1183341</c:v>
                </c:pt>
                <c:pt idx="3">
                  <c:v>1681127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YearNum 2019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Sheet1!$A$3:$A$6</c:f>
              <c:strCache>
                <c:ptCount val="4"/>
                <c:pt idx="0">
                  <c:v>2020-21</c:v>
                </c:pt>
                <c:pt idx="1">
                  <c:v>2021-22</c:v>
                </c:pt>
                <c:pt idx="2">
                  <c:v>2022-23</c:v>
                </c:pt>
                <c:pt idx="3">
                  <c:v>2023-24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YoY% N/A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Sheet1!$A$3:$A$6</c:f>
              <c:strCache>
                <c:ptCount val="4"/>
                <c:pt idx="0">
                  <c:v>2020-21</c:v>
                </c:pt>
                <c:pt idx="1">
                  <c:v>2021-22</c:v>
                </c:pt>
                <c:pt idx="2">
                  <c:v>2022-23</c:v>
                </c:pt>
                <c:pt idx="3">
                  <c:v>2023-24</c:v>
                </c:pt>
              </c:strCache>
            </c:strRef>
          </c:cat>
          <c:val>
            <c:numRef>
              <c:f>Sheet1!$D$3:$D$6</c:f>
              <c:numCache>
                <c:formatCode>0%</c:formatCode>
                <c:ptCount val="4"/>
                <c:pt idx="0">
                  <c:v>-0.179840326259764</c:v>
                </c:pt>
                <c:pt idx="1">
                  <c:v>2.22410681050406</c:v>
                </c:pt>
                <c:pt idx="2">
                  <c:v>1.57775923739484</c:v>
                </c:pt>
                <c:pt idx="3">
                  <c:v>0.420661499939578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515282483"/>
        <c:axId val="950659084"/>
      </c:barChart>
      <c:catAx>
        <c:axId val="5152824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659084"/>
        <c:crosses val="autoZero"/>
        <c:auto val="1"/>
        <c:lblAlgn val="ctr"/>
        <c:lblOffset val="100"/>
        <c:noMultiLvlLbl val="0"/>
      </c:catAx>
      <c:valAx>
        <c:axId val="9506590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2824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2029460</xdr:colOff>
      <xdr:row>10</xdr:row>
      <xdr:rowOff>57785</xdr:rowOff>
    </xdr:from>
    <xdr:to>
      <xdr:col>7</xdr:col>
      <xdr:colOff>314960</xdr:colOff>
      <xdr:row>25</xdr:row>
      <xdr:rowOff>38735</xdr:rowOff>
    </xdr:to>
    <xdr:graphicFrame>
      <xdr:nvGraphicFramePr>
        <xdr:cNvPr id="2" name="Chart 1"/>
        <xdr:cNvGraphicFramePr/>
      </xdr:nvGraphicFramePr>
      <xdr:xfrm>
        <a:off x="2600960" y="189928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</xdr:colOff>
      <xdr:row>2</xdr:row>
      <xdr:rowOff>86360</xdr:rowOff>
    </xdr:from>
    <xdr:to>
      <xdr:col>15</xdr:col>
      <xdr:colOff>600075</xdr:colOff>
      <xdr:row>17</xdr:row>
      <xdr:rowOff>67945</xdr:rowOff>
    </xdr:to>
    <xdr:graphicFrame>
      <xdr:nvGraphicFramePr>
        <xdr:cNvPr id="3" name="Chart 2"/>
        <xdr:cNvGraphicFramePr/>
      </xdr:nvGraphicFramePr>
      <xdr:xfrm>
        <a:off x="7762875" y="454660"/>
        <a:ext cx="4826000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zoomScale="85" zoomScaleNormal="85" workbookViewId="0">
      <selection activeCell="F7" sqref="F7"/>
    </sheetView>
  </sheetViews>
  <sheetFormatPr defaultColWidth="8.72727272727273" defaultRowHeight="14.5" outlineLevelRow="5" outlineLevelCol="5"/>
  <cols>
    <col min="1" max="1" width="8.18181818181818" customWidth="1"/>
    <col min="2" max="2" width="36.1818181818182" customWidth="1"/>
    <col min="4" max="4" width="14"/>
    <col min="5" max="5" width="13.1818181818182" customWidth="1"/>
    <col min="6" max="6" width="12.818181818181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A6</f>
        <v>2023-24</v>
      </c>
    </row>
    <row r="2" spans="1:6">
      <c r="A2" t="s">
        <v>5</v>
      </c>
      <c r="B2">
        <v>173604</v>
      </c>
      <c r="C2">
        <f>VALUE(LEFT(A2,4))</f>
        <v>2019</v>
      </c>
      <c r="D2" s="1" t="str">
        <f>IF(ROW()=2,"N/A",IF(B1=0,"",(B2-B1)/B1))</f>
        <v>N/A</v>
      </c>
      <c r="E2" t="s">
        <v>6</v>
      </c>
      <c r="F2" s="2">
        <f>B6</f>
        <v>1681127</v>
      </c>
    </row>
    <row r="3" spans="1:6">
      <c r="A3" t="s">
        <v>7</v>
      </c>
      <c r="B3">
        <v>142383</v>
      </c>
      <c r="C3">
        <f>VALUE(LEFT(A3,4))</f>
        <v>2020</v>
      </c>
      <c r="D3" s="1">
        <f>IF(ROW()=2,"N/A",IF(B2=0,"",(B3-B2)/B2))</f>
        <v>-0.179840326259764</v>
      </c>
      <c r="E3" t="s">
        <v>8</v>
      </c>
      <c r="F3" s="3">
        <f>D6</f>
        <v>0.420661499939578</v>
      </c>
    </row>
    <row r="4" spans="1:6">
      <c r="A4" t="s">
        <v>9</v>
      </c>
      <c r="B4">
        <v>459058</v>
      </c>
      <c r="C4">
        <f>VALUE(LEFT(A4,4))</f>
        <v>2021</v>
      </c>
      <c r="D4" s="1">
        <f>IF(ROW()=2,"N/A",IF(B3=0,"",(B4-B3)/B3))</f>
        <v>2.22410681050406</v>
      </c>
      <c r="E4" t="s">
        <v>10</v>
      </c>
      <c r="F4" s="4">
        <f>SUM(B2:B6)</f>
        <v>3639513</v>
      </c>
    </row>
    <row r="5" spans="1:6">
      <c r="A5" t="s">
        <v>11</v>
      </c>
      <c r="B5">
        <v>1183341</v>
      </c>
      <c r="C5">
        <f>VALUE(LEFT(A5,4))</f>
        <v>2022</v>
      </c>
      <c r="D5" s="1">
        <f>IF(ROW()=2,"N/A",IF(B4=0,"",(B5-B4)/B4))</f>
        <v>1.57775923739484</v>
      </c>
      <c r="E5" t="s">
        <v>12</v>
      </c>
      <c r="F5" s="5">
        <f>(B6/B2)^(1/(COUNT(B2:B6)-1))-1</f>
        <v>0.764047190739685</v>
      </c>
    </row>
    <row r="6" spans="1:4">
      <c r="A6" t="s">
        <v>13</v>
      </c>
      <c r="B6">
        <v>1681127</v>
      </c>
      <c r="C6">
        <f>VALUE(LEFT(A6,4))</f>
        <v>2023</v>
      </c>
      <c r="D6" s="1">
        <f>IF(ROW()=2,"N/A",IF(B5=0,"",(B6-B5)/B5))</f>
        <v>0.420661499939578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KIIT0001</dc:creator>
  <cp:lastModifiedBy>KIIT0001</cp:lastModifiedBy>
  <dcterms:created xsi:type="dcterms:W3CDTF">2025-09-12T15:09:12Z</dcterms:created>
  <dcterms:modified xsi:type="dcterms:W3CDTF">2025-09-12T17:58:54Z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CA4DC28F81D2465F9B41AFCE31ADC7F6_11</vt:lpwstr>
  </property>
  <property fmtid="{D5CDD505-2E9C-101B-9397-08002B2CF9AE}" pid="3" name="KSOProductBuildVer">
    <vt:lpwstr>1033-12.2.0.22549</vt:lpwstr>
  </property>
</Properties>
</file>