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anjana Hombal\OneDrive - University of Hertfordshire\Desktop\SANJ\MSc Project\"/>
    </mc:Choice>
  </mc:AlternateContent>
  <xr:revisionPtr revIDLastSave="0" documentId="13_ncr:1_{6C826EFF-ED55-4526-B8B4-117D7A1FC27A}" xr6:coauthVersionLast="47" xr6:coauthVersionMax="47" xr10:uidLastSave="{00000000-0000-0000-0000-000000000000}"/>
  <bookViews>
    <workbookView minimized="1" xWindow="1060" yWindow="1060" windowWidth="14400" windowHeight="727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J6" i="11" s="1"/>
  <c r="I6" i="11"/>
  <c r="H7" i="11"/>
  <c r="H8" i="11"/>
  <c r="H9" i="11"/>
  <c r="H10" i="11"/>
  <c r="H11" i="11"/>
  <c r="H12" i="11"/>
  <c r="H13" i="11"/>
  <c r="H14" i="11"/>
  <c r="K5" i="11" l="1"/>
  <c r="K6" i="11" l="1"/>
  <c r="L5" i="11"/>
  <c r="H27" i="11"/>
  <c r="H23" i="11"/>
  <c r="H18" i="11"/>
  <c r="L6" i="11" l="1"/>
  <c r="M5" i="11"/>
  <c r="H19" i="11"/>
  <c r="H20" i="11"/>
  <c r="M6" i="11" l="1"/>
  <c r="N5" i="11"/>
  <c r="H24" i="11"/>
  <c r="H21" i="11"/>
  <c r="H15" i="11"/>
  <c r="N6" i="11" l="1"/>
  <c r="O5" i="11"/>
  <c r="H25" i="11"/>
  <c r="H26" i="11"/>
  <c r="H22" i="11"/>
  <c r="H16" i="11"/>
  <c r="O6" i="11" l="1"/>
  <c r="P5" i="11"/>
  <c r="H17" i="11"/>
  <c r="Q5" i="11" l="1"/>
  <c r="P6" i="11"/>
  <c r="Q6" i="11" l="1"/>
  <c r="R5" i="11"/>
  <c r="S5" i="11" l="1"/>
  <c r="R6" i="11"/>
  <c r="T5" i="11" l="1"/>
  <c r="S6" i="11"/>
  <c r="U5" i="11" l="1"/>
  <c r="T6" i="11"/>
  <c r="U6" i="11" l="1"/>
  <c r="V5" i="11"/>
  <c r="W5" i="11" l="1"/>
  <c r="V6" i="11"/>
  <c r="W6" i="11" l="1"/>
  <c r="X5" i="11"/>
  <c r="X6" i="11" l="1"/>
  <c r="Y5" i="11"/>
  <c r="Y6" i="11" l="1"/>
  <c r="Z5" i="11"/>
  <c r="AA5" i="11" l="1"/>
  <c r="Z6" i="11"/>
  <c r="AA6" i="11" l="1"/>
  <c r="AB5" i="11"/>
  <c r="AC5" i="11" l="1"/>
  <c r="AB6" i="11"/>
  <c r="AD5" i="11" l="1"/>
  <c r="AC6" i="11"/>
  <c r="AD4" i="11" l="1"/>
  <c r="AE5" i="11"/>
  <c r="AD6" i="11"/>
  <c r="AF5" i="11" l="1"/>
  <c r="AE6" i="11"/>
  <c r="AG5" i="11" l="1"/>
  <c r="AF6" i="11"/>
  <c r="AG6" i="11" l="1"/>
  <c r="AH5" i="11"/>
  <c r="AI5" i="11" l="1"/>
  <c r="AH6" i="11"/>
  <c r="AI6" i="11" l="1"/>
  <c r="AJ5" i="11"/>
  <c r="AJ6" i="11" l="1"/>
  <c r="AK5" i="11"/>
  <c r="AK6" i="11" l="1"/>
  <c r="AK4" i="11"/>
  <c r="AL5" i="11"/>
  <c r="AL6" i="11" l="1"/>
  <c r="AM5" i="11"/>
  <c r="AM6" i="11" l="1"/>
  <c r="AN5" i="11"/>
  <c r="AO5" i="11" l="1"/>
  <c r="AN6" i="11"/>
  <c r="AO6" i="11" l="1"/>
  <c r="AP5" i="11"/>
  <c r="AQ5" i="11" l="1"/>
  <c r="AP6" i="11"/>
  <c r="AQ6" i="11" l="1"/>
  <c r="AR5" i="11"/>
  <c r="AR6" i="11" l="1"/>
  <c r="AR4" i="11"/>
  <c r="AS5" i="11"/>
  <c r="AS6" i="11" l="1"/>
  <c r="AT5" i="11"/>
  <c r="AU5" i="11" l="1"/>
  <c r="AT6" i="11"/>
  <c r="AV5" i="11" l="1"/>
  <c r="AU6" i="11"/>
  <c r="AV6" i="11" l="1"/>
  <c r="AW5" i="11"/>
  <c r="AX5" i="11" l="1"/>
  <c r="AW6" i="11"/>
  <c r="AY5" i="11" l="1"/>
  <c r="AX6" i="11"/>
  <c r="AY4" i="11" l="1"/>
  <c r="AY6" i="11"/>
  <c r="AZ5" i="11"/>
  <c r="BA5" i="11" l="1"/>
  <c r="AZ6" i="11"/>
  <c r="BB5" i="11" l="1"/>
  <c r="BA6" i="11"/>
  <c r="BC5" i="11" l="1"/>
  <c r="BB6" i="11"/>
  <c r="BD5" i="11" l="1"/>
  <c r="BC6" i="11"/>
  <c r="BE5" i="11" l="1"/>
  <c r="BD6" i="11"/>
  <c r="BE6" i="11" l="1"/>
  <c r="BF5" i="11"/>
  <c r="BG5" i="11" l="1"/>
  <c r="BF4" i="11"/>
  <c r="BF6" i="11"/>
  <c r="BG6" i="11" l="1"/>
  <c r="BH5" i="11"/>
  <c r="BH6" i="11" l="1"/>
  <c r="BI5" i="11"/>
  <c r="BI6" i="11" l="1"/>
  <c r="BJ5" i="11"/>
  <c r="BJ6" i="11" l="1"/>
  <c r="BK5" i="11"/>
  <c r="BL5" i="11" l="1"/>
  <c r="BK6" i="11"/>
  <c r="BL6" i="11" l="1"/>
  <c r="BM5" i="11"/>
  <c r="BM6" i="11" l="1"/>
  <c r="BN5" i="11"/>
  <c r="BN6" i="11" l="1"/>
  <c r="BO5" i="11"/>
  <c r="BP5" i="11" l="1"/>
  <c r="BO6" i="11"/>
  <c r="BQ5" i="11" l="1"/>
  <c r="BP6" i="11"/>
  <c r="BR5" i="11" l="1"/>
  <c r="BQ6" i="11"/>
  <c r="BS5" i="11" l="1"/>
  <c r="BR6" i="11"/>
  <c r="BT5" i="11" l="1"/>
  <c r="BS6" i="11"/>
  <c r="BU5" i="11" l="1"/>
  <c r="BT6" i="11"/>
  <c r="BV5" i="11" l="1"/>
  <c r="BU6" i="11"/>
  <c r="BW5" i="11" l="1"/>
  <c r="BV6" i="11"/>
  <c r="BX5" i="11" l="1"/>
  <c r="BW6" i="11"/>
  <c r="BY5" i="11" l="1"/>
  <c r="BX6" i="11"/>
  <c r="BZ5" i="11" l="1"/>
  <c r="BY6" i="11"/>
  <c r="BZ6" i="11" l="1"/>
  <c r="CA5" i="11"/>
  <c r="CB5" i="11" l="1"/>
  <c r="CA6" i="11"/>
  <c r="CC5" i="11" l="1"/>
  <c r="CB6" i="11"/>
  <c r="CD5" i="11" l="1"/>
  <c r="CC6" i="11"/>
  <c r="CE5" i="11" l="1"/>
  <c r="CD6" i="11"/>
  <c r="CF5" i="11" l="1"/>
  <c r="CE6" i="11"/>
  <c r="CG5" i="11" l="1"/>
  <c r="CF6" i="11"/>
  <c r="CG6" i="11" l="1"/>
  <c r="CH5" i="11"/>
  <c r="CH6" i="11" l="1"/>
  <c r="CI5" i="11"/>
  <c r="CJ5" i="11" l="1"/>
  <c r="CI6" i="11"/>
  <c r="CK5" i="11" l="1"/>
  <c r="CJ6" i="11"/>
  <c r="CL5" i="11" l="1"/>
  <c r="CK6" i="11"/>
  <c r="CM5" i="11" l="1"/>
  <c r="CL6" i="11"/>
  <c r="CN5" i="11" l="1"/>
  <c r="CM6" i="11"/>
  <c r="CN6" i="11" l="1"/>
  <c r="CO5" i="11"/>
  <c r="CP5" i="11" l="1"/>
  <c r="CO6" i="11"/>
  <c r="CQ5" i="11" l="1"/>
  <c r="CP6" i="11"/>
  <c r="CR5" i="11" l="1"/>
  <c r="CQ6" i="11"/>
  <c r="CS5" i="11" l="1"/>
  <c r="CR6" i="11"/>
  <c r="CT5" i="11" l="1"/>
  <c r="CS6" i="11"/>
  <c r="CU5" i="11" l="1"/>
  <c r="CT6" i="11"/>
  <c r="CV5" i="11" l="1"/>
  <c r="CU6" i="11"/>
  <c r="CW5" i="11" l="1"/>
  <c r="CV6" i="11"/>
  <c r="CX5" i="11" l="1"/>
  <c r="CW6" i="11"/>
  <c r="CY5" i="11" l="1"/>
  <c r="CX6" i="11"/>
  <c r="CZ5" i="11" l="1"/>
  <c r="CY6" i="11"/>
  <c r="DA5" i="11" l="1"/>
  <c r="CZ6" i="11"/>
  <c r="DB5" i="11" l="1"/>
  <c r="DA6" i="11"/>
  <c r="DB6" i="11" l="1"/>
  <c r="DC5" i="11"/>
  <c r="DD5" i="11" l="1"/>
  <c r="DC6" i="11"/>
  <c r="DE5" i="11" l="1"/>
  <c r="DD6" i="11"/>
  <c r="DF5" i="11" l="1"/>
  <c r="DE6" i="11"/>
  <c r="DG5" i="11" l="1"/>
  <c r="DF6" i="11"/>
  <c r="DH5" i="11" l="1"/>
  <c r="DG6" i="11"/>
  <c r="DI5" i="11" l="1"/>
  <c r="DI6" i="11" s="1"/>
  <c r="DH6" i="11"/>
</calcChain>
</file>

<file path=xl/sharedStrings.xml><?xml version="1.0" encoding="utf-8"?>
<sst xmlns="http://schemas.openxmlformats.org/spreadsheetml/2006/main" count="86" uniqueCount="71">
  <si>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</si>
  <si>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</si>
  <si>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</si>
  <si>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</si>
  <si>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</si>
  <si>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</si>
  <si>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</si>
  <si>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</si>
  <si>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</si>
  <si>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</si>
  <si>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</si>
  <si>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</si>
  <si>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</si>
  <si>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</si>
  <si>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</si>
  <si>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</si>
  <si>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</si>
  <si>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</si>
  <si>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</si>
  <si>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</si>
  <si>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</si>
  <si>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Literature Review</t>
  </si>
  <si>
    <t>Define research objectives</t>
  </si>
  <si>
    <t>Search for relevent literature</t>
  </si>
  <si>
    <t xml:space="preserve">Review and sumarize </t>
  </si>
  <si>
    <t>DEPENDENCIES</t>
  </si>
  <si>
    <t>Write Literature Review</t>
  </si>
  <si>
    <t>Feb 4,2024</t>
  </si>
  <si>
    <t xml:space="preserve"> Feb 11,2024</t>
  </si>
  <si>
    <t>Feb 18,2024</t>
  </si>
  <si>
    <t>Dataset Acquisition</t>
  </si>
  <si>
    <t xml:space="preserve">Identify relevant datasets </t>
  </si>
  <si>
    <t xml:space="preserve">Obtain access to datasets </t>
  </si>
  <si>
    <t xml:space="preserve">Download datasets </t>
  </si>
  <si>
    <t>Literature review</t>
  </si>
  <si>
    <t xml:space="preserve">Data Preprocessing </t>
  </si>
  <si>
    <t xml:space="preserve">Handle special characters </t>
  </si>
  <si>
    <t xml:space="preserve">Tokenize text </t>
  </si>
  <si>
    <t xml:space="preserve">Remove stop words </t>
  </si>
  <si>
    <t xml:space="preserve">Lowercase text </t>
  </si>
  <si>
    <t xml:space="preserve">Dataset Acquistion </t>
  </si>
  <si>
    <t xml:space="preserve">Algorithm Implementation </t>
  </si>
  <si>
    <t xml:space="preserve">Implement SVM algorithm </t>
  </si>
  <si>
    <t xml:space="preserve">Implement Naive bayes algorithm </t>
  </si>
  <si>
    <t xml:space="preserve">Configure algorithm parameters </t>
  </si>
  <si>
    <t xml:space="preserve">Data preprocessing </t>
  </si>
  <si>
    <t xml:space="preserve">Text Vectorization </t>
  </si>
  <si>
    <t>Apply TF-IDF vectorization</t>
  </si>
  <si>
    <t>Apply Bag-of-Words vectorization</t>
  </si>
  <si>
    <t>Model Training and Evaluation</t>
  </si>
  <si>
    <t>Algorithm Implementaion</t>
  </si>
  <si>
    <t>Train SVM Model</t>
  </si>
  <si>
    <t>Train Naïve Bayes Model</t>
  </si>
  <si>
    <t xml:space="preserve"> Mar 31,2024</t>
  </si>
  <si>
    <t xml:space="preserve"> April 7,2024</t>
  </si>
  <si>
    <t>April 14,2024</t>
  </si>
  <si>
    <t>April 21,2024</t>
  </si>
  <si>
    <t>April 28,2024</t>
  </si>
  <si>
    <t>May 5,2024</t>
  </si>
  <si>
    <t>May 12,2024</t>
  </si>
  <si>
    <t>Evaluate Model Performance</t>
  </si>
  <si>
    <t>Parameter Tuning and Optimization</t>
  </si>
  <si>
    <t>Text Vectorization</t>
  </si>
  <si>
    <t>Perform Grid Search for SVM</t>
  </si>
  <si>
    <t xml:space="preserve">Perform Grid Search for Naïve Bayes </t>
  </si>
  <si>
    <t>Comparitive Analysis</t>
  </si>
  <si>
    <t>Compare SVM and Naïve Bayes performance</t>
  </si>
  <si>
    <t>Analyse Results</t>
  </si>
  <si>
    <t>Documentaion and Reporting</t>
  </si>
  <si>
    <t>MSc project</t>
  </si>
  <si>
    <t>A Study on Sentiment Analysis Techniques: Investigating Algorithms and Vectorization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</si>
</sst>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
      <b/>
      <sz val="14"/>
      <color theme="9"/>
      <name val="Arial"/>
      <family val="2"/>
      <scheme val="minor"/>
    </font>
    <font>
      <b/>
      <sz val="12"/>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19" xfId="0" applyNumberFormat="1" applyFont="1" applyFill="1" applyBorder="1" applyAlignment="1">
      <alignment horizontal="center" vertical="center"/>
    </xf>
    <xf numFmtId="168" fontId="17" fillId="12" borderId="17"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0" fontId="18" fillId="2" borderId="16"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5"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65"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5"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5" fontId="15" fillId="10" borderId="9" xfId="10" applyFont="1" applyFill="1" applyBorder="1">
      <alignment horizontal="center" vertical="center"/>
    </xf>
    <xf numFmtId="0" fontId="23"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0" fillId="0" borderId="0" xfId="0" applyFont="1" applyAlignment="1">
      <alignment horizontal="left" vertical="center" indent="1"/>
    </xf>
    <xf numFmtId="0" fontId="24" fillId="0" borderId="0" xfId="0" applyFont="1" applyAlignment="1">
      <alignment horizontal="left" vertical="top" wrapText="1" indent="1"/>
    </xf>
    <xf numFmtId="0" fontId="0" fillId="0" borderId="0" xfId="0" applyAlignment="1">
      <alignment horizontal="left" vertical="top" wrapText="1" indent="1"/>
    </xf>
    <xf numFmtId="0" fontId="25" fillId="0" borderId="0" xfId="1" applyFont="1" applyAlignment="1" applyProtection="1">
      <alignment horizontal="left" vertical="top" indent="1"/>
    </xf>
    <xf numFmtId="0" fontId="1" fillId="0" borderId="0" xfId="0" applyFont="1" applyAlignment="1">
      <alignment horizontal="left" vertical="top" indent="1"/>
    </xf>
    <xf numFmtId="0" fontId="19" fillId="13" borderId="0" xfId="0" applyFont="1" applyFill="1" applyAlignment="1">
      <alignment horizontal="left" vertical="center" indent="1"/>
    </xf>
    <xf numFmtId="0" fontId="15" fillId="13" borderId="0" xfId="11" applyFont="1" applyFill="1" applyBorder="1" applyAlignment="1">
      <alignment vertical="center"/>
    </xf>
    <xf numFmtId="9" fontId="1" fillId="13" borderId="0" xfId="2" applyFont="1" applyFill="1" applyBorder="1" applyAlignment="1">
      <alignment horizontal="center" vertical="center"/>
    </xf>
    <xf numFmtId="165" fontId="15"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5" fillId="14" borderId="9" xfId="12" applyFont="1" applyFill="1" applyBorder="1">
      <alignment horizontal="left" vertical="center" indent="2"/>
    </xf>
    <xf numFmtId="0" fontId="15" fillId="14" borderId="9" xfId="11" applyFont="1" applyFill="1" applyBorder="1" applyAlignment="1">
      <alignment vertical="center"/>
    </xf>
    <xf numFmtId="9" fontId="1" fillId="14" borderId="9" xfId="2" applyFont="1" applyFill="1" applyBorder="1" applyAlignment="1">
      <alignment horizontal="center" vertical="center"/>
    </xf>
    <xf numFmtId="165" fontId="15" fillId="14" borderId="9" xfId="10" applyFont="1" applyFill="1" applyBorder="1">
      <alignment horizontal="center" vertical="center"/>
    </xf>
    <xf numFmtId="167" fontId="15" fillId="2" borderId="18" xfId="0" applyNumberFormat="1" applyFont="1" applyFill="1" applyBorder="1" applyAlignment="1">
      <alignment horizontal="center" vertical="center" wrapText="1"/>
    </xf>
    <xf numFmtId="167" fontId="15" fillId="2" borderId="17" xfId="0" applyNumberFormat="1" applyFont="1" applyFill="1" applyBorder="1" applyAlignment="1">
      <alignment horizontal="center" vertical="center" wrapText="1"/>
    </xf>
    <xf numFmtId="0" fontId="16" fillId="11" borderId="15" xfId="0" applyFont="1" applyFill="1" applyBorder="1" applyAlignment="1">
      <alignment horizontal="center" vertical="center"/>
    </xf>
    <xf numFmtId="0" fontId="21" fillId="0" borderId="0" xfId="0" applyFont="1" applyAlignment="1">
      <alignment horizontal="left"/>
    </xf>
    <xf numFmtId="0" fontId="22" fillId="0" borderId="0" xfId="0" applyFont="1"/>
    <xf numFmtId="166" fontId="21" fillId="0" borderId="0" xfId="9" applyFont="1" applyBorder="1" applyAlignment="1">
      <alignment horizontal="left"/>
    </xf>
    <xf numFmtId="0" fontId="20" fillId="0" borderId="0" xfId="8" applyFont="1" applyAlignment="1">
      <alignment horizontal="left"/>
    </xf>
    <xf numFmtId="0" fontId="4" fillId="0" borderId="0" xfId="0" applyFont="1"/>
    <xf numFmtId="0" fontId="11" fillId="0" borderId="0" xfId="3" applyAlignment="1">
      <alignment wrapText="1"/>
    </xf>
    <xf numFmtId="0" fontId="16" fillId="11" borderId="15" xfId="0" applyFont="1" applyFill="1" applyBorder="1" applyAlignment="1">
      <alignment horizontal="left" vertical="center" indent="1"/>
    </xf>
    <xf numFmtId="0" fontId="16" fillId="11" borderId="15" xfId="0" applyFont="1" applyFill="1" applyBorder="1" applyAlignment="1">
      <alignment vertical="center"/>
    </xf>
    <xf numFmtId="0" fontId="16" fillId="11" borderId="20" xfId="0" applyFont="1" applyFill="1" applyBorder="1" applyAlignment="1">
      <alignment horizontal="center" vertical="center"/>
    </xf>
    <xf numFmtId="0" fontId="16" fillId="11" borderId="20" xfId="0" applyFont="1" applyFill="1" applyBorder="1" applyAlignment="1">
      <alignment vertical="center"/>
    </xf>
    <xf numFmtId="0" fontId="16" fillId="11" borderId="20" xfId="0" applyFont="1" applyFill="1" applyBorder="1" applyAlignment="1">
      <alignment horizontal="left" vertical="center" indent="1"/>
    </xf>
    <xf numFmtId="167" fontId="15" fillId="2" borderId="19" xfId="0" applyNumberFormat="1" applyFont="1" applyFill="1" applyBorder="1" applyAlignment="1">
      <alignment horizontal="center" vertical="center" wrapText="1"/>
    </xf>
    <xf numFmtId="0" fontId="19" fillId="15" borderId="0" xfId="0" applyFont="1" applyFill="1" applyAlignment="1">
      <alignment horizontal="left" vertical="center" indent="1"/>
    </xf>
    <xf numFmtId="0" fontId="15" fillId="15" borderId="0" xfId="11" applyFont="1" applyFill="1" applyBorder="1" applyAlignment="1">
      <alignment vertical="center"/>
    </xf>
    <xf numFmtId="9" fontId="1" fillId="15" borderId="0" xfId="2" applyFont="1" applyFill="1" applyBorder="1" applyAlignment="1">
      <alignment horizontal="center" vertical="center"/>
    </xf>
    <xf numFmtId="165" fontId="15" fillId="15" borderId="0" xfId="0" applyNumberFormat="1" applyFont="1" applyFill="1" applyAlignment="1">
      <alignment horizontal="center" vertical="center"/>
    </xf>
    <xf numFmtId="165" fontId="1" fillId="15" borderId="0" xfId="0" applyNumberFormat="1" applyFont="1" applyFill="1" applyAlignment="1">
      <alignment horizontal="center" vertical="center"/>
    </xf>
    <xf numFmtId="0" fontId="15" fillId="16" borderId="9" xfId="12" applyFont="1" applyFill="1" applyBorder="1">
      <alignment horizontal="left" vertical="center" indent="2"/>
    </xf>
    <xf numFmtId="0" fontId="15" fillId="16" borderId="9" xfId="11" applyFont="1" applyFill="1" applyBorder="1" applyAlignment="1">
      <alignment vertical="center"/>
    </xf>
    <xf numFmtId="9" fontId="1" fillId="16" borderId="9" xfId="2" applyFont="1" applyFill="1" applyBorder="1" applyAlignment="1">
      <alignment horizontal="center" vertical="center"/>
    </xf>
    <xf numFmtId="165" fontId="15" fillId="16" borderId="9" xfId="10" applyFont="1" applyFill="1" applyBorder="1">
      <alignment horizontal="center" vertical="center"/>
    </xf>
    <xf numFmtId="0" fontId="0" fillId="0" borderId="0" xfId="0" applyFont="1"/>
    <xf numFmtId="0" fontId="28" fillId="0" borderId="0" xfId="6" applyFont="1" applyAlignment="1">
      <alignment horizontal="left" vertical="top"/>
    </xf>
    <xf numFmtId="0" fontId="27" fillId="0" borderId="0" xfId="6" applyFont="1" applyAlignment="1">
      <alignment horizontal="lef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40"/>
  <sheetViews>
    <sheetView showGridLines="0" tabSelected="1" showRuler="0" zoomScale="23" zoomScaleNormal="106" zoomScalePageLayoutView="70" workbookViewId="0">
      <selection activeCell="BF42" sqref="BF42"/>
    </sheetView>
  </sheetViews>
  <sheetFormatPr defaultColWidth="8.6640625" defaultRowHeight="30" customHeight="1"/>
  <cols>
    <col min="1" max="1" width="2.6640625" style="11" customWidth="1"/>
    <col min="2" max="2" width="77.4140625" customWidth="1"/>
    <col min="3" max="3" width="28.1640625" bestFit="1" customWidth="1"/>
    <col min="4" max="4" width="10.6640625" customWidth="1"/>
    <col min="5" max="5" width="10.6640625" style="2" customWidth="1"/>
    <col min="6" max="6" width="6.5" bestFit="1" customWidth="1"/>
    <col min="7" max="7" width="2.6640625" customWidth="1"/>
    <col min="8" max="8" width="6" hidden="1" customWidth="1"/>
    <col min="9" max="65" width="2.6640625" customWidth="1"/>
    <col min="66" max="66" width="3" customWidth="1"/>
    <col min="67" max="68" width="3.1640625" customWidth="1"/>
    <col min="69" max="69" width="1.58203125" bestFit="1" customWidth="1"/>
    <col min="70" max="70" width="2.33203125" customWidth="1"/>
    <col min="71" max="71" width="2.4140625" customWidth="1"/>
    <col min="72" max="72" width="2" customWidth="1"/>
    <col min="73" max="73" width="1.83203125" bestFit="1" customWidth="1"/>
    <col min="74" max="74" width="1.58203125" bestFit="1" customWidth="1"/>
    <col min="75" max="84" width="2.25" bestFit="1" customWidth="1"/>
    <col min="85" max="85" width="2.25" customWidth="1"/>
    <col min="86" max="95" width="2.25" bestFit="1" customWidth="1"/>
    <col min="96" max="96" width="2.08203125" bestFit="1" customWidth="1"/>
    <col min="97" max="98" width="1.58203125" bestFit="1" customWidth="1"/>
    <col min="99" max="100" width="1.6640625" bestFit="1" customWidth="1"/>
    <col min="101" max="101" width="1.83203125" bestFit="1" customWidth="1"/>
    <col min="102" max="102" width="1.58203125" bestFit="1" customWidth="1"/>
    <col min="103" max="103" width="2.08203125" bestFit="1" customWidth="1"/>
    <col min="104" max="104" width="1.58203125" bestFit="1" customWidth="1"/>
    <col min="105" max="105" width="2.25" bestFit="1" customWidth="1"/>
    <col min="106" max="106" width="2.25" customWidth="1"/>
    <col min="107" max="112" width="2.25" bestFit="1" customWidth="1"/>
    <col min="113" max="113" width="2.25" customWidth="1"/>
  </cols>
  <sheetData>
    <row r="1" spans="1:113" ht="90" customHeight="1">
      <c r="A1" s="12"/>
      <c r="B1" s="77" t="s">
        <v>69</v>
      </c>
      <c r="C1" s="14"/>
      <c r="D1" s="15"/>
      <c r="E1" s="16"/>
      <c r="F1" s="17"/>
      <c r="H1" s="1"/>
      <c r="I1" s="100" t="s">
        <v>19</v>
      </c>
      <c r="J1" s="101"/>
      <c r="K1" s="101"/>
      <c r="L1" s="101"/>
      <c r="M1" s="101"/>
      <c r="N1" s="101"/>
      <c r="O1" s="101"/>
      <c r="P1" s="18"/>
      <c r="Q1" s="99">
        <v>45313</v>
      </c>
      <c r="R1" s="98"/>
      <c r="S1" s="98"/>
      <c r="T1" s="98"/>
      <c r="U1" s="98"/>
      <c r="V1" s="98"/>
      <c r="W1" s="98"/>
      <c r="X1" s="98"/>
      <c r="Y1" s="98"/>
      <c r="Z1" s="98"/>
    </row>
    <row r="2" spans="1:113" ht="24.5">
      <c r="B2" s="120" t="s">
        <v>70</v>
      </c>
      <c r="C2" s="119"/>
      <c r="D2" s="119"/>
      <c r="E2" s="119"/>
      <c r="F2" s="119"/>
      <c r="I2" s="100" t="s">
        <v>20</v>
      </c>
      <c r="J2" s="101"/>
      <c r="K2" s="101"/>
      <c r="L2" s="101"/>
      <c r="M2" s="101"/>
      <c r="N2" s="101"/>
      <c r="O2" s="101"/>
      <c r="P2" s="18"/>
      <c r="Q2" s="97">
        <v>1</v>
      </c>
      <c r="R2" s="98"/>
      <c r="S2" s="98"/>
      <c r="T2" s="98"/>
      <c r="U2" s="98"/>
      <c r="V2" s="98"/>
      <c r="W2" s="98"/>
      <c r="X2" s="98"/>
      <c r="Y2" s="98"/>
      <c r="Z2" s="98"/>
    </row>
    <row r="3" spans="1:113" s="19" customFormat="1" ht="30" customHeight="1">
      <c r="A3" s="11"/>
      <c r="B3" s="119"/>
      <c r="C3" s="119"/>
      <c r="D3" s="119"/>
      <c r="E3" s="119"/>
      <c r="F3" s="119"/>
    </row>
    <row r="4" spans="1:113" s="19" customFormat="1" ht="30" customHeight="1">
      <c r="A4" s="12"/>
      <c r="B4" s="20"/>
      <c r="E4" s="21"/>
      <c r="I4" s="108" t="s">
        <v>27</v>
      </c>
      <c r="J4" s="108"/>
      <c r="K4" s="108"/>
      <c r="L4" s="108"/>
      <c r="M4" s="108"/>
      <c r="N4" s="108"/>
      <c r="O4" s="95"/>
      <c r="P4" s="94" t="s">
        <v>28</v>
      </c>
      <c r="Q4" s="108"/>
      <c r="R4" s="108"/>
      <c r="S4" s="108"/>
      <c r="T4" s="108"/>
      <c r="U4" s="108"/>
      <c r="V4" s="95"/>
      <c r="W4" s="94" t="s">
        <v>29</v>
      </c>
      <c r="X4" s="108"/>
      <c r="Y4" s="108"/>
      <c r="Z4" s="108"/>
      <c r="AA4" s="108"/>
      <c r="AB4" s="108"/>
      <c r="AC4" s="95"/>
      <c r="AD4" s="94">
        <f>AD5</f>
        <v>45347</v>
      </c>
      <c r="AE4" s="108"/>
      <c r="AF4" s="108"/>
      <c r="AG4" s="108"/>
      <c r="AH4" s="108"/>
      <c r="AI4" s="108"/>
      <c r="AJ4" s="95"/>
      <c r="AK4" s="94">
        <f>AK5</f>
        <v>45354</v>
      </c>
      <c r="AL4" s="108"/>
      <c r="AM4" s="108"/>
      <c r="AN4" s="108"/>
      <c r="AO4" s="108"/>
      <c r="AP4" s="108"/>
      <c r="AQ4" s="95"/>
      <c r="AR4" s="94">
        <f>AR5</f>
        <v>45361</v>
      </c>
      <c r="AS4" s="108"/>
      <c r="AT4" s="108"/>
      <c r="AU4" s="108"/>
      <c r="AV4" s="108"/>
      <c r="AW4" s="108"/>
      <c r="AX4" s="95"/>
      <c r="AY4" s="94">
        <f>AY5</f>
        <v>45368</v>
      </c>
      <c r="AZ4" s="108"/>
      <c r="BA4" s="108"/>
      <c r="BB4" s="108"/>
      <c r="BC4" s="108"/>
      <c r="BD4" s="108"/>
      <c r="BE4" s="95"/>
      <c r="BF4" s="94">
        <f>BF5</f>
        <v>45375</v>
      </c>
      <c r="BG4" s="108"/>
      <c r="BH4" s="108"/>
      <c r="BI4" s="108"/>
      <c r="BJ4" s="108"/>
      <c r="BK4" s="108"/>
      <c r="BL4" s="108"/>
      <c r="BM4" s="94" t="s">
        <v>53</v>
      </c>
      <c r="BN4" s="108"/>
      <c r="BO4" s="108"/>
      <c r="BP4" s="108"/>
      <c r="BQ4" s="108"/>
      <c r="BR4" s="108"/>
      <c r="BS4" s="108"/>
      <c r="BT4" s="94" t="s">
        <v>54</v>
      </c>
      <c r="BU4" s="108"/>
      <c r="BV4" s="108"/>
      <c r="BW4" s="108"/>
      <c r="BX4" s="108"/>
      <c r="BY4" s="108"/>
      <c r="BZ4" s="108"/>
      <c r="CA4" s="94" t="s">
        <v>55</v>
      </c>
      <c r="CB4" s="108"/>
      <c r="CC4" s="108"/>
      <c r="CD4" s="108"/>
      <c r="CE4" s="108"/>
      <c r="CF4" s="108"/>
      <c r="CG4" s="108"/>
      <c r="CH4" s="94" t="s">
        <v>56</v>
      </c>
      <c r="CI4" s="108"/>
      <c r="CJ4" s="108"/>
      <c r="CK4" s="108"/>
      <c r="CL4" s="108"/>
      <c r="CM4" s="108"/>
      <c r="CN4" s="108"/>
      <c r="CO4" s="94" t="s">
        <v>57</v>
      </c>
      <c r="CP4" s="108"/>
      <c r="CQ4" s="108"/>
      <c r="CR4" s="108"/>
      <c r="CS4" s="108"/>
      <c r="CT4" s="108"/>
      <c r="CU4" s="108"/>
      <c r="CV4" s="94" t="s">
        <v>58</v>
      </c>
      <c r="CW4" s="108"/>
      <c r="CX4" s="108"/>
      <c r="CY4" s="108"/>
      <c r="CZ4" s="108"/>
      <c r="DA4" s="108"/>
      <c r="DB4" s="108"/>
      <c r="DC4" s="94" t="s">
        <v>59</v>
      </c>
      <c r="DD4" s="108"/>
      <c r="DE4" s="108"/>
      <c r="DF4" s="108"/>
      <c r="DG4" s="108"/>
      <c r="DH4" s="108"/>
      <c r="DI4" s="108"/>
    </row>
    <row r="5" spans="1:113" s="19" customFormat="1" ht="15" customHeight="1">
      <c r="A5" s="102"/>
      <c r="B5" s="103" t="s">
        <v>4</v>
      </c>
      <c r="C5" s="104" t="s">
        <v>25</v>
      </c>
      <c r="D5" s="96" t="s">
        <v>0</v>
      </c>
      <c r="E5" s="96" t="s">
        <v>2</v>
      </c>
      <c r="F5" s="96" t="s">
        <v>3</v>
      </c>
      <c r="I5" s="22">
        <v>45326</v>
      </c>
      <c r="J5" s="22">
        <f>I5+1</f>
        <v>45327</v>
      </c>
      <c r="K5" s="22">
        <f t="shared" ref="K5:AX5" si="0">J5+1</f>
        <v>45328</v>
      </c>
      <c r="L5" s="22">
        <f t="shared" si="0"/>
        <v>45329</v>
      </c>
      <c r="M5" s="22">
        <f t="shared" si="0"/>
        <v>45330</v>
      </c>
      <c r="N5" s="22">
        <f t="shared" si="0"/>
        <v>45331</v>
      </c>
      <c r="O5" s="23">
        <f t="shared" si="0"/>
        <v>45332</v>
      </c>
      <c r="P5" s="24">
        <f>O5+1</f>
        <v>45333</v>
      </c>
      <c r="Q5" s="22">
        <f>P5+1</f>
        <v>45334</v>
      </c>
      <c r="R5" s="22">
        <f t="shared" si="0"/>
        <v>45335</v>
      </c>
      <c r="S5" s="22">
        <f t="shared" si="0"/>
        <v>45336</v>
      </c>
      <c r="T5" s="22">
        <f t="shared" si="0"/>
        <v>45337</v>
      </c>
      <c r="U5" s="22">
        <f t="shared" si="0"/>
        <v>45338</v>
      </c>
      <c r="V5" s="23">
        <f t="shared" si="0"/>
        <v>45339</v>
      </c>
      <c r="W5" s="24">
        <f>V5+1</f>
        <v>45340</v>
      </c>
      <c r="X5" s="22">
        <f>W5+1</f>
        <v>45341</v>
      </c>
      <c r="Y5" s="22">
        <f t="shared" si="0"/>
        <v>45342</v>
      </c>
      <c r="Z5" s="22">
        <f t="shared" si="0"/>
        <v>45343</v>
      </c>
      <c r="AA5" s="22">
        <f t="shared" si="0"/>
        <v>45344</v>
      </c>
      <c r="AB5" s="22">
        <f t="shared" si="0"/>
        <v>45345</v>
      </c>
      <c r="AC5" s="23">
        <f t="shared" si="0"/>
        <v>45346</v>
      </c>
      <c r="AD5" s="24">
        <f>AC5+1</f>
        <v>45347</v>
      </c>
      <c r="AE5" s="22">
        <f>AD5+1</f>
        <v>45348</v>
      </c>
      <c r="AF5" s="22">
        <f t="shared" si="0"/>
        <v>45349</v>
      </c>
      <c r="AG5" s="22">
        <f t="shared" si="0"/>
        <v>45350</v>
      </c>
      <c r="AH5" s="22">
        <f t="shared" si="0"/>
        <v>45351</v>
      </c>
      <c r="AI5" s="22">
        <f t="shared" si="0"/>
        <v>45352</v>
      </c>
      <c r="AJ5" s="23">
        <f t="shared" si="0"/>
        <v>45353</v>
      </c>
      <c r="AK5" s="24">
        <f>AJ5+1</f>
        <v>45354</v>
      </c>
      <c r="AL5" s="22">
        <f>AK5+1</f>
        <v>45355</v>
      </c>
      <c r="AM5" s="22">
        <f t="shared" si="0"/>
        <v>45356</v>
      </c>
      <c r="AN5" s="22">
        <f t="shared" si="0"/>
        <v>45357</v>
      </c>
      <c r="AO5" s="22">
        <f t="shared" si="0"/>
        <v>45358</v>
      </c>
      <c r="AP5" s="22">
        <f t="shared" si="0"/>
        <v>45359</v>
      </c>
      <c r="AQ5" s="23">
        <f t="shared" si="0"/>
        <v>45360</v>
      </c>
      <c r="AR5" s="24">
        <f>AQ5+1</f>
        <v>45361</v>
      </c>
      <c r="AS5" s="22">
        <f>AR5+1</f>
        <v>45362</v>
      </c>
      <c r="AT5" s="22">
        <f t="shared" si="0"/>
        <v>45363</v>
      </c>
      <c r="AU5" s="22">
        <f t="shared" si="0"/>
        <v>45364</v>
      </c>
      <c r="AV5" s="22">
        <f t="shared" si="0"/>
        <v>45365</v>
      </c>
      <c r="AW5" s="22">
        <f t="shared" si="0"/>
        <v>45366</v>
      </c>
      <c r="AX5" s="23">
        <f t="shared" si="0"/>
        <v>45367</v>
      </c>
      <c r="AY5" s="24">
        <f>AX5+1</f>
        <v>45368</v>
      </c>
      <c r="AZ5" s="22">
        <f>AY5+1</f>
        <v>45369</v>
      </c>
      <c r="BA5" s="22">
        <f t="shared" ref="BA5:BE5" si="1">AZ5+1</f>
        <v>45370</v>
      </c>
      <c r="BB5" s="22">
        <f t="shared" si="1"/>
        <v>45371</v>
      </c>
      <c r="BC5" s="22">
        <f t="shared" si="1"/>
        <v>45372</v>
      </c>
      <c r="BD5" s="22">
        <f t="shared" si="1"/>
        <v>45373</v>
      </c>
      <c r="BE5" s="23">
        <f t="shared" si="1"/>
        <v>45374</v>
      </c>
      <c r="BF5" s="24">
        <f>BE5+1</f>
        <v>45375</v>
      </c>
      <c r="BG5" s="22">
        <f>BF5+1</f>
        <v>45376</v>
      </c>
      <c r="BH5" s="22">
        <f t="shared" ref="BH5:BL6" si="2">BG5+1</f>
        <v>45377</v>
      </c>
      <c r="BI5" s="22">
        <f t="shared" si="2"/>
        <v>45378</v>
      </c>
      <c r="BJ5" s="22">
        <f t="shared" si="2"/>
        <v>45379</v>
      </c>
      <c r="BK5" s="22">
        <f t="shared" si="2"/>
        <v>45380</v>
      </c>
      <c r="BL5" s="22">
        <f t="shared" si="2"/>
        <v>45381</v>
      </c>
      <c r="BM5" s="22">
        <f t="shared" ref="BM5" si="3">BL5+1</f>
        <v>45382</v>
      </c>
      <c r="BN5" s="22">
        <f t="shared" ref="BN5" si="4">BM5+1</f>
        <v>45383</v>
      </c>
      <c r="BO5" s="22">
        <f t="shared" ref="BO5" si="5">BN5+1</f>
        <v>45384</v>
      </c>
      <c r="BP5" s="22">
        <f t="shared" ref="BP5" si="6">BO5+1</f>
        <v>45385</v>
      </c>
      <c r="BQ5" s="22">
        <f t="shared" ref="BQ5" si="7">BP5+1</f>
        <v>45386</v>
      </c>
      <c r="BR5" s="22">
        <f t="shared" ref="BR5" si="8">BQ5+1</f>
        <v>45387</v>
      </c>
      <c r="BS5" s="22">
        <f t="shared" ref="BS5" si="9">BR5+1</f>
        <v>45388</v>
      </c>
      <c r="BT5" s="22">
        <f t="shared" ref="BT5" si="10">BS5+1</f>
        <v>45389</v>
      </c>
      <c r="BU5" s="22">
        <f t="shared" ref="BU5" si="11">BT5+1</f>
        <v>45390</v>
      </c>
      <c r="BV5" s="22">
        <f t="shared" ref="BV5" si="12">BU5+1</f>
        <v>45391</v>
      </c>
      <c r="BW5" s="22">
        <f t="shared" ref="BW5" si="13">BV5+1</f>
        <v>45392</v>
      </c>
      <c r="BX5" s="22">
        <f t="shared" ref="BX5" si="14">BW5+1</f>
        <v>45393</v>
      </c>
      <c r="BY5" s="22">
        <f t="shared" ref="BY5" si="15">BX5+1</f>
        <v>45394</v>
      </c>
      <c r="BZ5" s="22">
        <f t="shared" ref="BZ5" si="16">BY5+1</f>
        <v>45395</v>
      </c>
      <c r="CA5" s="22">
        <f t="shared" ref="CA5" si="17">BZ5+1</f>
        <v>45396</v>
      </c>
      <c r="CB5" s="22">
        <f t="shared" ref="CB5" si="18">CA5+1</f>
        <v>45397</v>
      </c>
      <c r="CC5" s="22">
        <f t="shared" ref="CC5" si="19">CB5+1</f>
        <v>45398</v>
      </c>
      <c r="CD5" s="22">
        <f t="shared" ref="CD5" si="20">CC5+1</f>
        <v>45399</v>
      </c>
      <c r="CE5" s="22">
        <f t="shared" ref="CE5" si="21">CD5+1</f>
        <v>45400</v>
      </c>
      <c r="CF5" s="22">
        <f t="shared" ref="CF5" si="22">CE5+1</f>
        <v>45401</v>
      </c>
      <c r="CG5" s="22">
        <f t="shared" ref="CG5" si="23">CF5+1</f>
        <v>45402</v>
      </c>
      <c r="CH5" s="22">
        <f t="shared" ref="CH5" si="24">CG5+1</f>
        <v>45403</v>
      </c>
      <c r="CI5" s="22">
        <f t="shared" ref="CI5" si="25">CH5+1</f>
        <v>45404</v>
      </c>
      <c r="CJ5" s="22">
        <f t="shared" ref="CJ5" si="26">CI5+1</f>
        <v>45405</v>
      </c>
      <c r="CK5" s="22">
        <f t="shared" ref="CK5" si="27">CJ5+1</f>
        <v>45406</v>
      </c>
      <c r="CL5" s="22">
        <f t="shared" ref="CL5" si="28">CK5+1</f>
        <v>45407</v>
      </c>
      <c r="CM5" s="22">
        <f t="shared" ref="CM5" si="29">CL5+1</f>
        <v>45408</v>
      </c>
      <c r="CN5" s="22">
        <f t="shared" ref="CN5" si="30">CM5+1</f>
        <v>45409</v>
      </c>
      <c r="CO5" s="22">
        <f t="shared" ref="CO5" si="31">CN5+1</f>
        <v>45410</v>
      </c>
      <c r="CP5" s="22">
        <f t="shared" ref="CP5" si="32">CO5+1</f>
        <v>45411</v>
      </c>
      <c r="CQ5" s="22">
        <f t="shared" ref="CQ5" si="33">CP5+1</f>
        <v>45412</v>
      </c>
      <c r="CR5" s="22">
        <f t="shared" ref="CR5" si="34">CQ5+1</f>
        <v>45413</v>
      </c>
      <c r="CS5" s="22">
        <f t="shared" ref="CS5" si="35">CR5+1</f>
        <v>45414</v>
      </c>
      <c r="CT5" s="22">
        <f t="shared" ref="CT5" si="36">CS5+1</f>
        <v>45415</v>
      </c>
      <c r="CU5" s="22">
        <f t="shared" ref="CU5" si="37">CT5+1</f>
        <v>45416</v>
      </c>
      <c r="CV5" s="22">
        <f t="shared" ref="CV5" si="38">CU5+1</f>
        <v>45417</v>
      </c>
      <c r="CW5" s="22">
        <f t="shared" ref="CW5" si="39">CV5+1</f>
        <v>45418</v>
      </c>
      <c r="CX5" s="22">
        <f t="shared" ref="CX5" si="40">CW5+1</f>
        <v>45419</v>
      </c>
      <c r="CY5" s="22">
        <f t="shared" ref="CY5" si="41">CX5+1</f>
        <v>45420</v>
      </c>
      <c r="CZ5" s="22">
        <f t="shared" ref="CZ5" si="42">CY5+1</f>
        <v>45421</v>
      </c>
      <c r="DA5" s="22">
        <f t="shared" ref="DA5" si="43">CZ5+1</f>
        <v>45422</v>
      </c>
      <c r="DB5" s="22">
        <f t="shared" ref="DB5" si="44">DA5+1</f>
        <v>45423</v>
      </c>
      <c r="DC5" s="22">
        <f t="shared" ref="DC5" si="45">DB5+1</f>
        <v>45424</v>
      </c>
      <c r="DD5" s="22">
        <f t="shared" ref="DD5" si="46">DC5+1</f>
        <v>45425</v>
      </c>
      <c r="DE5" s="22">
        <f t="shared" ref="DE5" si="47">DD5+1</f>
        <v>45426</v>
      </c>
      <c r="DF5" s="22">
        <f t="shared" ref="DF5" si="48">DE5+1</f>
        <v>45427</v>
      </c>
      <c r="DG5" s="22">
        <f t="shared" ref="DG5" si="49">DF5+1</f>
        <v>45428</v>
      </c>
      <c r="DH5" s="22">
        <f t="shared" ref="DH5" si="50">DG5+1</f>
        <v>45429</v>
      </c>
      <c r="DI5" s="22">
        <f t="shared" ref="DI5" si="51">DH5+1</f>
        <v>45430</v>
      </c>
    </row>
    <row r="6" spans="1:113" s="19" customFormat="1" ht="15" customHeight="1" thickBot="1">
      <c r="A6" s="102"/>
      <c r="B6" s="107"/>
      <c r="C6" s="106"/>
      <c r="D6" s="105"/>
      <c r="E6" s="105"/>
      <c r="F6" s="105"/>
      <c r="I6" s="25" t="str">
        <f>LEFT(TEXT(I5,"ddd"),1)</f>
        <v>S</v>
      </c>
      <c r="J6" s="26" t="str">
        <f t="shared" ref="J6:AN6" si="52">LEFT(TEXT(J5,"ddd"),1)</f>
        <v>M</v>
      </c>
      <c r="K6" s="26" t="str">
        <f t="shared" si="52"/>
        <v>T</v>
      </c>
      <c r="L6" s="26" t="str">
        <f t="shared" si="52"/>
        <v>W</v>
      </c>
      <c r="M6" s="26" t="str">
        <f t="shared" si="52"/>
        <v>T</v>
      </c>
      <c r="N6" s="26" t="str">
        <f t="shared" si="52"/>
        <v>F</v>
      </c>
      <c r="O6" s="26" t="str">
        <f t="shared" si="52"/>
        <v>S</v>
      </c>
      <c r="P6" s="26" t="str">
        <f t="shared" si="52"/>
        <v>S</v>
      </c>
      <c r="Q6" s="26" t="str">
        <f t="shared" si="52"/>
        <v>M</v>
      </c>
      <c r="R6" s="26" t="str">
        <f t="shared" si="52"/>
        <v>T</v>
      </c>
      <c r="S6" s="26" t="str">
        <f t="shared" si="52"/>
        <v>W</v>
      </c>
      <c r="T6" s="26" t="str">
        <f t="shared" si="52"/>
        <v>T</v>
      </c>
      <c r="U6" s="26" t="str">
        <f t="shared" si="52"/>
        <v>F</v>
      </c>
      <c r="V6" s="26" t="str">
        <f t="shared" si="52"/>
        <v>S</v>
      </c>
      <c r="W6" s="26" t="str">
        <f t="shared" si="52"/>
        <v>S</v>
      </c>
      <c r="X6" s="26" t="str">
        <f t="shared" si="52"/>
        <v>M</v>
      </c>
      <c r="Y6" s="26" t="str">
        <f t="shared" si="52"/>
        <v>T</v>
      </c>
      <c r="Z6" s="26" t="str">
        <f t="shared" si="52"/>
        <v>W</v>
      </c>
      <c r="AA6" s="26" t="str">
        <f t="shared" si="52"/>
        <v>T</v>
      </c>
      <c r="AB6" s="26" t="str">
        <f t="shared" si="52"/>
        <v>F</v>
      </c>
      <c r="AC6" s="26" t="str">
        <f t="shared" si="52"/>
        <v>S</v>
      </c>
      <c r="AD6" s="26" t="str">
        <f t="shared" si="52"/>
        <v>S</v>
      </c>
      <c r="AE6" s="26" t="str">
        <f t="shared" si="52"/>
        <v>M</v>
      </c>
      <c r="AF6" s="26" t="str">
        <f t="shared" si="52"/>
        <v>T</v>
      </c>
      <c r="AG6" s="26" t="str">
        <f t="shared" si="52"/>
        <v>W</v>
      </c>
      <c r="AH6" s="26" t="str">
        <f t="shared" si="52"/>
        <v>T</v>
      </c>
      <c r="AI6" s="26" t="str">
        <f t="shared" si="52"/>
        <v>F</v>
      </c>
      <c r="AJ6" s="26" t="str">
        <f t="shared" si="52"/>
        <v>S</v>
      </c>
      <c r="AK6" s="26" t="str">
        <f t="shared" si="52"/>
        <v>S</v>
      </c>
      <c r="AL6" s="26" t="str">
        <f t="shared" si="52"/>
        <v>M</v>
      </c>
      <c r="AM6" s="26" t="str">
        <f t="shared" si="52"/>
        <v>T</v>
      </c>
      <c r="AN6" s="26" t="str">
        <f t="shared" si="52"/>
        <v>W</v>
      </c>
      <c r="AO6" s="26" t="str">
        <f t="shared" ref="AO6:CZ6" si="53">LEFT(TEXT(AO5,"ddd"),1)</f>
        <v>T</v>
      </c>
      <c r="AP6" s="26" t="str">
        <f t="shared" si="53"/>
        <v>F</v>
      </c>
      <c r="AQ6" s="26" t="str">
        <f t="shared" si="53"/>
        <v>S</v>
      </c>
      <c r="AR6" s="26" t="str">
        <f t="shared" si="53"/>
        <v>S</v>
      </c>
      <c r="AS6" s="26" t="str">
        <f t="shared" si="53"/>
        <v>M</v>
      </c>
      <c r="AT6" s="26" t="str">
        <f t="shared" si="53"/>
        <v>T</v>
      </c>
      <c r="AU6" s="26" t="str">
        <f t="shared" si="53"/>
        <v>W</v>
      </c>
      <c r="AV6" s="26" t="str">
        <f t="shared" si="53"/>
        <v>T</v>
      </c>
      <c r="AW6" s="26" t="str">
        <f t="shared" si="53"/>
        <v>F</v>
      </c>
      <c r="AX6" s="26" t="str">
        <f t="shared" si="53"/>
        <v>S</v>
      </c>
      <c r="AY6" s="26" t="str">
        <f t="shared" si="53"/>
        <v>S</v>
      </c>
      <c r="AZ6" s="26" t="str">
        <f t="shared" si="53"/>
        <v>M</v>
      </c>
      <c r="BA6" s="26" t="str">
        <f t="shared" si="53"/>
        <v>T</v>
      </c>
      <c r="BB6" s="26" t="str">
        <f t="shared" si="53"/>
        <v>W</v>
      </c>
      <c r="BC6" s="26" t="str">
        <f t="shared" si="53"/>
        <v>T</v>
      </c>
      <c r="BD6" s="26" t="str">
        <f t="shared" si="53"/>
        <v>F</v>
      </c>
      <c r="BE6" s="26" t="str">
        <f t="shared" si="53"/>
        <v>S</v>
      </c>
      <c r="BF6" s="26" t="str">
        <f t="shared" si="53"/>
        <v>S</v>
      </c>
      <c r="BG6" s="26" t="str">
        <f t="shared" si="53"/>
        <v>M</v>
      </c>
      <c r="BH6" s="26" t="str">
        <f t="shared" si="53"/>
        <v>T</v>
      </c>
      <c r="BI6" s="26" t="str">
        <f t="shared" si="53"/>
        <v>W</v>
      </c>
      <c r="BJ6" s="26" t="str">
        <f t="shared" si="53"/>
        <v>T</v>
      </c>
      <c r="BK6" s="26" t="str">
        <f t="shared" si="53"/>
        <v>F</v>
      </c>
      <c r="BL6" s="27" t="str">
        <f t="shared" si="53"/>
        <v>S</v>
      </c>
      <c r="BM6" s="27" t="str">
        <f t="shared" si="53"/>
        <v>S</v>
      </c>
      <c r="BN6" s="27" t="str">
        <f t="shared" si="53"/>
        <v>M</v>
      </c>
      <c r="BO6" s="27" t="str">
        <f t="shared" si="53"/>
        <v>T</v>
      </c>
      <c r="BP6" s="27" t="str">
        <f t="shared" si="53"/>
        <v>W</v>
      </c>
      <c r="BQ6" s="27" t="str">
        <f t="shared" si="53"/>
        <v>T</v>
      </c>
      <c r="BR6" s="27" t="str">
        <f t="shared" si="53"/>
        <v>F</v>
      </c>
      <c r="BS6" s="27" t="str">
        <f t="shared" si="53"/>
        <v>S</v>
      </c>
      <c r="BT6" s="27" t="str">
        <f t="shared" si="53"/>
        <v>S</v>
      </c>
      <c r="BU6" s="27" t="str">
        <f t="shared" si="53"/>
        <v>M</v>
      </c>
      <c r="BV6" s="27" t="str">
        <f t="shared" si="53"/>
        <v>T</v>
      </c>
      <c r="BW6" s="27" t="str">
        <f t="shared" si="53"/>
        <v>W</v>
      </c>
      <c r="BX6" s="27" t="str">
        <f t="shared" si="53"/>
        <v>T</v>
      </c>
      <c r="BY6" s="27" t="str">
        <f t="shared" si="53"/>
        <v>F</v>
      </c>
      <c r="BZ6" s="27" t="str">
        <f t="shared" si="53"/>
        <v>S</v>
      </c>
      <c r="CA6" s="27" t="str">
        <f t="shared" si="53"/>
        <v>S</v>
      </c>
      <c r="CB6" s="27" t="str">
        <f t="shared" si="53"/>
        <v>M</v>
      </c>
      <c r="CC6" s="27" t="str">
        <f t="shared" si="53"/>
        <v>T</v>
      </c>
      <c r="CD6" s="27" t="str">
        <f t="shared" si="53"/>
        <v>W</v>
      </c>
      <c r="CE6" s="27" t="str">
        <f t="shared" si="53"/>
        <v>T</v>
      </c>
      <c r="CF6" s="27" t="str">
        <f t="shared" si="53"/>
        <v>F</v>
      </c>
      <c r="CG6" s="27" t="str">
        <f t="shared" si="53"/>
        <v>S</v>
      </c>
      <c r="CH6" s="27" t="str">
        <f t="shared" si="53"/>
        <v>S</v>
      </c>
      <c r="CI6" s="27" t="str">
        <f t="shared" si="53"/>
        <v>M</v>
      </c>
      <c r="CJ6" s="27" t="str">
        <f t="shared" si="53"/>
        <v>T</v>
      </c>
      <c r="CK6" s="27" t="str">
        <f t="shared" si="53"/>
        <v>W</v>
      </c>
      <c r="CL6" s="27" t="str">
        <f t="shared" si="53"/>
        <v>T</v>
      </c>
      <c r="CM6" s="27" t="str">
        <f t="shared" si="53"/>
        <v>F</v>
      </c>
      <c r="CN6" s="27" t="str">
        <f t="shared" si="53"/>
        <v>S</v>
      </c>
      <c r="CO6" s="27" t="str">
        <f t="shared" si="53"/>
        <v>S</v>
      </c>
      <c r="CP6" s="27" t="str">
        <f t="shared" si="53"/>
        <v>M</v>
      </c>
      <c r="CQ6" s="27" t="str">
        <f t="shared" si="53"/>
        <v>T</v>
      </c>
      <c r="CR6" s="27" t="str">
        <f t="shared" si="53"/>
        <v>W</v>
      </c>
      <c r="CS6" s="27" t="str">
        <f t="shared" si="53"/>
        <v>T</v>
      </c>
      <c r="CT6" s="27" t="str">
        <f t="shared" si="53"/>
        <v>F</v>
      </c>
      <c r="CU6" s="27" t="str">
        <f t="shared" si="53"/>
        <v>S</v>
      </c>
      <c r="CV6" s="27" t="str">
        <f t="shared" si="53"/>
        <v>S</v>
      </c>
      <c r="CW6" s="27" t="str">
        <f t="shared" si="53"/>
        <v>M</v>
      </c>
      <c r="CX6" s="27" t="str">
        <f t="shared" si="53"/>
        <v>T</v>
      </c>
      <c r="CY6" s="27" t="str">
        <f t="shared" si="53"/>
        <v>W</v>
      </c>
      <c r="CZ6" s="27" t="str">
        <f t="shared" si="53"/>
        <v>T</v>
      </c>
      <c r="DA6" s="27" t="str">
        <f t="shared" ref="DA6:DI6" si="54">LEFT(TEXT(DA5,"ddd"),1)</f>
        <v>F</v>
      </c>
      <c r="DB6" s="27" t="str">
        <f>LEFT(TEXT(DB5,"ddd"),1)</f>
        <v>S</v>
      </c>
      <c r="DC6" s="27" t="str">
        <f t="shared" si="54"/>
        <v>S</v>
      </c>
      <c r="DD6" s="27" t="str">
        <f t="shared" si="54"/>
        <v>M</v>
      </c>
      <c r="DE6" s="27" t="str">
        <f t="shared" si="54"/>
        <v>T</v>
      </c>
      <c r="DF6" s="27" t="str">
        <f t="shared" si="54"/>
        <v>W</v>
      </c>
      <c r="DG6" s="27" t="str">
        <f t="shared" si="54"/>
        <v>T</v>
      </c>
      <c r="DH6" s="27" t="str">
        <f t="shared" si="54"/>
        <v>F</v>
      </c>
      <c r="DI6" s="27" t="str">
        <f t="shared" si="54"/>
        <v>S</v>
      </c>
    </row>
    <row r="7" spans="1:113" s="19" customFormat="1" ht="30" hidden="1" customHeight="1" thickBot="1">
      <c r="A7" s="11" t="s">
        <v>18</v>
      </c>
      <c r="B7" s="28"/>
      <c r="C7" s="29"/>
      <c r="D7" s="28"/>
      <c r="E7" s="28"/>
      <c r="F7" s="28"/>
      <c r="H7" s="19"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113" s="37" customFormat="1" ht="30" customHeight="1" thickBot="1">
      <c r="A8" s="12"/>
      <c r="B8" s="31" t="s">
        <v>21</v>
      </c>
      <c r="C8" s="32"/>
      <c r="D8" s="33"/>
      <c r="E8" s="34"/>
      <c r="F8" s="35"/>
      <c r="G8" s="13"/>
      <c r="H8" s="4" t="str">
        <f t="shared" ref="H8:H27" si="55">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113" s="37" customFormat="1" ht="30" customHeight="1" thickBot="1">
      <c r="A9" s="12"/>
      <c r="B9" s="38" t="s">
        <v>22</v>
      </c>
      <c r="C9" s="39"/>
      <c r="D9" s="40">
        <v>1</v>
      </c>
      <c r="E9" s="41">
        <v>45326</v>
      </c>
      <c r="F9" s="41">
        <v>45330</v>
      </c>
      <c r="G9" s="13"/>
      <c r="H9" s="4">
        <f t="shared" si="55"/>
        <v>5</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row>
    <row r="10" spans="1:113" s="37" customFormat="1" ht="30" customHeight="1" thickBot="1">
      <c r="A10" s="12"/>
      <c r="B10" s="43" t="s">
        <v>23</v>
      </c>
      <c r="C10" s="44"/>
      <c r="D10" s="45">
        <v>0.9</v>
      </c>
      <c r="E10" s="46">
        <v>45330</v>
      </c>
      <c r="F10" s="46">
        <v>45332</v>
      </c>
      <c r="G10" s="13"/>
      <c r="H10" s="4">
        <f t="shared" si="55"/>
        <v>3</v>
      </c>
      <c r="I10" s="42"/>
      <c r="J10" s="42"/>
      <c r="K10" s="42"/>
      <c r="L10" s="42"/>
      <c r="M10" s="42"/>
      <c r="N10" s="42"/>
      <c r="O10" s="42"/>
      <c r="P10" s="42"/>
      <c r="Q10" s="42"/>
      <c r="R10" s="42"/>
      <c r="S10" s="42"/>
      <c r="T10" s="42"/>
      <c r="U10" s="47"/>
      <c r="V10" s="47"/>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row>
    <row r="11" spans="1:113" s="37" customFormat="1" ht="30" customHeight="1" thickBot="1">
      <c r="A11" s="11"/>
      <c r="B11" s="43" t="s">
        <v>24</v>
      </c>
      <c r="C11" s="44"/>
      <c r="D11" s="45">
        <v>0.9</v>
      </c>
      <c r="E11" s="46">
        <v>45333</v>
      </c>
      <c r="F11" s="46">
        <v>45339</v>
      </c>
      <c r="G11" s="13"/>
      <c r="H11" s="4">
        <f t="shared" si="55"/>
        <v>7</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row>
    <row r="12" spans="1:113" s="37" customFormat="1" ht="30" customHeight="1" thickBot="1">
      <c r="A12" s="11"/>
      <c r="B12" s="43" t="s">
        <v>26</v>
      </c>
      <c r="C12" s="44"/>
      <c r="D12" s="45">
        <v>0.5</v>
      </c>
      <c r="E12" s="46">
        <v>45340</v>
      </c>
      <c r="F12" s="46">
        <v>45343</v>
      </c>
      <c r="G12" s="13"/>
      <c r="H12" s="4">
        <f t="shared" si="55"/>
        <v>4</v>
      </c>
      <c r="I12" s="42"/>
      <c r="J12" s="42"/>
      <c r="K12" s="42"/>
      <c r="L12" s="42"/>
      <c r="M12" s="42"/>
      <c r="N12" s="42"/>
      <c r="O12" s="42"/>
      <c r="P12" s="42"/>
      <c r="Q12" s="42"/>
      <c r="R12" s="42"/>
      <c r="S12" s="42"/>
      <c r="T12" s="42"/>
      <c r="U12" s="42"/>
      <c r="V12" s="42"/>
      <c r="W12" s="42"/>
      <c r="X12" s="42"/>
      <c r="Y12" s="47"/>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row>
    <row r="13" spans="1:113" s="37" customFormat="1" ht="30" customHeight="1" thickBot="1">
      <c r="A13" s="11"/>
      <c r="B13" s="43"/>
      <c r="C13" s="44"/>
      <c r="D13" s="45"/>
      <c r="E13" s="46"/>
      <c r="F13" s="46"/>
      <c r="G13" s="13"/>
      <c r="H13" s="4" t="str">
        <f t="shared" si="55"/>
        <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row>
    <row r="14" spans="1:113" s="37" customFormat="1" ht="30" customHeight="1" thickBot="1">
      <c r="A14" s="12"/>
      <c r="B14" s="48" t="s">
        <v>30</v>
      </c>
      <c r="C14" s="49"/>
      <c r="D14" s="50"/>
      <c r="E14" s="51"/>
      <c r="F14" s="52"/>
      <c r="G14" s="13"/>
      <c r="H14" s="4" t="str">
        <f t="shared" si="55"/>
        <v/>
      </c>
    </row>
    <row r="15" spans="1:113" s="37" customFormat="1" ht="30" customHeight="1" thickBot="1">
      <c r="A15" s="12"/>
      <c r="B15" s="53" t="s">
        <v>31</v>
      </c>
      <c r="C15" s="54" t="s">
        <v>34</v>
      </c>
      <c r="D15" s="55">
        <v>1</v>
      </c>
      <c r="E15" s="56">
        <v>45344</v>
      </c>
      <c r="F15" s="56">
        <v>45346</v>
      </c>
      <c r="G15" s="13"/>
      <c r="H15" s="4">
        <f t="shared" si="55"/>
        <v>3</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row>
    <row r="16" spans="1:113" s="37" customFormat="1" ht="30" customHeight="1" thickBot="1">
      <c r="A16" s="11"/>
      <c r="B16" s="53" t="s">
        <v>32</v>
      </c>
      <c r="C16" s="54" t="s">
        <v>34</v>
      </c>
      <c r="D16" s="55">
        <v>1</v>
      </c>
      <c r="E16" s="56">
        <v>45347</v>
      </c>
      <c r="F16" s="56">
        <v>45351</v>
      </c>
      <c r="G16" s="13"/>
      <c r="H16" s="4">
        <f t="shared" si="55"/>
        <v>5</v>
      </c>
      <c r="I16" s="42"/>
      <c r="J16" s="42"/>
      <c r="K16" s="42"/>
      <c r="L16" s="42"/>
      <c r="M16" s="42"/>
      <c r="N16" s="42"/>
      <c r="O16" s="42"/>
      <c r="P16" s="42"/>
      <c r="Q16" s="42"/>
      <c r="R16" s="42"/>
      <c r="S16" s="42"/>
      <c r="T16" s="42"/>
      <c r="U16" s="47"/>
      <c r="V16" s="47"/>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row>
    <row r="17" spans="1:113" s="37" customFormat="1" ht="30" customHeight="1" thickBot="1">
      <c r="A17" s="11"/>
      <c r="B17" s="53" t="s">
        <v>33</v>
      </c>
      <c r="C17" s="54" t="s">
        <v>34</v>
      </c>
      <c r="D17" s="55">
        <v>0.9</v>
      </c>
      <c r="E17" s="56">
        <v>45352</v>
      </c>
      <c r="F17" s="56">
        <v>45355</v>
      </c>
      <c r="G17" s="13"/>
      <c r="H17" s="4">
        <f t="shared" si="55"/>
        <v>4</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c r="CV17" s="42"/>
      <c r="CW17" s="42"/>
      <c r="CX17" s="42"/>
      <c r="CY17" s="42"/>
      <c r="CZ17" s="42"/>
      <c r="DA17" s="42"/>
      <c r="DB17" s="42"/>
      <c r="DC17" s="42"/>
      <c r="DD17" s="42"/>
      <c r="DE17" s="42"/>
      <c r="DF17" s="42"/>
      <c r="DG17" s="42"/>
      <c r="DH17" s="42"/>
      <c r="DI17" s="42"/>
    </row>
    <row r="18" spans="1:113" s="37" customFormat="1" ht="30" customHeight="1" thickBot="1">
      <c r="A18" s="11"/>
      <c r="B18" s="57" t="s">
        <v>35</v>
      </c>
      <c r="C18" s="58"/>
      <c r="D18" s="59"/>
      <c r="E18" s="60"/>
      <c r="F18" s="61"/>
      <c r="G18" s="13"/>
      <c r="H18" s="4" t="str">
        <f t="shared" si="55"/>
        <v/>
      </c>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1:113" s="37" customFormat="1" ht="30" customHeight="1" thickBot="1">
      <c r="A19" s="11"/>
      <c r="B19" s="63" t="s">
        <v>36</v>
      </c>
      <c r="C19" s="64" t="s">
        <v>40</v>
      </c>
      <c r="D19" s="65">
        <v>0.25</v>
      </c>
      <c r="E19" s="66">
        <v>45355</v>
      </c>
      <c r="F19" s="66">
        <v>45356</v>
      </c>
      <c r="G19" s="13"/>
      <c r="H19" s="4">
        <f t="shared" si="55"/>
        <v>2</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row>
    <row r="20" spans="1:113" s="37" customFormat="1" ht="30" customHeight="1" thickBot="1">
      <c r="A20" s="11"/>
      <c r="B20" s="63" t="s">
        <v>37</v>
      </c>
      <c r="C20" s="64" t="s">
        <v>40</v>
      </c>
      <c r="D20" s="65">
        <v>0</v>
      </c>
      <c r="E20" s="66">
        <v>45357</v>
      </c>
      <c r="F20" s="66">
        <v>45359</v>
      </c>
      <c r="G20" s="13"/>
      <c r="H20" s="4">
        <f t="shared" si="55"/>
        <v>3</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row>
    <row r="21" spans="1:113" s="37" customFormat="1" ht="30" customHeight="1" thickBot="1">
      <c r="A21" s="11"/>
      <c r="B21" s="63" t="s">
        <v>38</v>
      </c>
      <c r="C21" s="64" t="s">
        <v>40</v>
      </c>
      <c r="D21" s="65">
        <v>0</v>
      </c>
      <c r="E21" s="66">
        <v>45360</v>
      </c>
      <c r="F21" s="66">
        <v>45361</v>
      </c>
      <c r="G21" s="13"/>
      <c r="H21" s="4">
        <f t="shared" si="55"/>
        <v>2</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row>
    <row r="22" spans="1:113" s="37" customFormat="1" ht="30" customHeight="1" thickBot="1">
      <c r="A22" s="11"/>
      <c r="B22" s="63" t="s">
        <v>39</v>
      </c>
      <c r="C22" s="64" t="s">
        <v>40</v>
      </c>
      <c r="D22" s="65">
        <v>0</v>
      </c>
      <c r="E22" s="66">
        <v>45362</v>
      </c>
      <c r="F22" s="66">
        <v>45363</v>
      </c>
      <c r="G22" s="13"/>
      <c r="H22" s="4">
        <f t="shared" si="55"/>
        <v>2</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row>
    <row r="23" spans="1:113" s="37" customFormat="1" ht="30" customHeight="1" thickBot="1">
      <c r="A23" s="11"/>
      <c r="B23" s="67" t="s">
        <v>41</v>
      </c>
      <c r="C23" s="68"/>
      <c r="D23" s="69"/>
      <c r="E23" s="70"/>
      <c r="F23" s="71"/>
      <c r="G23" s="13"/>
      <c r="H23" s="4" t="str">
        <f t="shared" si="55"/>
        <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row>
    <row r="24" spans="1:113" s="37" customFormat="1" ht="30" customHeight="1" thickBot="1">
      <c r="A24" s="11"/>
      <c r="B24" s="73" t="s">
        <v>42</v>
      </c>
      <c r="C24" s="74" t="s">
        <v>45</v>
      </c>
      <c r="D24" s="75">
        <v>0</v>
      </c>
      <c r="E24" s="76">
        <v>45364</v>
      </c>
      <c r="F24" s="76">
        <v>45368</v>
      </c>
      <c r="G24" s="13"/>
      <c r="H24" s="4">
        <f t="shared" si="55"/>
        <v>5</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row>
    <row r="25" spans="1:113" s="37" customFormat="1" ht="30" customHeight="1" thickBot="1">
      <c r="A25" s="11"/>
      <c r="B25" s="73" t="s">
        <v>43</v>
      </c>
      <c r="C25" s="74" t="s">
        <v>45</v>
      </c>
      <c r="D25" s="75">
        <v>0</v>
      </c>
      <c r="E25" s="76">
        <v>45369</v>
      </c>
      <c r="F25" s="76">
        <v>45373</v>
      </c>
      <c r="G25" s="13"/>
      <c r="H25" s="4">
        <f t="shared" si="55"/>
        <v>5</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row>
    <row r="26" spans="1:113" s="37" customFormat="1" ht="30" customHeight="1" thickBot="1">
      <c r="A26" s="11"/>
      <c r="B26" s="73" t="s">
        <v>44</v>
      </c>
      <c r="C26" s="74" t="s">
        <v>45</v>
      </c>
      <c r="D26" s="75">
        <v>0</v>
      </c>
      <c r="E26" s="76">
        <v>45374</v>
      </c>
      <c r="F26" s="76">
        <v>45378</v>
      </c>
      <c r="G26" s="13"/>
      <c r="H26" s="4">
        <f t="shared" si="55"/>
        <v>5</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row>
    <row r="27" spans="1:113" s="37" customFormat="1" ht="30" customHeight="1" thickBot="1">
      <c r="A27" s="11"/>
      <c r="B27" s="85" t="s">
        <v>46</v>
      </c>
      <c r="C27" s="86"/>
      <c r="D27" s="87"/>
      <c r="E27" s="88"/>
      <c r="F27" s="89"/>
      <c r="G27" s="13"/>
      <c r="H27" s="4" t="str">
        <f t="shared" si="55"/>
        <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113" ht="30" customHeight="1">
      <c r="B28" s="90" t="s">
        <v>47</v>
      </c>
      <c r="C28" s="91" t="s">
        <v>50</v>
      </c>
      <c r="D28" s="92">
        <v>0</v>
      </c>
      <c r="E28" s="93">
        <v>45379</v>
      </c>
      <c r="F28" s="93">
        <v>45382</v>
      </c>
      <c r="G28" s="3"/>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row>
    <row r="29" spans="1:113" ht="30" customHeight="1">
      <c r="B29" s="90" t="s">
        <v>48</v>
      </c>
      <c r="C29" s="91" t="s">
        <v>50</v>
      </c>
      <c r="D29" s="92">
        <v>0</v>
      </c>
      <c r="E29" s="93">
        <v>45383</v>
      </c>
      <c r="F29" s="93">
        <v>45388</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c r="CV29" s="42"/>
      <c r="CW29" s="42"/>
      <c r="CX29" s="42"/>
      <c r="CY29" s="42"/>
      <c r="CZ29" s="42"/>
      <c r="DA29" s="42"/>
      <c r="DB29" s="42"/>
      <c r="DC29" s="42"/>
      <c r="DD29" s="42"/>
      <c r="DE29" s="42"/>
      <c r="DF29" s="42"/>
      <c r="DG29" s="42"/>
      <c r="DH29" s="42"/>
      <c r="DI29" s="42"/>
    </row>
    <row r="30" spans="1:113" ht="30" customHeight="1">
      <c r="B30" s="67" t="s">
        <v>49</v>
      </c>
      <c r="C30" s="68"/>
      <c r="D30" s="69"/>
      <c r="E30" s="70"/>
      <c r="F30" s="71"/>
    </row>
    <row r="31" spans="1:113" ht="30" customHeight="1">
      <c r="B31" s="73" t="s">
        <v>51</v>
      </c>
      <c r="C31" s="74" t="s">
        <v>62</v>
      </c>
      <c r="D31" s="75">
        <v>0</v>
      </c>
      <c r="E31" s="76">
        <v>45389</v>
      </c>
      <c r="F31" s="76">
        <v>45395</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c r="CT31" s="42"/>
      <c r="CU31" s="42"/>
      <c r="CV31" s="42"/>
      <c r="CW31" s="42"/>
      <c r="CX31" s="42"/>
      <c r="CY31" s="42"/>
      <c r="CZ31" s="42"/>
      <c r="DA31" s="42"/>
      <c r="DB31" s="42"/>
      <c r="DC31" s="42"/>
      <c r="DD31" s="42"/>
      <c r="DE31" s="42"/>
      <c r="DF31" s="42"/>
      <c r="DG31" s="42"/>
      <c r="DH31" s="42"/>
      <c r="DI31" s="42"/>
    </row>
    <row r="32" spans="1:113" ht="30" customHeight="1">
      <c r="B32" s="73" t="s">
        <v>52</v>
      </c>
      <c r="C32" s="74" t="s">
        <v>62</v>
      </c>
      <c r="D32" s="75">
        <v>0</v>
      </c>
      <c r="E32" s="76">
        <v>45396</v>
      </c>
      <c r="F32" s="76">
        <v>45402</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row>
    <row r="33" spans="2:113" ht="30" customHeight="1">
      <c r="B33" s="73" t="s">
        <v>60</v>
      </c>
      <c r="C33" s="74" t="s">
        <v>62</v>
      </c>
      <c r="D33" s="75">
        <v>0</v>
      </c>
      <c r="E33" s="76">
        <v>45403</v>
      </c>
      <c r="F33" s="76">
        <v>45403</v>
      </c>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row>
    <row r="34" spans="2:113" ht="30" customHeight="1">
      <c r="B34" s="109" t="s">
        <v>61</v>
      </c>
      <c r="C34" s="110"/>
      <c r="D34" s="111"/>
      <c r="E34" s="112"/>
      <c r="F34" s="113"/>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8"/>
      <c r="CY34" s="118"/>
      <c r="CZ34" s="118"/>
      <c r="DA34" s="118"/>
      <c r="DB34" s="118"/>
      <c r="DC34" s="118"/>
      <c r="DD34" s="118"/>
      <c r="DE34" s="118"/>
      <c r="DF34" s="118"/>
      <c r="DG34" s="118"/>
      <c r="DH34" s="118"/>
      <c r="DI34" s="118"/>
    </row>
    <row r="35" spans="2:113" ht="30" customHeight="1">
      <c r="B35" s="114" t="s">
        <v>63</v>
      </c>
      <c r="C35" s="115" t="s">
        <v>49</v>
      </c>
      <c r="D35" s="116">
        <v>0</v>
      </c>
      <c r="E35" s="117">
        <v>45404</v>
      </c>
      <c r="F35" s="117">
        <v>45408</v>
      </c>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row>
    <row r="36" spans="2:113" ht="30" customHeight="1">
      <c r="B36" s="114" t="s">
        <v>64</v>
      </c>
      <c r="C36" s="115" t="s">
        <v>49</v>
      </c>
      <c r="D36" s="116">
        <v>0</v>
      </c>
      <c r="E36" s="117">
        <v>45409</v>
      </c>
      <c r="F36" s="117">
        <v>45413</v>
      </c>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row>
    <row r="37" spans="2:113" ht="30" customHeight="1">
      <c r="B37" s="109" t="s">
        <v>65</v>
      </c>
      <c r="C37" s="110"/>
      <c r="D37" s="111"/>
      <c r="E37" s="112"/>
      <c r="F37" s="113"/>
    </row>
    <row r="38" spans="2:113" ht="30" customHeight="1">
      <c r="B38" s="114" t="s">
        <v>66</v>
      </c>
      <c r="C38" s="115" t="s">
        <v>61</v>
      </c>
      <c r="D38" s="116">
        <v>0</v>
      </c>
      <c r="E38" s="117">
        <v>45414</v>
      </c>
      <c r="F38" s="117">
        <v>45417</v>
      </c>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row>
    <row r="39" spans="2:113" ht="30" customHeight="1">
      <c r="B39" s="114" t="s">
        <v>67</v>
      </c>
      <c r="C39" s="115" t="s">
        <v>61</v>
      </c>
      <c r="D39" s="116">
        <v>0</v>
      </c>
      <c r="E39" s="117">
        <v>45418</v>
      </c>
      <c r="F39" s="117">
        <v>45422</v>
      </c>
      <c r="I39" s="42"/>
      <c r="J39" s="42"/>
      <c r="K39" s="42"/>
      <c r="L39" s="42"/>
      <c r="M39" s="42"/>
      <c r="N39" s="42"/>
      <c r="O39" s="42"/>
      <c r="P39" s="42"/>
      <c r="Q39" s="42"/>
      <c r="R39" s="42"/>
      <c r="S39" s="42"/>
      <c r="T39" s="42"/>
      <c r="U39" s="47"/>
      <c r="V39" s="47"/>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row>
    <row r="40" spans="2:113" ht="30" customHeight="1">
      <c r="B40" s="114" t="s">
        <v>68</v>
      </c>
      <c r="C40" s="115" t="s">
        <v>65</v>
      </c>
      <c r="D40" s="116">
        <v>0</v>
      </c>
      <c r="E40" s="117">
        <v>45423</v>
      </c>
      <c r="F40" s="117">
        <v>45430</v>
      </c>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row>
  </sheetData>
  <mergeCells count="25">
    <mergeCell ref="CA4:CG4"/>
    <mergeCell ref="CH4:CN4"/>
    <mergeCell ref="CO4:CU4"/>
    <mergeCell ref="CV4:DB4"/>
    <mergeCell ref="DC4:DI4"/>
    <mergeCell ref="BM4:BS4"/>
    <mergeCell ref="BT4:BZ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26" type="noConversion"/>
  <conditionalFormatting sqref="D7:D40">
    <cfRule type="dataBar" priority="3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DI13">
    <cfRule type="expression" dxfId="20" priority="19">
      <formula>AND(task_start&lt;=I$5,ROUNDDOWN((task_end-task_start+1)*task_progress,0)+task_start-1&gt;=I$5)</formula>
    </cfRule>
    <cfRule type="expression" dxfId="19" priority="20" stopIfTrue="1">
      <formula>AND(task_end&gt;=I$5,task_start&lt;J$5)</formula>
    </cfRule>
  </conditionalFormatting>
  <conditionalFormatting sqref="I15:DI17">
    <cfRule type="expression" dxfId="18" priority="17">
      <formula>AND(task_start&lt;=I$5,ROUNDDOWN((task_end-task_start+1)*task_progress,0)+task_start-1&gt;=I$5)</formula>
    </cfRule>
    <cfRule type="expression" dxfId="17" priority="18" stopIfTrue="1">
      <formula>AND(task_end&gt;=I$5,task_start&lt;J$5)</formula>
    </cfRule>
  </conditionalFormatting>
  <conditionalFormatting sqref="I19:DI22">
    <cfRule type="expression" dxfId="16" priority="15">
      <formula>AND(task_start&lt;=I$5,ROUNDDOWN((task_end-task_start+1)*task_progress,0)+task_start-1&gt;=I$5)</formula>
    </cfRule>
    <cfRule type="expression" dxfId="15" priority="16" stopIfTrue="1">
      <formula>AND(task_end&gt;=I$5,task_start&lt;J$5)</formula>
    </cfRule>
  </conditionalFormatting>
  <conditionalFormatting sqref="I24:DI26">
    <cfRule type="expression" dxfId="14" priority="49">
      <formula>AND(task_start&lt;=I$5,ROUNDDOWN((task_end-task_start+1)*task_progress,0)+task_start-1&gt;=I$5)</formula>
    </cfRule>
    <cfRule type="expression" dxfId="13" priority="50" stopIfTrue="1">
      <formula>AND(task_end&gt;=I$5,task_start&lt;J$5)</formula>
    </cfRule>
  </conditionalFormatting>
  <conditionalFormatting sqref="I4:BL26 BM4:DI6 BM9:DI13 BM15:DI17 BM19:DI22 BM24:DI26">
    <cfRule type="expression" dxfId="12" priority="14">
      <formula>AND(TODAY()&gt;=I$5, TODAY()&lt;J$5)</formula>
    </cfRule>
  </conditionalFormatting>
  <conditionalFormatting sqref="I28:DI29">
    <cfRule type="expression" dxfId="11" priority="12">
      <formula>AND(task_start&lt;=I$5,ROUNDDOWN((task_end-task_start+1)*task_progress,0)+task_start-1&gt;=I$5)</formula>
    </cfRule>
    <cfRule type="expression" dxfId="10" priority="13" stopIfTrue="1">
      <formula>AND(task_end&gt;=I$5,task_start&lt;J$5)</formula>
    </cfRule>
  </conditionalFormatting>
  <conditionalFormatting sqref="I28:DI29">
    <cfRule type="expression" dxfId="9" priority="11">
      <formula>AND(TODAY()&gt;=I$5, TODAY()&lt;J$5)</formula>
    </cfRule>
  </conditionalFormatting>
  <conditionalFormatting sqref="I31:DI33">
    <cfRule type="expression" dxfId="8" priority="8">
      <formula>AND(task_start&lt;=I$5,ROUNDDOWN((task_end-task_start+1)*task_progress,0)+task_start-1&gt;=I$5)</formula>
    </cfRule>
    <cfRule type="expression" dxfId="7" priority="9" stopIfTrue="1">
      <formula>AND(task_end&gt;=I$5,task_start&lt;J$5)</formula>
    </cfRule>
  </conditionalFormatting>
  <conditionalFormatting sqref="I31:DI33">
    <cfRule type="expression" dxfId="6" priority="7">
      <formula>AND(TODAY()&gt;=I$5, TODAY()&lt;J$5)</formula>
    </cfRule>
  </conditionalFormatting>
  <conditionalFormatting sqref="I35:DI36">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35:DI36">
    <cfRule type="expression" dxfId="3" priority="4">
      <formula>AND(TODAY()&gt;=I$5, TODAY()&lt;J$5)</formula>
    </cfRule>
  </conditionalFormatting>
  <conditionalFormatting sqref="I38:DI40">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38:DI40">
    <cfRule type="expression" dxfId="0" priority="1">
      <formula>AND(TODAY()&gt;=I$5, TODAY()&lt;J$5)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3" xr:uid="{DE54E5DE-526D-4D71-8D03-E99B4AB2FEE5}"/>
  </dataValidations>
  <printOptions horizontalCentered="1"/>
  <pageMargins left="0.35" right="0.35" top="0.35" bottom="0.5" header="0.3" footer="0.3"/>
  <pageSetup scale="3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cols>
    <col min="1" max="1" width="87" style="5" customWidth="1"/>
    <col min="2" max="16384" width="9" style="1"/>
  </cols>
  <sheetData>
    <row r="1" spans="1:2" ht="46.5" customHeight="1"/>
    <row r="2" spans="1:2" s="7" customFormat="1" ht="15.5">
      <c r="A2" s="78" t="s">
        <v>7</v>
      </c>
      <c r="B2" s="6"/>
    </row>
    <row r="3" spans="1:2" s="9" customFormat="1" ht="27" customHeight="1">
      <c r="A3" s="79"/>
      <c r="B3" s="10"/>
    </row>
    <row r="4" spans="1:2" s="8" customFormat="1" ht="30.5">
      <c r="A4" s="80" t="s">
        <v>6</v>
      </c>
    </row>
    <row r="5" spans="1:2" ht="74.25" customHeight="1">
      <c r="A5" s="81" t="s">
        <v>14</v>
      </c>
    </row>
    <row r="6" spans="1:2" ht="26.25" customHeight="1">
      <c r="A6" s="80" t="s">
        <v>17</v>
      </c>
    </row>
    <row r="7" spans="1:2" s="5" customFormat="1" ht="205" customHeight="1">
      <c r="A7" s="82" t="s">
        <v>16</v>
      </c>
    </row>
    <row r="8" spans="1:2" s="8" customFormat="1" ht="30.5">
      <c r="A8" s="80" t="s">
        <v>8</v>
      </c>
    </row>
    <row r="9" spans="1:2" ht="42">
      <c r="A9" s="81" t="s">
        <v>15</v>
      </c>
    </row>
    <row r="10" spans="1:2" s="5" customFormat="1" ht="28" customHeight="1">
      <c r="A10" s="83" t="s">
        <v>13</v>
      </c>
    </row>
    <row r="11" spans="1:2" s="8" customFormat="1" ht="30.5">
      <c r="A11" s="80" t="s">
        <v>5</v>
      </c>
    </row>
    <row r="12" spans="1:2" ht="28">
      <c r="A12" s="81" t="s">
        <v>12</v>
      </c>
    </row>
    <row r="13" spans="1:2" s="5" customFormat="1" ht="28" customHeight="1">
      <c r="A13" s="83" t="s">
        <v>1</v>
      </c>
    </row>
    <row r="14" spans="1:2" s="8" customFormat="1" ht="30.5">
      <c r="A14" s="80" t="s">
        <v>9</v>
      </c>
    </row>
    <row r="15" spans="1:2" ht="75" customHeight="1">
      <c r="A15" s="81" t="s">
        <v>10</v>
      </c>
    </row>
    <row r="16" spans="1:2" ht="70">
      <c r="A16" s="81" t="s">
        <v>11</v>
      </c>
    </row>
    <row r="17" spans="1:1">
      <c r="A17" s="84"/>
    </row>
    <row r="18" spans="1:1">
      <c r="A18" s="84"/>
    </row>
    <row r="19" spans="1:1">
      <c r="A19" s="84"/>
    </row>
    <row r="20" spans="1:1">
      <c r="A20" s="84"/>
    </row>
    <row r="21" spans="1:1">
      <c r="A21" s="84"/>
    </row>
    <row r="22" spans="1:1">
      <c r="A22" s="84"/>
    </row>
    <row r="23" spans="1:1">
      <c r="A23" s="84"/>
    </row>
    <row r="24" spans="1:1">
      <c r="A24" s="8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71af3243-3dd4-4a8d-8c0d-dd76da1f02a5"/>
    <ds:schemaRef ds:uri="http://schemas.microsoft.com/office/infopath/2007/PartnerControls"/>
    <ds:schemaRef ds:uri="http://schemas.microsoft.com/sharepoint/v3"/>
    <ds:schemaRef ds:uri="http://schemas.openxmlformats.org/package/2006/metadata/core-properties"/>
    <ds:schemaRef ds:uri="230e9df3-be65-4c73-a93b-d1236ebd677e"/>
    <ds:schemaRef ds:uri="http://purl.org/dc/terms/"/>
    <ds:schemaRef ds:uri="http://schemas.microsoft.com/office/2006/metadata/properties"/>
    <ds:schemaRef ds:uri="http://schemas.microsoft.com/office/2006/documentManagement/types"/>
    <ds:schemaRef ds:uri="http://purl.org/dc/dcmitype/"/>
    <ds:schemaRef ds:uri="http://purl.org/dc/elements/1.1/"/>
    <ds:schemaRef ds:uri="16c05727-aa75-4e4a-9b5f-8a80a1165891"/>
    <ds:schemaRef ds:uri="http://www.w3.org/XML/1998/namespace"/>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Sanjana Hombal</dc:creator>
  <dc:description/>
  <cp:lastModifiedBy>Sanjana Hombal</cp:lastModifiedBy>
  <cp:lastPrinted>2024-03-04T21:58:55Z</cp:lastPrinted>
  <dcterms:created xsi:type="dcterms:W3CDTF">2022-03-11T22:41:12Z</dcterms:created>
  <dcterms:modified xsi:type="dcterms:W3CDTF">2024-03-04T22:54:22Z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