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E9A676E6-969F-411E-8474-29D21294D5FF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Sampling Report" sheetId="3" r:id="rId3"/>
    <sheet name="Harvest data" sheetId="4" r:id="rId4"/>
    <sheet name="Feed Projection" sheetId="5" r:id="rId5"/>
    <sheet name="Farmers List" sheetId="6" r:id="rId6"/>
  </sheets>
  <definedNames>
    <definedName name="_xlnm._FilterDatabase" localSheetId="5" hidden="1">'Farmers List'!$B$4:$U$127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6" l="1"/>
  <c r="B125" i="6" s="1"/>
  <c r="B126" i="6" s="1"/>
  <c r="B127" i="6" s="1"/>
  <c r="J69" i="6"/>
  <c r="I69" i="6"/>
  <c r="H69" i="6"/>
  <c r="K66" i="6"/>
  <c r="K65" i="6"/>
  <c r="K52" i="6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6" i="2"/>
  <c r="B27" i="2" s="1"/>
  <c r="B28" i="2" s="1"/>
  <c r="B25" i="2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<sst xmlns="http://schemas.openxmlformats.org/spreadsheetml/2006/main" count="809" uniqueCount="263">
  <si>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</si>
  <si>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</si>
  <si>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</si>
  <si>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</si>
  <si>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</si>
  <si>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</si>
  <si>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</si>
  <si>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</si>
  <si>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</si>
  <si>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</si>
  <si>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</si>
  <si>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</si>
  <si>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</si>
  <si>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</si>
  <si>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</si>
  <si>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</si>
  <si>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</si>
  <si>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</si>
  <si>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</si>
  <si>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</si>
  <si>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</si>
  <si>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</si>
  <si>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</si>
  <si>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</si>
  <si>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</si>
  <si>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</si>
  <si>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</si>
  <si>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</si>
  <si>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</si>
  <si>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</si>
  <si>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</si>
  <si>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</si>
  <si>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</si>
  <si>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</si>
  <si>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</si>
  <si>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</si>
  <si>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</si>
  <si>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</si>
  <si>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</si>
  <si>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</si>
  <si>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</si>
  <si>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</si>
  <si>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</si>
  <si>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</si>
  <si>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</si>
  <si>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</si>
  <si>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</si>
  <si>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</si>
  <si>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</si>
  <si>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</si>
  <si>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</si>
  <si>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</si>
  <si>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</si>
  <si>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</si>
  <si>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</si>
  <si>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</si>
  <si>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</si>
  <si>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</si>
  <si>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</si>
  <si>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</si>
  <si>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</si>
  <si>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</si>
  <si>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</si>
  <si>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</si>
  <si>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</si>
  <si>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</si>
  <si>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</si>
  <si>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</si>
  <si>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</si>
  <si>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</si>
  <si>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</si>
  <si>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</si>
  <si>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</si>
  <si>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</si>
  <si>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</si>
  <si>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</si>
  <si>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</si>
  <si>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</si>
  <si>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</si>
  <si>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</si>
  <si>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</si>
  <si>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</si>
  <si>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</si>
  <si>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</si>
  <si>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</si>
  <si>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</si>
  <si>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</si>
  <si>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</si>
  <si>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</si>
  <si>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</si>
  <si>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</si>
  <si>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</si>
  <si>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</si>
  <si>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</si>
  <si>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</si>
  <si>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</si>
  <si>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</si>
  <si>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</si>
  <si>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</si>
  <si>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</si>
  <si>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</si>
  <si>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</si>
  <si>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</si>
  <si>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</si>
  <si>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</si>
  <si>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</si>
  <si>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</si>
  <si>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</si>
  <si>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</si>
  <si>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</si>
  <si>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</si>
  <si>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</si>
  <si>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</si>
  <si>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</si>
  <si>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existing</t>
  </si>
  <si>
    <t>perupalem</t>
  </si>
  <si>
    <t>modi</t>
  </si>
  <si>
    <t>manindra</t>
  </si>
  <si>
    <t>avanti</t>
  </si>
  <si>
    <t>thurputhallu</t>
  </si>
  <si>
    <t>pm lanka</t>
  </si>
  <si>
    <t xml:space="preserve">venkanna </t>
  </si>
  <si>
    <t>cp</t>
  </si>
  <si>
    <t>karimsetti palem</t>
  </si>
  <si>
    <t>metrevu</t>
  </si>
  <si>
    <t>kodapa</t>
  </si>
  <si>
    <t>malu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</si>
  <si>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</si>
  <si>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</si>
  <si>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</si>
  <si>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</si>
  <si>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</si>
  <si>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</si>
  <si>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shivaji</t>
  </si>
  <si>
    <t>B.Satyanarayana sir</t>
  </si>
  <si>
    <t>Sr.TSO</t>
  </si>
  <si>
    <t>AFTERNOON SESSION</t>
  </si>
  <si>
    <t>WSSV</t>
  </si>
  <si>
    <t>13/12/2023</t>
  </si>
  <si>
    <t>vemuladhevvi</t>
  </si>
  <si>
    <t>kvr</t>
  </si>
  <si>
    <t>evvana balaji</t>
  </si>
  <si>
    <t xml:space="preserve">Sandhya </t>
  </si>
  <si>
    <t>chamkuriaplem</t>
  </si>
  <si>
    <t>bokka harush</t>
  </si>
  <si>
    <t>dhonga swammy</t>
  </si>
  <si>
    <t>9493998541</t>
  </si>
  <si>
    <t>jaya krishna</t>
  </si>
  <si>
    <t>VIMALA   FEEDS</t>
  </si>
  <si>
    <t>Tirumani yesu</t>
  </si>
  <si>
    <t>Pm lanka</t>
  </si>
  <si>
    <t>ungalara rama dasu</t>
  </si>
  <si>
    <t>myla ganga raju</t>
  </si>
  <si>
    <t>chamkuri naga srinu</t>
  </si>
  <si>
    <t>Vimala feeds and needs</t>
  </si>
  <si>
    <t>karimsetti venkateshwarlu</t>
  </si>
  <si>
    <t>karadi nagaraju</t>
  </si>
  <si>
    <t>sunkarapu nagaraju</t>
  </si>
  <si>
    <t>bokka harish</t>
  </si>
  <si>
    <t>guthula meraka</t>
  </si>
  <si>
    <t>chinthapalli rambabu</t>
  </si>
  <si>
    <t>mallula rama krishna</t>
  </si>
  <si>
    <t>bokka venkay</t>
  </si>
  <si>
    <t>vennela feeds</t>
  </si>
  <si>
    <t>gubbala satyanrayana</t>
  </si>
  <si>
    <t>kodi srinivas</t>
  </si>
  <si>
    <t>sunkara abraham</t>
  </si>
  <si>
    <t>kadali krishna</t>
  </si>
  <si>
    <t>thanukula krishna</t>
  </si>
  <si>
    <t>adala naga raju</t>
  </si>
  <si>
    <t>pasaladhevvi</t>
  </si>
  <si>
    <t>jogi baskar rao</t>
  </si>
  <si>
    <t>gubbla jagadeesh</t>
  </si>
  <si>
    <t>david</t>
  </si>
  <si>
    <t>gubbala satyanarayna</t>
  </si>
  <si>
    <t>guthula gangajalem</t>
  </si>
  <si>
    <t>kodi pedhi raju</t>
  </si>
  <si>
    <t>kondeti kondapa</t>
  </si>
  <si>
    <t>veera braham</t>
  </si>
  <si>
    <t>chamkuri srinivas</t>
  </si>
  <si>
    <t>Kadali sai kumar</t>
  </si>
  <si>
    <t>pulaparthi pandu</t>
  </si>
  <si>
    <t>bavvi setti babi</t>
  </si>
  <si>
    <t>chamkuri jaya krishna</t>
  </si>
  <si>
    <t>koyo kittaya</t>
  </si>
  <si>
    <t>jaya raju</t>
  </si>
  <si>
    <t>sunkarapu tataya</t>
  </si>
  <si>
    <t>kottu venkanna</t>
  </si>
  <si>
    <t>kodeti tataji</t>
  </si>
  <si>
    <t>k amedkar</t>
  </si>
  <si>
    <t>kadalai krishna</t>
  </si>
  <si>
    <t>chintha kutumba rao</t>
  </si>
  <si>
    <t>chamkuri sai</t>
  </si>
  <si>
    <t>chamkuri pedhi raju</t>
  </si>
  <si>
    <t>karimsetti thrimuthulu</t>
  </si>
  <si>
    <t>lingam krishna</t>
  </si>
  <si>
    <t>kottu babji</t>
  </si>
  <si>
    <t xml:space="preserve">Perupalem </t>
  </si>
  <si>
    <t>Kp palem</t>
  </si>
  <si>
    <t>kp palem</t>
  </si>
  <si>
    <t xml:space="preserve">perupalem </t>
  </si>
  <si>
    <t xml:space="preserve">thankula Satyanarayana </t>
  </si>
  <si>
    <t xml:space="preserve">lingam Krishna </t>
  </si>
  <si>
    <t xml:space="preserve">veeravalli anjaneyulu </t>
  </si>
  <si>
    <t>bokka venkanna</t>
  </si>
  <si>
    <t xml:space="preserve">jalandar </t>
  </si>
  <si>
    <t>kadali sai</t>
  </si>
  <si>
    <t xml:space="preserve">jagadeesh </t>
  </si>
  <si>
    <t xml:space="preserve">sandhya </t>
  </si>
  <si>
    <t xml:space="preserve">sketing </t>
  </si>
  <si>
    <t xml:space="preserve">Devi </t>
  </si>
  <si>
    <t xml:space="preserve">existing </t>
  </si>
  <si>
    <t xml:space="preserve">chalappu subbarao </t>
  </si>
  <si>
    <t xml:space="preserve">chamkuri palem </t>
  </si>
  <si>
    <t>A.satish babu</t>
  </si>
  <si>
    <t>anand</t>
  </si>
  <si>
    <t>karimsetti bobbhy</t>
  </si>
  <si>
    <t xml:space="preserve">Hari chandra </t>
  </si>
  <si>
    <t>gode praveen</t>
  </si>
  <si>
    <t>dhonga satyanarayna</t>
  </si>
  <si>
    <t>kodi govindh raju</t>
  </si>
  <si>
    <t>srinivas kodi</t>
  </si>
  <si>
    <t>andhe surya narayana</t>
  </si>
  <si>
    <t>p srinu</t>
  </si>
  <si>
    <t>chalapu subbarao</t>
  </si>
  <si>
    <t>gubbala mohan</t>
  </si>
  <si>
    <t>lakku prasad</t>
  </si>
  <si>
    <t>kondeti srinivas</t>
  </si>
  <si>
    <t>dhonga narashimha swammy</t>
  </si>
  <si>
    <t>polisetti chintha rao</t>
  </si>
  <si>
    <t>kondeti naga babu</t>
  </si>
  <si>
    <t>mallula srinivas</t>
  </si>
  <si>
    <t xml:space="preserve">narashimha </t>
  </si>
  <si>
    <t>kadali naresh</t>
  </si>
  <si>
    <t>evvana tataji</t>
  </si>
  <si>
    <t>gubbla venkateswalu</t>
  </si>
  <si>
    <t>javadhi yedukondalu</t>
  </si>
  <si>
    <t>bogeswar rao</t>
  </si>
  <si>
    <t>LEAVE</t>
  </si>
  <si>
    <t>kodi satyanarayana</t>
  </si>
  <si>
    <t>andhe pichaya</t>
  </si>
  <si>
    <t>boddu balaji</t>
  </si>
  <si>
    <t>pedha lanka</t>
  </si>
  <si>
    <t>andhe satyanarayana</t>
  </si>
  <si>
    <t>guthula sankar rao</t>
  </si>
  <si>
    <t xml:space="preserve">thirumani hari krishna </t>
  </si>
  <si>
    <t>anantha srinivas</t>
  </si>
  <si>
    <t>guthula koteswararao</t>
  </si>
  <si>
    <t>mukku durga rao</t>
  </si>
  <si>
    <t>nambula meraka</t>
  </si>
  <si>
    <t>kotha kalavathippa</t>
  </si>
  <si>
    <t>tirumani nani</t>
  </si>
  <si>
    <t>prasad</t>
  </si>
  <si>
    <t>subramanyam</t>
  </si>
  <si>
    <t>bobby k</t>
  </si>
  <si>
    <t>allam mohan</t>
  </si>
  <si>
    <t>t ayyapa</t>
  </si>
  <si>
    <t>jaya raj</t>
  </si>
  <si>
    <t>jattu nagaraju</t>
  </si>
  <si>
    <t>01/04/2024 To 06/04/2024</t>
  </si>
  <si>
    <t>kanuri srinivas</t>
  </si>
  <si>
    <t>kannur</t>
  </si>
  <si>
    <t>palluri srinu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</si>
</sst>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  <numFmt numFmtId="168" formatCode="d/mmm/yyyy"/>
  </numFmts>
  <fonts count="63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0"/>
      <color rgb="FF000000"/>
      <name val="Book Antiqua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indexed="8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name val="Calibri"/>
      <charset val="134"/>
    </font>
    <font>
      <b/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vertAlign val="superscript"/>
      <sz val="11"/>
      <color rgb="FF000000"/>
      <name val="Calibri"/>
    </font>
    <font>
      <b/>
      <sz val="11"/>
      <color indexed="8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9" fillId="0" borderId="0">
      <protection locked="0"/>
    </xf>
    <xf numFmtId="0" fontId="57" fillId="0" borderId="0">
      <protection locked="0"/>
    </xf>
  </cellStyleXfs>
  <cellXfs count="28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5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/>
    </xf>
    <xf numFmtId="0" fontId="1" fillId="5" borderId="6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 vertical="top"/>
      <protection locked="0"/>
    </xf>
    <xf numFmtId="0" fontId="6" fillId="6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8" fillId="0" borderId="6" xfId="2" applyFont="1" applyBorder="1" applyAlignment="1">
      <alignment horizontal="left"/>
      <protection locked="0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1" fillId="2" borderId="2" xfId="0" applyFont="1" applyFill="1" applyBorder="1">
      <alignment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 applyProtection="1">
      <alignment horizontal="center"/>
      <protection locked="0"/>
    </xf>
    <xf numFmtId="164" fontId="9" fillId="8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>
      <alignment vertical="center"/>
    </xf>
    <xf numFmtId="0" fontId="14" fillId="0" borderId="0" xfId="0" applyFont="1" applyAlignment="1"/>
    <xf numFmtId="0" fontId="15" fillId="9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165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 applyProtection="1">
      <alignment horizontal="center"/>
      <protection locked="0"/>
    </xf>
    <xf numFmtId="2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>
      <alignment vertical="center"/>
    </xf>
    <xf numFmtId="0" fontId="17" fillId="9" borderId="11" xfId="0" applyFont="1" applyFill="1" applyBorder="1">
      <alignment vertical="center"/>
    </xf>
    <xf numFmtId="0" fontId="17" fillId="9" borderId="1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166" fontId="18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readingOrder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 readingOrder="1"/>
    </xf>
    <xf numFmtId="0" fontId="22" fillId="0" borderId="4" xfId="0" applyFont="1" applyBorder="1" applyAlignment="1">
      <alignment horizontal="center" vertical="center" wrapText="1" readingOrder="1"/>
    </xf>
    <xf numFmtId="2" fontId="22" fillId="0" borderId="4" xfId="0" applyNumberFormat="1" applyFont="1" applyBorder="1" applyAlignment="1">
      <alignment horizontal="center" vertical="center" wrapText="1" readingOrder="1"/>
    </xf>
    <xf numFmtId="3" fontId="22" fillId="0" borderId="4" xfId="0" applyNumberFormat="1" applyFont="1" applyBorder="1" applyAlignment="1">
      <alignment horizontal="center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/>
    </xf>
    <xf numFmtId="9" fontId="22" fillId="0" borderId="4" xfId="0" applyNumberFormat="1" applyFont="1" applyBorder="1" applyAlignment="1">
      <alignment horizontal="center" vertical="center" wrapText="1" readingOrder="1"/>
    </xf>
    <xf numFmtId="1" fontId="22" fillId="0" borderId="4" xfId="0" applyNumberFormat="1" applyFont="1" applyBorder="1" applyAlignment="1">
      <alignment horizontal="center" vertical="center" wrapText="1" readingOrder="1"/>
    </xf>
    <xf numFmtId="164" fontId="20" fillId="0" borderId="4" xfId="0" applyNumberFormat="1" applyFont="1" applyBorder="1" applyAlignment="1">
      <alignment horizontal="center" vertical="center" wrapText="1" readingOrder="1"/>
    </xf>
    <xf numFmtId="9" fontId="20" fillId="0" borderId="4" xfId="0" applyNumberFormat="1" applyFont="1" applyBorder="1" applyAlignment="1">
      <alignment horizontal="center" vertical="center" wrapText="1" readingOrder="1"/>
    </xf>
    <xf numFmtId="3" fontId="20" fillId="0" borderId="4" xfId="0" applyNumberFormat="1" applyFont="1" applyBorder="1" applyAlignment="1">
      <alignment horizontal="center" vertical="center" wrapText="1" readingOrder="1"/>
    </xf>
    <xf numFmtId="0" fontId="25" fillId="0" borderId="4" xfId="0" applyFont="1" applyBorder="1" applyAlignment="1"/>
    <xf numFmtId="0" fontId="26" fillId="0" borderId="4" xfId="0" applyFont="1" applyBorder="1" applyAlignment="1">
      <alignment horizontal="left" vertical="center" readingOrder="1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 readingOrder="1"/>
    </xf>
    <xf numFmtId="164" fontId="26" fillId="0" borderId="4" xfId="0" applyNumberFormat="1" applyFont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/>
    </xf>
    <xf numFmtId="0" fontId="25" fillId="0" borderId="4" xfId="0" applyFont="1" applyBorder="1">
      <alignment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right"/>
    </xf>
    <xf numFmtId="0" fontId="27" fillId="4" borderId="3" xfId="0" applyFont="1" applyFill="1" applyBorder="1" applyAlignment="1"/>
    <xf numFmtId="0" fontId="28" fillId="0" borderId="4" xfId="0" applyFont="1" applyBorder="1">
      <alignment vertical="center"/>
    </xf>
    <xf numFmtId="0" fontId="29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30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right"/>
      <protection locked="0"/>
    </xf>
    <xf numFmtId="0" fontId="25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/>
    <xf numFmtId="0" fontId="14" fillId="9" borderId="4" xfId="0" applyFont="1" applyFill="1" applyBorder="1" applyAlignment="1"/>
    <xf numFmtId="164" fontId="14" fillId="9" borderId="4" xfId="0" applyNumberFormat="1" applyFont="1" applyFill="1" applyBorder="1" applyAlignment="1"/>
    <xf numFmtId="164" fontId="33" fillId="9" borderId="4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Alignment="1">
      <alignment horizontal="center" vertical="center"/>
    </xf>
    <xf numFmtId="9" fontId="25" fillId="0" borderId="4" xfId="0" applyNumberFormat="1" applyFont="1" applyBorder="1" applyAlignment="1"/>
    <xf numFmtId="0" fontId="34" fillId="9" borderId="4" xfId="0" applyFont="1" applyFill="1" applyBorder="1" applyAlignment="1"/>
    <xf numFmtId="0" fontId="30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/>
    <xf numFmtId="165" fontId="9" fillId="0" borderId="0" xfId="0" applyNumberFormat="1" applyFont="1" applyAlignment="1"/>
    <xf numFmtId="0" fontId="11" fillId="9" borderId="1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1" fillId="9" borderId="3" xfId="0" applyFont="1" applyFill="1" applyBorder="1">
      <alignment vertical="center"/>
    </xf>
    <xf numFmtId="0" fontId="16" fillId="4" borderId="13" xfId="0" applyFont="1" applyFill="1" applyBorder="1">
      <alignment vertical="center"/>
    </xf>
    <xf numFmtId="165" fontId="16" fillId="4" borderId="1" xfId="0" applyNumberFormat="1" applyFont="1" applyFill="1" applyBorder="1">
      <alignment vertical="center"/>
    </xf>
    <xf numFmtId="165" fontId="12" fillId="4" borderId="2" xfId="0" applyNumberFormat="1" applyFont="1" applyFill="1" applyBorder="1">
      <alignment vertical="center"/>
    </xf>
    <xf numFmtId="165" fontId="12" fillId="4" borderId="3" xfId="0" applyNumberFormat="1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165" fontId="12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/>
    <xf numFmtId="2" fontId="9" fillId="0" borderId="0" xfId="0" applyNumberFormat="1" applyFont="1" applyAlignment="1"/>
    <xf numFmtId="2" fontId="9" fillId="0" borderId="4" xfId="0" applyNumberFormat="1" applyFont="1" applyBorder="1" applyAlignment="1"/>
    <xf numFmtId="165" fontId="16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/>
    <xf numFmtId="0" fontId="9" fillId="0" borderId="4" xfId="0" applyFont="1" applyBorder="1" applyAlignment="1"/>
    <xf numFmtId="2" fontId="35" fillId="0" borderId="4" xfId="0" applyNumberFormat="1" applyFont="1" applyBorder="1" applyAlignment="1"/>
    <xf numFmtId="165" fontId="16" fillId="0" borderId="4" xfId="0" applyNumberFormat="1" applyFont="1" applyBorder="1" applyAlignment="1"/>
    <xf numFmtId="0" fontId="36" fillId="0" borderId="0" xfId="0" applyFont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165" fontId="36" fillId="0" borderId="4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67" fontId="38" fillId="0" borderId="0" xfId="0" applyNumberFormat="1" applyFont="1">
      <alignment vertical="center"/>
    </xf>
    <xf numFmtId="164" fontId="38" fillId="0" borderId="0" xfId="0" applyNumberFormat="1" applyFo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0" fontId="39" fillId="2" borderId="2" xfId="0" applyFont="1" applyFill="1" applyBorder="1" applyAlignment="1">
      <alignment horizontal="center" vertical="center"/>
    </xf>
    <xf numFmtId="0" fontId="40" fillId="2" borderId="2" xfId="0" applyFont="1" applyFill="1" applyBorder="1">
      <alignment vertical="center"/>
    </xf>
    <xf numFmtId="167" fontId="39" fillId="2" borderId="2" xfId="0" applyNumberFormat="1" applyFont="1" applyFill="1" applyBorder="1">
      <alignment vertical="center"/>
    </xf>
    <xf numFmtId="167" fontId="39" fillId="2" borderId="2" xfId="0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1" fillId="4" borderId="10" xfId="0" applyFont="1" applyFill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 wrapText="1"/>
    </xf>
    <xf numFmtId="167" fontId="41" fillId="4" borderId="10" xfId="0" applyNumberFormat="1" applyFont="1" applyFill="1" applyBorder="1" applyAlignment="1">
      <alignment horizontal="center" vertical="center" wrapText="1"/>
    </xf>
    <xf numFmtId="164" fontId="41" fillId="4" borderId="10" xfId="0" applyNumberFormat="1" applyFont="1" applyFill="1" applyBorder="1" applyAlignment="1">
      <alignment horizontal="center" vertical="center" wrapText="1"/>
    </xf>
    <xf numFmtId="1" fontId="41" fillId="4" borderId="10" xfId="0" applyNumberFormat="1" applyFont="1" applyFill="1" applyBorder="1" applyAlignment="1">
      <alignment horizontal="center" vertical="center"/>
    </xf>
    <xf numFmtId="2" fontId="41" fillId="4" borderId="10" xfId="0" applyNumberFormat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42" fillId="6" borderId="6" xfId="0" applyFont="1" applyFill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6" borderId="6" xfId="0" applyFont="1" applyFill="1" applyBorder="1" applyAlignment="1">
      <alignment horizontal="center" vertical="center"/>
    </xf>
    <xf numFmtId="0" fontId="43" fillId="6" borderId="14" xfId="0" applyFont="1" applyFill="1" applyBorder="1" applyAlignment="1">
      <alignment horizontal="left" vertical="center"/>
    </xf>
    <xf numFmtId="0" fontId="44" fillId="5" borderId="6" xfId="0" applyFont="1" applyFill="1" applyBorder="1" applyAlignment="1">
      <alignment horizontal="center" vertical="center"/>
    </xf>
    <xf numFmtId="165" fontId="45" fillId="6" borderId="6" xfId="0" applyNumberFormat="1" applyFont="1" applyFill="1" applyBorder="1" applyAlignment="1">
      <alignment horizontal="center" vertical="center"/>
    </xf>
    <xf numFmtId="164" fontId="42" fillId="6" borderId="6" xfId="0" applyNumberFormat="1" applyFont="1" applyFill="1" applyBorder="1" applyAlignment="1">
      <alignment horizontal="center" vertical="center"/>
    </xf>
    <xf numFmtId="1" fontId="42" fillId="6" borderId="6" xfId="0" applyNumberFormat="1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 vertical="center"/>
    </xf>
    <xf numFmtId="0" fontId="46" fillId="0" borderId="4" xfId="0" applyFont="1" applyBorder="1">
      <alignment vertical="center"/>
    </xf>
    <xf numFmtId="0" fontId="47" fillId="0" borderId="4" xfId="0" applyFont="1" applyBorder="1" applyAlignment="1">
      <alignment horizontal="center" vertical="center"/>
    </xf>
    <xf numFmtId="165" fontId="42" fillId="6" borderId="6" xfId="0" applyNumberFormat="1" applyFont="1" applyFill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3" fillId="5" borderId="6" xfId="0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4" xfId="0" applyFont="1" applyBorder="1">
      <alignment vertical="center"/>
    </xf>
    <xf numFmtId="164" fontId="42" fillId="0" borderId="6" xfId="0" applyNumberFormat="1" applyFont="1" applyBorder="1" applyAlignment="1" applyProtection="1">
      <alignment horizontal="center" vertical="center"/>
      <protection locked="0"/>
    </xf>
    <xf numFmtId="2" fontId="42" fillId="6" borderId="6" xfId="0" applyNumberFormat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5" fillId="5" borderId="6" xfId="0" applyFont="1" applyFill="1" applyBorder="1" applyAlignment="1">
      <alignment horizontal="center" vertical="center"/>
    </xf>
    <xf numFmtId="0" fontId="42" fillId="5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48" fillId="6" borderId="0" xfId="0" applyFont="1" applyFill="1" applyAlignment="1">
      <alignment horizontal="left" vertical="center"/>
    </xf>
    <xf numFmtId="0" fontId="49" fillId="6" borderId="14" xfId="0" applyFont="1" applyFill="1" applyBorder="1" applyAlignment="1">
      <alignment horizontal="left" vertical="center"/>
    </xf>
    <xf numFmtId="0" fontId="49" fillId="5" borderId="6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165" fontId="42" fillId="6" borderId="0" xfId="0" applyNumberFormat="1" applyFont="1" applyFill="1" applyAlignment="1">
      <alignment horizontal="center" vertical="center"/>
    </xf>
    <xf numFmtId="164" fontId="42" fillId="0" borderId="4" xfId="0" applyNumberFormat="1" applyFont="1" applyBorder="1" applyAlignment="1" applyProtection="1">
      <alignment horizontal="center" vertical="center"/>
      <protection locked="0"/>
    </xf>
    <xf numFmtId="1" fontId="42" fillId="6" borderId="0" xfId="0" applyNumberFormat="1" applyFont="1" applyFill="1" applyAlignment="1">
      <alignment horizontal="center" vertical="center"/>
    </xf>
    <xf numFmtId="2" fontId="48" fillId="6" borderId="0" xfId="0" applyNumberFormat="1" applyFont="1" applyFill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35" fillId="0" borderId="4" xfId="0" applyFont="1" applyBorder="1">
      <alignment vertical="center"/>
    </xf>
    <xf numFmtId="0" fontId="50" fillId="0" borderId="4" xfId="0" applyFont="1" applyBorder="1">
      <alignment vertical="center"/>
    </xf>
    <xf numFmtId="0" fontId="51" fillId="5" borderId="6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" fontId="42" fillId="6" borderId="4" xfId="0" applyNumberFormat="1" applyFont="1" applyFill="1" applyBorder="1" applyAlignment="1">
      <alignment horizontal="center" vertical="center"/>
    </xf>
    <xf numFmtId="2" fontId="48" fillId="6" borderId="4" xfId="0" applyNumberFormat="1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2" fontId="31" fillId="6" borderId="4" xfId="0" applyNumberFormat="1" applyFont="1" applyFill="1" applyBorder="1" applyAlignment="1">
      <alignment horizontal="center" vertical="center"/>
    </xf>
    <xf numFmtId="0" fontId="52" fillId="0" borderId="4" xfId="0" applyFont="1" applyBorder="1">
      <alignment vertical="center"/>
    </xf>
    <xf numFmtId="2" fontId="42" fillId="6" borderId="4" xfId="0" applyNumberFormat="1" applyFont="1" applyFill="1" applyBorder="1" applyAlignment="1">
      <alignment horizontal="center" vertical="center"/>
    </xf>
    <xf numFmtId="0" fontId="45" fillId="5" borderId="13" xfId="0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center" vertical="center"/>
    </xf>
    <xf numFmtId="0" fontId="38" fillId="0" borderId="13" xfId="0" applyFont="1" applyBorder="1">
      <alignment vertical="center"/>
    </xf>
    <xf numFmtId="0" fontId="42" fillId="6" borderId="13" xfId="0" applyFont="1" applyFill="1" applyBorder="1" applyAlignment="1">
      <alignment horizontal="center" vertical="center"/>
    </xf>
    <xf numFmtId="165" fontId="42" fillId="6" borderId="13" xfId="0" applyNumberFormat="1" applyFont="1" applyFill="1" applyBorder="1" applyAlignment="1">
      <alignment horizontal="center" vertical="center"/>
    </xf>
    <xf numFmtId="2" fontId="45" fillId="6" borderId="4" xfId="0" applyNumberFormat="1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left" vertical="center"/>
    </xf>
    <xf numFmtId="0" fontId="42" fillId="6" borderId="13" xfId="0" applyFont="1" applyFill="1" applyBorder="1" applyAlignment="1">
      <alignment horizontal="left" vertical="center"/>
    </xf>
    <xf numFmtId="0" fontId="42" fillId="5" borderId="4" xfId="0" applyFont="1" applyFill="1" applyBorder="1" applyAlignment="1" applyProtection="1">
      <alignment horizontal="center" vertical="center"/>
      <protection locked="0"/>
    </xf>
    <xf numFmtId="0" fontId="43" fillId="6" borderId="13" xfId="0" applyFont="1" applyFill="1" applyBorder="1" applyAlignment="1">
      <alignment horizontal="left" vertical="center"/>
    </xf>
    <xf numFmtId="164" fontId="42" fillId="0" borderId="13" xfId="0" applyNumberFormat="1" applyFont="1" applyBorder="1" applyAlignment="1" applyProtection="1">
      <alignment horizontal="center" vertical="center"/>
      <protection locked="0"/>
    </xf>
    <xf numFmtId="0" fontId="45" fillId="5" borderId="13" xfId="0" applyFont="1" applyFill="1" applyBorder="1" applyAlignment="1">
      <alignment horizontal="left" vertical="center"/>
    </xf>
    <xf numFmtId="0" fontId="45" fillId="6" borderId="13" xfId="0" applyFont="1" applyFill="1" applyBorder="1" applyAlignment="1">
      <alignment horizontal="left" vertical="center"/>
    </xf>
    <xf numFmtId="0" fontId="31" fillId="5" borderId="13" xfId="0" applyFont="1" applyFill="1" applyBorder="1" applyAlignment="1">
      <alignment horizontal="left" vertical="center"/>
    </xf>
    <xf numFmtId="0" fontId="31" fillId="6" borderId="13" xfId="0" applyFont="1" applyFill="1" applyBorder="1" applyAlignment="1">
      <alignment horizontal="left" vertical="center"/>
    </xf>
    <xf numFmtId="0" fontId="47" fillId="0" borderId="4" xfId="0" applyFont="1" applyBorder="1">
      <alignment vertical="center"/>
    </xf>
    <xf numFmtId="0" fontId="47" fillId="10" borderId="4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left"/>
    </xf>
    <xf numFmtId="165" fontId="47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2" fillId="6" borderId="0" xfId="0" applyNumberFormat="1" applyFont="1" applyFill="1" applyAlignment="1">
      <alignment horizontal="center" vertical="center"/>
    </xf>
    <xf numFmtId="0" fontId="43" fillId="6" borderId="0" xfId="0" applyFont="1" applyFill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165" fontId="46" fillId="0" borderId="6" xfId="0" applyNumberFormat="1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7" fillId="0" borderId="13" xfId="0" applyFont="1" applyBorder="1">
      <alignment vertical="center"/>
    </xf>
    <xf numFmtId="165" fontId="47" fillId="0" borderId="13" xfId="0" applyNumberFormat="1" applyFont="1" applyBorder="1" applyAlignment="1">
      <alignment horizontal="center" vertical="center"/>
    </xf>
    <xf numFmtId="0" fontId="52" fillId="0" borderId="13" xfId="0" applyFont="1" applyBorder="1">
      <alignment vertical="center"/>
    </xf>
    <xf numFmtId="0" fontId="54" fillId="0" borderId="14" xfId="0" applyFont="1" applyBorder="1" applyAlignment="1">
      <alignment horizontal="left"/>
    </xf>
    <xf numFmtId="0" fontId="48" fillId="5" borderId="13" xfId="0" applyFont="1" applyFill="1" applyBorder="1" applyAlignment="1">
      <alignment horizontal="center" vertical="center"/>
    </xf>
    <xf numFmtId="168" fontId="47" fillId="0" borderId="13" xfId="0" applyNumberFormat="1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1" fontId="45" fillId="6" borderId="4" xfId="0" applyNumberFormat="1" applyFont="1" applyFill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168" fontId="47" fillId="0" borderId="6" xfId="0" applyNumberFormat="1" applyFont="1" applyBorder="1" applyAlignment="1">
      <alignment horizontal="center" vertical="center"/>
    </xf>
    <xf numFmtId="1" fontId="46" fillId="0" borderId="6" xfId="0" applyNumberFormat="1" applyFont="1" applyBorder="1" applyAlignment="1">
      <alignment horizontal="center" vertical="center"/>
    </xf>
    <xf numFmtId="0" fontId="42" fillId="6" borderId="14" xfId="0" applyFont="1" applyFill="1" applyBorder="1" applyAlignment="1">
      <alignment horizontal="left" vertical="center"/>
    </xf>
    <xf numFmtId="0" fontId="55" fillId="9" borderId="4" xfId="0" applyFont="1" applyFill="1" applyBorder="1" applyAlignment="1">
      <alignment horizontal="center" vertical="center"/>
    </xf>
    <xf numFmtId="2" fontId="55" fillId="9" borderId="4" xfId="0" applyNumberFormat="1" applyFont="1" applyFill="1" applyBorder="1" applyAlignment="1">
      <alignment horizontal="center" vertical="center"/>
    </xf>
    <xf numFmtId="164" fontId="55" fillId="9" borderId="4" xfId="0" applyNumberFormat="1" applyFont="1" applyFill="1" applyBorder="1" applyAlignment="1">
      <alignment horizontal="center" vertical="center"/>
    </xf>
    <xf numFmtId="165" fontId="55" fillId="9" borderId="4" xfId="0" applyNumberFormat="1" applyFont="1" applyFill="1" applyBorder="1" applyAlignment="1">
      <alignment horizontal="center" vertical="center"/>
    </xf>
    <xf numFmtId="167" fontId="38" fillId="0" borderId="4" xfId="0" applyNumberFormat="1" applyFont="1" applyBorder="1">
      <alignment vertical="center"/>
    </xf>
    <xf numFmtId="164" fontId="38" fillId="0" borderId="4" xfId="0" applyNumberFormat="1" applyFont="1" applyBorder="1">
      <alignment vertical="center"/>
    </xf>
    <xf numFmtId="165" fontId="38" fillId="0" borderId="4" xfId="0" applyNumberFormat="1" applyFont="1" applyBorder="1">
      <alignment vertical="center"/>
    </xf>
    <xf numFmtId="0" fontId="56" fillId="0" borderId="0" xfId="0" applyFont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165" fontId="6" fillId="6" borderId="6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12" fillId="4" borderId="13" xfId="0" applyNumberFormat="1" applyFont="1" applyFill="1" applyBorder="1" applyAlignment="1">
      <alignment horizontal="center" vertical="center"/>
    </xf>
    <xf numFmtId="165" fontId="12" fillId="4" borderId="10" xfId="0" applyNumberFormat="1" applyFont="1" applyFill="1" applyBorder="1" applyAlignment="1">
      <alignment horizontal="center" vertical="center"/>
    </xf>
    <xf numFmtId="0" fontId="61" fillId="0" borderId="4" xfId="0" applyFont="1" applyBorder="1">
      <alignment vertical="center"/>
    </xf>
    <xf numFmtId="0" fontId="59" fillId="6" borderId="14" xfId="0" applyFont="1" applyFill="1" applyBorder="1" applyAlignment="1">
      <alignment horizontal="left" vertical="center"/>
    </xf>
    <xf numFmtId="2" fontId="62" fillId="6" borderId="4" xfId="0" applyNumberFormat="1" applyFont="1" applyFill="1" applyBorder="1" applyAlignment="1">
      <alignment horizontal="center" vertical="center"/>
    </xf>
    <xf numFmtId="0" fontId="62" fillId="5" borderId="1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6"/>
  <sheetViews>
    <sheetView tabSelected="1" zoomScale="99" zoomScaleNormal="99" workbookViewId="0">
      <selection activeCell="O84" sqref="O84"/>
    </sheetView>
  </sheetViews>
  <sheetFormatPr defaultColWidth="8.85546875" defaultRowHeight="15"/>
  <cols>
    <col min="1" max="1" width="4.42578125" style="1" customWidth="1"/>
    <col min="2" max="2" width="12.285156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45383</v>
      </c>
      <c r="J2" s="6" t="s">
        <v>64</v>
      </c>
      <c r="K2" s="7">
        <v>45388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135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134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2" t="s">
        <v>197</v>
      </c>
      <c r="D10" s="23" t="s">
        <v>222</v>
      </c>
      <c r="E10" s="24">
        <v>9457116871</v>
      </c>
      <c r="F10" s="24" t="s">
        <v>208</v>
      </c>
      <c r="G10" s="24" t="s">
        <v>211</v>
      </c>
      <c r="H10" s="24"/>
      <c r="I10" s="25"/>
      <c r="J10" s="25"/>
      <c r="K10" s="25"/>
      <c r="L10" s="24"/>
    </row>
    <row r="11" spans="2:12" ht="16.5" customHeight="1">
      <c r="B11" s="21"/>
      <c r="C11" s="26" t="s">
        <v>197</v>
      </c>
      <c r="D11" s="27" t="s">
        <v>201</v>
      </c>
      <c r="E11" s="28">
        <v>9963559199</v>
      </c>
      <c r="F11" s="24" t="s">
        <v>208</v>
      </c>
      <c r="G11" s="24" t="s">
        <v>211</v>
      </c>
      <c r="H11" s="24"/>
      <c r="I11" s="25"/>
      <c r="J11" s="25"/>
      <c r="K11" s="25"/>
      <c r="L11" s="25"/>
    </row>
    <row r="12" spans="2:12" ht="16.5" customHeight="1">
      <c r="B12" s="21">
        <v>45383</v>
      </c>
      <c r="C12" s="27" t="s">
        <v>197</v>
      </c>
      <c r="D12" s="29" t="s">
        <v>202</v>
      </c>
      <c r="E12" s="24">
        <v>8179509430</v>
      </c>
      <c r="F12" s="30" t="s">
        <v>208</v>
      </c>
      <c r="G12" s="24" t="s">
        <v>211</v>
      </c>
      <c r="H12" s="24"/>
      <c r="I12" s="25"/>
      <c r="J12" s="25"/>
      <c r="K12" s="25"/>
      <c r="L12" s="25"/>
    </row>
    <row r="13" spans="2:12" ht="16.5" customHeight="1">
      <c r="B13" s="21"/>
      <c r="C13" s="23" t="s">
        <v>197</v>
      </c>
      <c r="D13" s="29" t="s">
        <v>203</v>
      </c>
      <c r="E13" s="31">
        <v>9492581381</v>
      </c>
      <c r="F13" s="24" t="s">
        <v>208</v>
      </c>
      <c r="G13" s="24" t="s">
        <v>211</v>
      </c>
      <c r="H13" s="24"/>
      <c r="I13" s="25"/>
      <c r="J13" s="25"/>
      <c r="K13" s="25"/>
      <c r="L13" s="25"/>
    </row>
    <row r="14" spans="2:12" ht="16.5" customHeight="1">
      <c r="B14" s="21"/>
      <c r="C14" s="32" t="s">
        <v>200</v>
      </c>
      <c r="D14" s="32" t="s">
        <v>204</v>
      </c>
      <c r="E14" s="24">
        <v>8179509430</v>
      </c>
      <c r="F14" s="30" t="s">
        <v>208</v>
      </c>
      <c r="G14" s="24" t="s">
        <v>211</v>
      </c>
      <c r="H14" s="24"/>
      <c r="I14" s="25"/>
      <c r="J14" s="25"/>
      <c r="K14" s="25"/>
      <c r="L14" s="24"/>
    </row>
    <row r="15" spans="2:12" s="2" customFormat="1" ht="16.5" customHeight="1">
      <c r="B15" s="16"/>
      <c r="C15" s="273" t="s">
        <v>136</v>
      </c>
      <c r="D15" s="274"/>
      <c r="E15" s="274"/>
      <c r="F15" s="275"/>
      <c r="G15" s="20"/>
      <c r="H15" s="20"/>
      <c r="I15" s="20"/>
      <c r="J15" s="20"/>
      <c r="K15" s="20"/>
      <c r="L15" s="20"/>
    </row>
    <row r="16" spans="2:12" ht="16.5" customHeight="1">
      <c r="B16" s="21"/>
      <c r="C16" s="26" t="s">
        <v>198</v>
      </c>
      <c r="D16" s="27" t="s">
        <v>223</v>
      </c>
      <c r="E16" s="33">
        <v>9542102109</v>
      </c>
      <c r="F16" s="34" t="s">
        <v>208</v>
      </c>
      <c r="G16" s="24" t="s">
        <v>211</v>
      </c>
      <c r="H16" s="24"/>
      <c r="I16" s="25"/>
      <c r="J16" s="25"/>
      <c r="K16" s="25"/>
      <c r="L16" s="24"/>
    </row>
    <row r="17" spans="2:12" ht="16.5" customHeight="1">
      <c r="B17" s="21"/>
      <c r="C17" s="29" t="s">
        <v>199</v>
      </c>
      <c r="D17" s="29" t="s">
        <v>205</v>
      </c>
      <c r="E17" s="30">
        <v>8886477774</v>
      </c>
      <c r="F17" s="30" t="s">
        <v>209</v>
      </c>
      <c r="G17" s="24" t="s">
        <v>108</v>
      </c>
      <c r="H17" s="24"/>
      <c r="I17" s="25"/>
      <c r="J17" s="25"/>
      <c r="K17" s="25"/>
      <c r="L17" s="25"/>
    </row>
    <row r="18" spans="2:12" ht="16.5" customHeight="1">
      <c r="B18" s="21"/>
      <c r="C18" s="27" t="s">
        <v>199</v>
      </c>
      <c r="D18" s="27" t="s">
        <v>206</v>
      </c>
      <c r="E18" s="33">
        <v>7729943139</v>
      </c>
      <c r="F18" s="34" t="s">
        <v>210</v>
      </c>
      <c r="G18" s="30" t="s">
        <v>108</v>
      </c>
      <c r="H18" s="24"/>
      <c r="I18" s="25"/>
      <c r="J18" s="25"/>
      <c r="K18" s="25"/>
      <c r="L18" s="25"/>
    </row>
    <row r="19" spans="2:12" ht="16.5" customHeight="1">
      <c r="B19" s="21"/>
      <c r="C19" s="29" t="s">
        <v>199</v>
      </c>
      <c r="D19" s="32" t="s">
        <v>207</v>
      </c>
      <c r="E19" s="30">
        <v>8179509430</v>
      </c>
      <c r="F19" s="30" t="s">
        <v>208</v>
      </c>
      <c r="G19" s="24" t="s">
        <v>211</v>
      </c>
      <c r="H19" s="24"/>
      <c r="I19" s="25"/>
      <c r="J19" s="25"/>
      <c r="K19" s="25"/>
      <c r="L19" s="25"/>
    </row>
    <row r="20" spans="2:12" ht="16.5" customHeight="1">
      <c r="B20" s="21"/>
      <c r="C20" s="25"/>
      <c r="D20" s="25"/>
      <c r="E20" s="25"/>
      <c r="F20" s="25"/>
      <c r="G20" s="25"/>
      <c r="H20" s="25"/>
      <c r="I20" s="35">
        <v>50539</v>
      </c>
      <c r="J20" s="36">
        <v>50593</v>
      </c>
      <c r="K20" s="35">
        <f>J20-I20</f>
        <v>54</v>
      </c>
      <c r="L20" s="25"/>
    </row>
    <row r="21" spans="2:12" ht="16.5" customHeight="1"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26" t="s">
        <v>120</v>
      </c>
      <c r="D23" s="27" t="s">
        <v>152</v>
      </c>
      <c r="E23" s="33">
        <v>9989290928</v>
      </c>
      <c r="F23" s="24" t="s">
        <v>110</v>
      </c>
      <c r="G23" s="24" t="s">
        <v>114</v>
      </c>
      <c r="H23" s="24"/>
      <c r="I23" s="25"/>
      <c r="J23" s="25"/>
      <c r="K23" s="25"/>
      <c r="L23" s="24"/>
    </row>
    <row r="24" spans="2:12" ht="16.5" customHeight="1">
      <c r="B24" s="21"/>
      <c r="C24" s="32" t="s">
        <v>120</v>
      </c>
      <c r="D24" s="29" t="s">
        <v>237</v>
      </c>
      <c r="E24" s="30">
        <v>9542102109</v>
      </c>
      <c r="F24" s="30" t="s">
        <v>110</v>
      </c>
      <c r="G24" s="24" t="s">
        <v>114</v>
      </c>
      <c r="H24" s="24"/>
      <c r="I24" s="25"/>
      <c r="J24" s="25"/>
      <c r="K24" s="25"/>
      <c r="L24" s="25"/>
    </row>
    <row r="25" spans="2:12" ht="16.5" customHeight="1">
      <c r="B25" s="21">
        <v>45384</v>
      </c>
      <c r="C25" s="32" t="s">
        <v>120</v>
      </c>
      <c r="D25" s="29" t="s">
        <v>121</v>
      </c>
      <c r="E25" s="24">
        <v>9948375463</v>
      </c>
      <c r="F25" s="24" t="s">
        <v>110</v>
      </c>
      <c r="G25" s="24" t="s">
        <v>114</v>
      </c>
      <c r="H25" s="24"/>
      <c r="I25" s="25"/>
      <c r="J25" s="25"/>
      <c r="K25" s="25"/>
      <c r="L25" s="25"/>
    </row>
    <row r="26" spans="2:12" ht="16.5" customHeight="1">
      <c r="B26" s="21"/>
      <c r="C26" s="32" t="s">
        <v>120</v>
      </c>
      <c r="D26" s="32" t="s">
        <v>133</v>
      </c>
      <c r="E26" s="30">
        <v>9948759651</v>
      </c>
      <c r="F26" s="24" t="s">
        <v>110</v>
      </c>
      <c r="G26" s="24" t="s">
        <v>109</v>
      </c>
      <c r="H26" s="24"/>
      <c r="I26" s="25"/>
      <c r="J26" s="25"/>
      <c r="K26" s="25"/>
      <c r="L26" s="25"/>
    </row>
    <row r="27" spans="2:12" ht="16.5" customHeight="1">
      <c r="B27" s="21"/>
      <c r="C27" s="37" t="s">
        <v>126</v>
      </c>
      <c r="D27" s="23" t="s">
        <v>167</v>
      </c>
      <c r="E27" s="24">
        <v>9963795406</v>
      </c>
      <c r="F27" s="24" t="s">
        <v>110</v>
      </c>
      <c r="G27" s="24" t="s">
        <v>114</v>
      </c>
      <c r="H27" s="24"/>
      <c r="I27" s="25"/>
      <c r="J27" s="25"/>
      <c r="K27" s="25"/>
      <c r="L27" s="24"/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38" t="s">
        <v>126</v>
      </c>
      <c r="D29" s="39" t="s">
        <v>190</v>
      </c>
      <c r="E29" s="40">
        <v>944115006</v>
      </c>
      <c r="F29" s="41" t="s">
        <v>110</v>
      </c>
      <c r="G29" s="24" t="s">
        <v>114</v>
      </c>
      <c r="H29" s="24"/>
      <c r="I29" s="25"/>
      <c r="J29" s="25"/>
      <c r="K29" s="25"/>
      <c r="L29" s="24"/>
    </row>
    <row r="30" spans="2:12" ht="16.5" customHeight="1">
      <c r="B30" s="21"/>
      <c r="C30" s="38" t="s">
        <v>126</v>
      </c>
      <c r="D30" s="23" t="s">
        <v>172</v>
      </c>
      <c r="E30" s="31">
        <v>9492581381</v>
      </c>
      <c r="F30" s="41" t="s">
        <v>110</v>
      </c>
      <c r="G30" s="24" t="s">
        <v>114</v>
      </c>
      <c r="H30" s="24"/>
      <c r="I30" s="25"/>
      <c r="J30" s="25"/>
      <c r="K30" s="25"/>
      <c r="L30" s="25"/>
    </row>
    <row r="31" spans="2:12" ht="16.5" customHeight="1">
      <c r="B31" s="21"/>
      <c r="C31" s="22" t="s">
        <v>126</v>
      </c>
      <c r="D31" s="23" t="s">
        <v>173</v>
      </c>
      <c r="E31" s="34" t="s">
        <v>146</v>
      </c>
      <c r="F31" s="41" t="s">
        <v>118</v>
      </c>
      <c r="G31" s="24" t="s">
        <v>109</v>
      </c>
      <c r="H31" s="24"/>
      <c r="I31" s="25"/>
      <c r="J31" s="25"/>
      <c r="K31" s="25"/>
      <c r="L31" s="25"/>
    </row>
    <row r="32" spans="2:12" ht="16.5" customHeight="1">
      <c r="B32" s="21"/>
      <c r="C32" s="37" t="s">
        <v>126</v>
      </c>
      <c r="D32" s="23" t="s">
        <v>174</v>
      </c>
      <c r="E32" s="24">
        <v>7036771489</v>
      </c>
      <c r="F32" s="41" t="s">
        <v>110</v>
      </c>
      <c r="G32" s="24" t="s">
        <v>114</v>
      </c>
      <c r="H32" s="24"/>
      <c r="I32" s="25"/>
      <c r="J32" s="25"/>
      <c r="K32" s="25"/>
      <c r="L32" s="25"/>
    </row>
    <row r="33" spans="2:13" ht="16.5" customHeight="1">
      <c r="B33" s="21"/>
      <c r="C33" s="25"/>
      <c r="D33" s="25"/>
      <c r="E33" s="25"/>
      <c r="F33" s="25"/>
      <c r="G33" s="25"/>
      <c r="H33" s="25"/>
      <c r="I33" s="36">
        <v>50593</v>
      </c>
      <c r="J33" s="36">
        <v>50642</v>
      </c>
      <c r="K33" s="35">
        <f>J33-I33</f>
        <v>49</v>
      </c>
      <c r="L33" s="25"/>
    </row>
    <row r="34" spans="2:13" ht="16.5" customHeight="1"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3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3" ht="16.5" customHeight="1">
      <c r="B36" s="21"/>
      <c r="C36" s="22" t="s">
        <v>143</v>
      </c>
      <c r="D36" s="23" t="s">
        <v>224</v>
      </c>
      <c r="E36" s="24">
        <v>9457116871</v>
      </c>
      <c r="F36" s="24" t="s">
        <v>110</v>
      </c>
      <c r="G36" s="24" t="s">
        <v>114</v>
      </c>
      <c r="H36" s="24"/>
      <c r="I36" s="25"/>
      <c r="J36" s="25"/>
      <c r="K36" s="25"/>
      <c r="L36" s="24"/>
    </row>
    <row r="37" spans="2:13" ht="16.5" customHeight="1">
      <c r="B37" s="21"/>
      <c r="C37" s="38" t="s">
        <v>143</v>
      </c>
      <c r="D37" s="39" t="s">
        <v>117</v>
      </c>
      <c r="E37" s="28">
        <v>9963559199</v>
      </c>
      <c r="F37" s="41" t="s">
        <v>142</v>
      </c>
      <c r="G37" s="24" t="s">
        <v>114</v>
      </c>
      <c r="H37" s="24"/>
      <c r="I37" s="25"/>
      <c r="J37" s="25"/>
      <c r="K37" s="25"/>
      <c r="L37" s="25"/>
    </row>
    <row r="38" spans="2:13" ht="16.5" customHeight="1">
      <c r="B38" s="21">
        <v>45385</v>
      </c>
      <c r="C38" s="37" t="s">
        <v>143</v>
      </c>
      <c r="D38" s="23" t="s">
        <v>144</v>
      </c>
      <c r="E38" s="24">
        <v>8179509430</v>
      </c>
      <c r="F38" s="41" t="s">
        <v>110</v>
      </c>
      <c r="G38" s="24" t="s">
        <v>114</v>
      </c>
      <c r="H38" s="24"/>
      <c r="I38" s="25"/>
      <c r="J38" s="25"/>
      <c r="K38" s="25"/>
      <c r="L38" s="25"/>
    </row>
    <row r="39" spans="2:13" ht="16.5" customHeight="1">
      <c r="B39" s="21"/>
      <c r="C39" s="38" t="s">
        <v>143</v>
      </c>
      <c r="D39" s="23" t="s">
        <v>145</v>
      </c>
      <c r="E39" s="31">
        <v>9492581381</v>
      </c>
      <c r="F39" s="41" t="s">
        <v>118</v>
      </c>
      <c r="G39" s="24" t="s">
        <v>109</v>
      </c>
      <c r="H39" s="24"/>
      <c r="I39" s="25"/>
      <c r="J39" s="25"/>
      <c r="K39" s="25"/>
      <c r="L39" s="25"/>
    </row>
    <row r="40" spans="2:13" ht="16.5" customHeight="1">
      <c r="B40" s="21"/>
      <c r="C40" s="32" t="s">
        <v>143</v>
      </c>
      <c r="D40" s="32" t="s">
        <v>175</v>
      </c>
      <c r="E40" s="24">
        <v>8179509430</v>
      </c>
      <c r="F40" s="30" t="s">
        <v>110</v>
      </c>
      <c r="G40" s="24" t="s">
        <v>114</v>
      </c>
      <c r="H40" s="24"/>
      <c r="I40" s="25"/>
      <c r="J40" s="25"/>
      <c r="K40" s="25"/>
      <c r="L40" s="24"/>
    </row>
    <row r="41" spans="2:13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  <c r="M41" s="1">
        <v>2</v>
      </c>
    </row>
    <row r="42" spans="2:13" ht="16.5" customHeight="1">
      <c r="B42" s="21"/>
      <c r="C42" s="26" t="s">
        <v>143</v>
      </c>
      <c r="D42" s="27" t="s">
        <v>147</v>
      </c>
      <c r="E42" s="33">
        <v>9542102109</v>
      </c>
      <c r="F42" s="34" t="s">
        <v>110</v>
      </c>
      <c r="G42" s="24" t="s">
        <v>114</v>
      </c>
      <c r="H42" s="24"/>
      <c r="I42" s="25"/>
      <c r="J42" s="25"/>
      <c r="K42" s="25"/>
      <c r="L42" s="25"/>
    </row>
    <row r="43" spans="2:13" ht="16.5" customHeight="1">
      <c r="B43" s="21"/>
      <c r="C43" s="29" t="s">
        <v>143</v>
      </c>
      <c r="D43" s="32" t="s">
        <v>176</v>
      </c>
      <c r="E43" s="30">
        <v>8886477774</v>
      </c>
      <c r="F43" s="30" t="s">
        <v>110</v>
      </c>
      <c r="G43" s="24" t="s">
        <v>114</v>
      </c>
      <c r="H43" s="24"/>
      <c r="I43" s="25"/>
      <c r="J43" s="25"/>
      <c r="K43" s="25"/>
      <c r="L43" s="25"/>
    </row>
    <row r="44" spans="2:13" ht="16.5" customHeight="1">
      <c r="B44" s="21"/>
      <c r="C44" s="26" t="s">
        <v>177</v>
      </c>
      <c r="D44" s="27" t="s">
        <v>178</v>
      </c>
      <c r="E44" s="33">
        <v>7729943139</v>
      </c>
      <c r="F44" s="34" t="s">
        <v>110</v>
      </c>
      <c r="G44" s="24" t="s">
        <v>114</v>
      </c>
      <c r="H44" s="24"/>
      <c r="I44" s="25"/>
      <c r="J44" s="25"/>
      <c r="K44" s="25"/>
      <c r="L44" s="24"/>
    </row>
    <row r="45" spans="2:13" ht="16.5" customHeight="1">
      <c r="B45" s="21"/>
      <c r="C45" s="29" t="s">
        <v>177</v>
      </c>
      <c r="D45" s="32" t="s">
        <v>179</v>
      </c>
      <c r="E45" s="30">
        <v>8179509430</v>
      </c>
      <c r="F45" s="30" t="s">
        <v>110</v>
      </c>
      <c r="G45" s="24" t="s">
        <v>114</v>
      </c>
      <c r="H45" s="24"/>
      <c r="I45" s="25"/>
      <c r="J45" s="25"/>
      <c r="K45" s="25"/>
      <c r="L45" s="25"/>
    </row>
    <row r="46" spans="2:13" ht="16.5" customHeight="1">
      <c r="B46" s="21"/>
      <c r="C46" s="25"/>
      <c r="D46" s="25"/>
      <c r="E46" s="25"/>
      <c r="F46" s="25"/>
      <c r="G46" s="25"/>
      <c r="H46" s="25"/>
      <c r="I46" s="36">
        <v>50642</v>
      </c>
      <c r="J46" s="35">
        <v>50687</v>
      </c>
      <c r="K46" s="35">
        <f>J46-I46</f>
        <v>45</v>
      </c>
      <c r="L46" s="25"/>
    </row>
    <row r="47" spans="2:13" ht="16.5" customHeight="1"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2:13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2" t="s">
        <v>250</v>
      </c>
      <c r="D49" s="23" t="s">
        <v>251</v>
      </c>
      <c r="E49" s="24">
        <v>9457116871</v>
      </c>
      <c r="F49" s="24" t="s">
        <v>110</v>
      </c>
      <c r="G49" s="24" t="s">
        <v>108</v>
      </c>
      <c r="H49" s="24"/>
      <c r="I49" s="25"/>
      <c r="J49" s="25"/>
      <c r="K49" s="25"/>
      <c r="L49" s="25"/>
    </row>
    <row r="50" spans="2:12" ht="16.5" customHeight="1">
      <c r="B50" s="21"/>
      <c r="C50" s="26" t="s">
        <v>250</v>
      </c>
      <c r="D50" s="27" t="s">
        <v>252</v>
      </c>
      <c r="E50" s="33">
        <v>9989290928</v>
      </c>
      <c r="F50" s="24" t="s">
        <v>118</v>
      </c>
      <c r="G50" s="24" t="s">
        <v>114</v>
      </c>
      <c r="H50" s="24"/>
      <c r="I50" s="25"/>
      <c r="J50" s="25"/>
      <c r="K50" s="25"/>
      <c r="L50" s="25"/>
    </row>
    <row r="51" spans="2:12" ht="16.5" customHeight="1">
      <c r="B51" s="21">
        <v>45386</v>
      </c>
      <c r="C51" s="32" t="s">
        <v>250</v>
      </c>
      <c r="D51" s="29" t="s">
        <v>253</v>
      </c>
      <c r="E51" s="30">
        <v>9542102109</v>
      </c>
      <c r="F51" s="24" t="s">
        <v>110</v>
      </c>
      <c r="G51" s="260" t="s">
        <v>114</v>
      </c>
      <c r="H51" s="24"/>
      <c r="I51" s="25"/>
      <c r="J51" s="25"/>
      <c r="K51" s="25"/>
      <c r="L51" s="25"/>
    </row>
    <row r="52" spans="2:12" ht="16.5" customHeight="1">
      <c r="B52" s="21"/>
      <c r="C52" s="32" t="s">
        <v>250</v>
      </c>
      <c r="D52" s="29" t="s">
        <v>254</v>
      </c>
      <c r="E52" s="24">
        <v>9948375463</v>
      </c>
      <c r="F52" s="24" t="s">
        <v>110</v>
      </c>
      <c r="G52" s="24" t="s">
        <v>109</v>
      </c>
      <c r="H52" s="24"/>
      <c r="I52" s="25"/>
      <c r="J52" s="25"/>
      <c r="K52" s="25"/>
      <c r="L52" s="24"/>
    </row>
    <row r="53" spans="2:12" ht="16.5" customHeight="1">
      <c r="B53" s="21"/>
      <c r="C53" s="32" t="s">
        <v>124</v>
      </c>
      <c r="D53" s="32" t="s">
        <v>255</v>
      </c>
      <c r="E53" s="30">
        <v>9948759651</v>
      </c>
      <c r="F53" s="24" t="s">
        <v>118</v>
      </c>
      <c r="G53" s="24" t="s">
        <v>109</v>
      </c>
      <c r="H53" s="42"/>
      <c r="I53" s="25"/>
      <c r="J53" s="25"/>
      <c r="K53" s="25"/>
      <c r="L53" s="25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32" t="s">
        <v>124</v>
      </c>
      <c r="D55" s="27" t="s">
        <v>256</v>
      </c>
      <c r="E55" s="33">
        <v>9542102109</v>
      </c>
      <c r="F55" s="34" t="s">
        <v>122</v>
      </c>
      <c r="G55" s="24" t="s">
        <v>109</v>
      </c>
      <c r="H55" s="24"/>
      <c r="I55" s="25"/>
      <c r="J55" s="25"/>
      <c r="K55" s="25"/>
      <c r="L55" s="25"/>
    </row>
    <row r="56" spans="2:12" ht="16.5" customHeight="1">
      <c r="B56" s="21"/>
      <c r="C56" s="32" t="s">
        <v>124</v>
      </c>
      <c r="D56" s="32" t="s">
        <v>257</v>
      </c>
      <c r="E56" s="30">
        <v>8886477774</v>
      </c>
      <c r="F56" s="34" t="s">
        <v>110</v>
      </c>
      <c r="G56" s="24" t="s">
        <v>114</v>
      </c>
      <c r="H56" s="24"/>
      <c r="I56" s="25"/>
      <c r="J56" s="25"/>
      <c r="K56" s="25"/>
      <c r="L56" s="25"/>
    </row>
    <row r="57" spans="2:12" ht="16.5" customHeight="1">
      <c r="B57" s="21"/>
      <c r="C57" s="26" t="s">
        <v>124</v>
      </c>
      <c r="D57" s="27" t="s">
        <v>258</v>
      </c>
      <c r="E57" s="33">
        <v>7729943139</v>
      </c>
      <c r="F57" s="34" t="s">
        <v>110</v>
      </c>
      <c r="G57" s="24" t="s">
        <v>114</v>
      </c>
      <c r="H57" s="24"/>
      <c r="I57" s="25"/>
      <c r="J57" s="25"/>
      <c r="K57" s="25"/>
      <c r="L57" s="24"/>
    </row>
    <row r="58" spans="2:12" ht="16.5" customHeight="1">
      <c r="B58" s="21"/>
      <c r="C58" s="26" t="s">
        <v>124</v>
      </c>
      <c r="D58" s="32" t="s">
        <v>184</v>
      </c>
      <c r="E58" s="30">
        <v>8179509430</v>
      </c>
      <c r="F58" s="30" t="s">
        <v>110</v>
      </c>
      <c r="G58" s="260" t="s">
        <v>114</v>
      </c>
      <c r="H58" s="24"/>
      <c r="I58" s="25"/>
      <c r="J58" s="25"/>
      <c r="K58" s="25"/>
      <c r="L58" s="25"/>
    </row>
    <row r="59" spans="2:12" ht="16.5" customHeight="1">
      <c r="B59" s="21"/>
      <c r="C59" s="25"/>
      <c r="D59" s="25"/>
      <c r="E59" s="25"/>
      <c r="F59" s="25"/>
      <c r="G59" s="25"/>
      <c r="H59" s="25"/>
      <c r="I59" s="35">
        <v>50687</v>
      </c>
      <c r="J59" s="35">
        <v>50737</v>
      </c>
      <c r="K59" s="35">
        <f>J59-I59</f>
        <v>50</v>
      </c>
      <c r="L59" s="25"/>
    </row>
    <row r="60" spans="2:12" ht="16.5" customHeight="1"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38" t="s">
        <v>116</v>
      </c>
      <c r="D62" s="39" t="s">
        <v>215</v>
      </c>
      <c r="E62" s="28">
        <v>9704782802</v>
      </c>
      <c r="F62" s="41" t="s">
        <v>110</v>
      </c>
      <c r="G62" s="24" t="s">
        <v>114</v>
      </c>
      <c r="H62" s="24"/>
      <c r="I62" s="25"/>
      <c r="J62" s="25"/>
      <c r="K62" s="25"/>
      <c r="L62" s="25"/>
    </row>
    <row r="63" spans="2:12" ht="16.5" customHeight="1">
      <c r="B63" s="21"/>
      <c r="C63" s="38" t="s">
        <v>116</v>
      </c>
      <c r="D63" s="39" t="s">
        <v>216</v>
      </c>
      <c r="E63" s="40">
        <v>944115006</v>
      </c>
      <c r="F63" s="41" t="s">
        <v>110</v>
      </c>
      <c r="G63" s="24" t="s">
        <v>114</v>
      </c>
      <c r="H63" s="24"/>
      <c r="I63" s="25"/>
      <c r="J63" s="25"/>
      <c r="K63" s="25"/>
      <c r="L63" s="25"/>
    </row>
    <row r="64" spans="2:12" ht="16.5" customHeight="1">
      <c r="B64" s="21">
        <v>45387</v>
      </c>
      <c r="C64" s="22" t="s">
        <v>116</v>
      </c>
      <c r="D64" s="23" t="s">
        <v>217</v>
      </c>
      <c r="E64" s="34" t="s">
        <v>146</v>
      </c>
      <c r="F64" s="41" t="s">
        <v>118</v>
      </c>
      <c r="G64" s="24" t="s">
        <v>109</v>
      </c>
      <c r="H64" s="24"/>
      <c r="I64" s="25"/>
      <c r="J64" s="25"/>
      <c r="K64" s="25"/>
      <c r="L64" s="25"/>
    </row>
    <row r="65" spans="2:12" ht="16.5" customHeight="1">
      <c r="B65" s="21"/>
      <c r="C65" s="37" t="s">
        <v>116</v>
      </c>
      <c r="D65" s="23" t="s">
        <v>147</v>
      </c>
      <c r="E65" s="24">
        <v>7036771489</v>
      </c>
      <c r="F65" s="41" t="s">
        <v>110</v>
      </c>
      <c r="G65" s="24" t="s">
        <v>114</v>
      </c>
      <c r="H65" s="24"/>
      <c r="I65" s="25"/>
      <c r="J65" s="25"/>
      <c r="K65" s="25"/>
      <c r="L65" s="24"/>
    </row>
    <row r="66" spans="2:12" ht="16.5" customHeight="1">
      <c r="B66" s="21"/>
      <c r="C66" s="32" t="s">
        <v>116</v>
      </c>
      <c r="D66" s="32" t="s">
        <v>218</v>
      </c>
      <c r="E66" s="30">
        <v>8179509430</v>
      </c>
      <c r="F66" s="30" t="s">
        <v>122</v>
      </c>
      <c r="G66" s="24" t="s">
        <v>109</v>
      </c>
      <c r="H66" s="42"/>
      <c r="I66" s="25"/>
      <c r="J66" s="25"/>
      <c r="K66" s="25"/>
      <c r="L66" s="25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6" t="s">
        <v>123</v>
      </c>
      <c r="D68" s="27" t="s">
        <v>219</v>
      </c>
      <c r="E68" s="33">
        <v>9542102109</v>
      </c>
      <c r="F68" s="34" t="s">
        <v>110</v>
      </c>
      <c r="G68" s="24" t="s">
        <v>114</v>
      </c>
      <c r="H68" s="24"/>
      <c r="I68" s="25"/>
      <c r="J68" s="25"/>
      <c r="K68" s="25"/>
      <c r="L68" s="25"/>
    </row>
    <row r="69" spans="2:12" ht="16.5" customHeight="1">
      <c r="B69" s="21"/>
      <c r="C69" s="26" t="s">
        <v>123</v>
      </c>
      <c r="D69" s="29" t="s">
        <v>141</v>
      </c>
      <c r="E69" s="30">
        <v>8886477774</v>
      </c>
      <c r="F69" s="30" t="s">
        <v>110</v>
      </c>
      <c r="G69" s="24" t="s">
        <v>114</v>
      </c>
      <c r="H69" s="24"/>
      <c r="I69" s="25"/>
      <c r="J69" s="25"/>
      <c r="K69" s="25"/>
      <c r="L69" s="25"/>
    </row>
    <row r="70" spans="2:12" ht="16.5" customHeight="1">
      <c r="B70" s="21"/>
      <c r="C70" s="26" t="s">
        <v>123</v>
      </c>
      <c r="D70" s="27" t="s">
        <v>220</v>
      </c>
      <c r="E70" s="33">
        <v>7729943139</v>
      </c>
      <c r="F70" s="34" t="s">
        <v>122</v>
      </c>
      <c r="G70" s="24" t="s">
        <v>109</v>
      </c>
      <c r="H70" s="24"/>
      <c r="I70" s="25"/>
      <c r="J70" s="25"/>
      <c r="K70" s="25"/>
      <c r="L70" s="24"/>
    </row>
    <row r="71" spans="2:12" ht="16.5" customHeight="1">
      <c r="B71" s="21"/>
      <c r="C71" s="26" t="s">
        <v>123</v>
      </c>
      <c r="D71" s="32" t="s">
        <v>221</v>
      </c>
      <c r="E71" s="30">
        <v>8179509430</v>
      </c>
      <c r="F71" s="30" t="s">
        <v>110</v>
      </c>
      <c r="G71" s="24" t="s">
        <v>114</v>
      </c>
      <c r="H71" s="42"/>
      <c r="I71" s="25"/>
      <c r="J71" s="25"/>
      <c r="K71" s="25"/>
      <c r="L71" s="25"/>
    </row>
    <row r="72" spans="2:12" ht="16.5" customHeight="1">
      <c r="B72" s="21"/>
      <c r="C72" s="25"/>
      <c r="D72" s="25"/>
      <c r="E72" s="25"/>
      <c r="F72" s="25"/>
      <c r="G72" s="25"/>
      <c r="H72" s="25"/>
      <c r="I72" s="35">
        <v>50737</v>
      </c>
      <c r="J72" s="35">
        <v>50802</v>
      </c>
      <c r="K72" s="35">
        <f>J72-I72</f>
        <v>65</v>
      </c>
      <c r="L72" s="25"/>
    </row>
    <row r="73" spans="2:12" ht="16.5" customHeight="1"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6"/>
      <c r="D75" s="26"/>
      <c r="E75" s="24"/>
      <c r="F75" s="43"/>
      <c r="G75" s="24"/>
      <c r="H75" s="24"/>
      <c r="I75" s="25"/>
      <c r="J75" s="25"/>
      <c r="K75" s="25"/>
      <c r="L75" s="25"/>
    </row>
    <row r="76" spans="2:12" ht="16.5" customHeight="1">
      <c r="B76" s="21"/>
      <c r="C76" s="26"/>
      <c r="D76" s="26"/>
      <c r="E76" s="24"/>
      <c r="F76" s="43"/>
      <c r="G76" s="24"/>
      <c r="H76" s="24"/>
      <c r="I76" s="25"/>
      <c r="J76" s="25"/>
      <c r="K76" s="25"/>
      <c r="L76" s="25"/>
    </row>
    <row r="77" spans="2:12" ht="16.5" customHeight="1">
      <c r="B77" s="21">
        <v>45388</v>
      </c>
      <c r="C77" s="26"/>
      <c r="D77" s="26"/>
      <c r="E77" s="24"/>
      <c r="F77" s="44"/>
      <c r="G77" s="260" t="s">
        <v>238</v>
      </c>
      <c r="H77" s="24"/>
      <c r="I77" s="25"/>
      <c r="J77" s="25"/>
      <c r="K77" s="25"/>
      <c r="L77" s="25"/>
    </row>
    <row r="78" spans="2:12" ht="16.5" customHeight="1">
      <c r="B78" s="21"/>
      <c r="C78" s="26"/>
      <c r="D78" s="26"/>
      <c r="E78" s="43"/>
      <c r="F78" s="44"/>
      <c r="G78" s="24"/>
      <c r="H78" s="24"/>
      <c r="I78" s="25"/>
      <c r="J78" s="25"/>
      <c r="K78" s="25"/>
      <c r="L78" s="24"/>
    </row>
    <row r="79" spans="2:12" ht="16.5" customHeight="1">
      <c r="B79" s="21"/>
      <c r="C79" s="26"/>
      <c r="D79" s="26"/>
      <c r="E79" s="30"/>
      <c r="F79" s="44"/>
      <c r="G79" s="24"/>
      <c r="H79" s="42"/>
      <c r="I79" s="25"/>
      <c r="J79" s="25"/>
      <c r="K79" s="25"/>
      <c r="L79" s="25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45"/>
      <c r="D81" s="45"/>
      <c r="E81" s="43"/>
      <c r="F81" s="24"/>
      <c r="G81" s="24"/>
      <c r="H81" s="24"/>
      <c r="I81" s="25"/>
      <c r="J81" s="25"/>
      <c r="K81" s="25"/>
      <c r="L81" s="25"/>
    </row>
    <row r="82" spans="2:12" ht="16.5" customHeight="1">
      <c r="B82" s="21"/>
      <c r="C82" s="45"/>
      <c r="D82" s="37"/>
      <c r="E82" s="24"/>
      <c r="F82" s="24"/>
      <c r="G82" s="24"/>
      <c r="H82" s="24"/>
      <c r="I82" s="25"/>
      <c r="J82" s="25"/>
      <c r="K82" s="25"/>
      <c r="L82" s="25"/>
    </row>
    <row r="83" spans="2:12" ht="16.5" customHeight="1">
      <c r="B83" s="21"/>
      <c r="C83" s="45"/>
      <c r="D83" s="45"/>
      <c r="E83" s="43"/>
      <c r="F83" s="24"/>
      <c r="G83" s="24"/>
      <c r="H83" s="24"/>
      <c r="I83" s="25"/>
      <c r="J83" s="25"/>
      <c r="K83" s="25"/>
      <c r="L83" s="24"/>
    </row>
    <row r="84" spans="2:12" ht="16.5" customHeight="1">
      <c r="B84" s="21"/>
      <c r="C84" s="45"/>
      <c r="D84" s="45"/>
      <c r="E84" s="24"/>
      <c r="F84" s="24"/>
      <c r="G84" s="260" t="s">
        <v>238</v>
      </c>
      <c r="H84" s="42"/>
      <c r="I84" s="25"/>
      <c r="J84" s="25"/>
      <c r="K84" s="25"/>
      <c r="L84" s="25"/>
    </row>
    <row r="85" spans="2:12" ht="16.5" customHeight="1">
      <c r="B85" s="21"/>
      <c r="C85" s="25"/>
      <c r="D85" s="25"/>
      <c r="E85" s="25"/>
      <c r="F85" s="25"/>
      <c r="G85" s="25"/>
      <c r="H85" s="25"/>
      <c r="I85" s="35"/>
      <c r="J85" s="35"/>
      <c r="K85" s="35">
        <f>J85-I85</f>
        <v>0</v>
      </c>
      <c r="L85" s="25"/>
    </row>
    <row r="86" spans="2:12" ht="16.5" customHeight="1"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</row>
  </sheetData>
  <mergeCells count="1">
    <mergeCell ref="C15:F15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topLeftCell="B1" workbookViewId="0">
      <selection activeCell="K28" sqref="K28"/>
    </sheetView>
  </sheetViews>
  <sheetFormatPr defaultColWidth="9.140625" defaultRowHeight="15"/>
  <cols>
    <col min="1" max="1" width="3.28515625" style="46" customWidth="1"/>
    <col min="2" max="2" width="5.7109375" style="47" customWidth="1"/>
    <col min="3" max="3" width="27.42578125" style="46" customWidth="1"/>
    <col min="4" max="4" width="19.140625" style="46" customWidth="1"/>
    <col min="5" max="5" width="15.85546875" style="46" customWidth="1"/>
    <col min="6" max="6" width="9.7109375" style="48" customWidth="1"/>
    <col min="7" max="7" width="10.28515625" style="48" customWidth="1"/>
    <col min="8" max="8" width="11" style="48" customWidth="1"/>
    <col min="9" max="9" width="13.28515625" style="49" customWidth="1"/>
    <col min="10" max="10" width="11.5703125" style="50" customWidth="1"/>
    <col min="11" max="11" width="19.140625" style="47" customWidth="1"/>
    <col min="12" max="12" width="19" style="47" customWidth="1"/>
    <col min="13" max="13" width="14.85546875" style="49" customWidth="1"/>
    <col min="14" max="14" width="29.5703125" style="47" customWidth="1"/>
    <col min="15" max="15" width="29.42578125" style="46" customWidth="1"/>
    <col min="16" max="16" width="37" style="46" customWidth="1"/>
    <col min="17" max="17" width="9.140625" style="46" customWidth="1"/>
    <col min="18" max="16384" width="9.140625" style="46"/>
  </cols>
  <sheetData>
    <row r="2" spans="1:16" ht="22.5" customHeight="1">
      <c r="B2" s="51"/>
      <c r="C2" s="52"/>
      <c r="D2" s="52"/>
      <c r="E2" s="52"/>
      <c r="F2" s="53" t="s">
        <v>106</v>
      </c>
      <c r="G2" s="52"/>
      <c r="H2" s="52"/>
      <c r="I2" s="54"/>
      <c r="J2" s="55"/>
      <c r="K2" s="54"/>
      <c r="L2" s="54"/>
      <c r="M2" s="54"/>
      <c r="N2" s="261" t="s">
        <v>259</v>
      </c>
      <c r="O2" s="56"/>
    </row>
    <row r="3" spans="1:16" s="57" customFormat="1" ht="56.25" customHeight="1">
      <c r="B3" s="58" t="s">
        <v>1</v>
      </c>
      <c r="C3" s="58" t="s">
        <v>2</v>
      </c>
      <c r="D3" s="58" t="s">
        <v>3</v>
      </c>
      <c r="E3" s="58" t="s">
        <v>0</v>
      </c>
      <c r="F3" s="59" t="s">
        <v>4</v>
      </c>
      <c r="G3" s="59" t="s">
        <v>5</v>
      </c>
      <c r="H3" s="60" t="s">
        <v>6</v>
      </c>
      <c r="I3" s="61" t="s">
        <v>7</v>
      </c>
      <c r="J3" s="62" t="s">
        <v>8</v>
      </c>
      <c r="K3" s="63" t="s">
        <v>10</v>
      </c>
      <c r="L3" s="63" t="s">
        <v>11</v>
      </c>
      <c r="M3" s="61" t="s">
        <v>12</v>
      </c>
      <c r="N3" s="58" t="s">
        <v>13</v>
      </c>
      <c r="O3" s="58" t="s">
        <v>14</v>
      </c>
    </row>
    <row r="4" spans="1:16" s="47" customFormat="1" ht="18" customHeight="1">
      <c r="B4" s="64">
        <v>1</v>
      </c>
      <c r="C4" s="65"/>
      <c r="D4" s="65"/>
      <c r="E4" s="64"/>
      <c r="F4" s="66"/>
      <c r="G4" s="66"/>
      <c r="H4" s="66"/>
      <c r="I4" s="67"/>
      <c r="J4" s="66"/>
      <c r="K4" s="66"/>
      <c r="L4" s="65"/>
      <c r="M4" s="68"/>
      <c r="N4" s="65"/>
      <c r="O4" s="66"/>
    </row>
    <row r="5" spans="1:16" s="47" customFormat="1" ht="18" customHeight="1">
      <c r="B5" s="64">
        <f>B4+1</f>
        <v>2</v>
      </c>
      <c r="C5" s="66"/>
      <c r="D5" s="66"/>
      <c r="E5" s="64"/>
      <c r="F5" s="66"/>
      <c r="G5" s="66"/>
      <c r="H5" s="66"/>
      <c r="I5" s="67"/>
      <c r="J5" s="66"/>
      <c r="K5" s="66"/>
      <c r="L5" s="66"/>
      <c r="M5" s="68"/>
      <c r="N5" s="66"/>
      <c r="O5" s="66"/>
    </row>
    <row r="6" spans="1:16" s="47" customFormat="1" ht="18" customHeight="1">
      <c r="B6" s="64">
        <f>B5+1</f>
        <v>3</v>
      </c>
      <c r="C6" s="66"/>
      <c r="D6" s="66"/>
      <c r="E6" s="64"/>
      <c r="F6" s="66"/>
      <c r="G6" s="66"/>
      <c r="H6" s="66"/>
      <c r="J6" s="66"/>
      <c r="K6" s="66"/>
      <c r="L6" s="66"/>
      <c r="M6" s="68"/>
      <c r="N6" s="66"/>
      <c r="O6" s="66"/>
    </row>
    <row r="7" spans="1:16" s="47" customFormat="1" ht="18" customHeight="1">
      <c r="B7" s="64">
        <f>B6+1</f>
        <v>4</v>
      </c>
      <c r="C7" s="66"/>
      <c r="D7" s="66"/>
      <c r="E7" s="64"/>
      <c r="F7" s="66"/>
      <c r="G7" s="66"/>
      <c r="H7" s="66"/>
      <c r="I7" s="67"/>
      <c r="J7" s="66"/>
      <c r="K7" s="66"/>
      <c r="L7" s="66"/>
      <c r="M7" s="68"/>
      <c r="N7" s="66"/>
      <c r="O7" s="66"/>
    </row>
    <row r="8" spans="1:16" ht="18" customHeight="1">
      <c r="B8" s="64">
        <f>B7+1</f>
        <v>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6" s="70" customFormat="1" ht="18" customHeight="1">
      <c r="B9" s="71"/>
      <c r="C9" s="72" t="s">
        <v>15</v>
      </c>
      <c r="D9" s="73"/>
      <c r="E9" s="73"/>
      <c r="F9" s="74">
        <f>SUM(F4:F8)</f>
        <v>0</v>
      </c>
      <c r="G9" s="74">
        <f>SUM(G4:G8)</f>
        <v>0</v>
      </c>
      <c r="H9" s="74">
        <f>SUM(H4:H8)</f>
        <v>0</v>
      </c>
      <c r="I9" s="75"/>
      <c r="J9" s="76"/>
      <c r="K9" s="72"/>
      <c r="L9" s="72"/>
      <c r="M9" s="77"/>
      <c r="N9" s="72"/>
      <c r="O9" s="71"/>
    </row>
    <row r="12" spans="1:16" ht="18.75">
      <c r="B12" s="51"/>
      <c r="C12" s="52"/>
      <c r="D12" s="52"/>
      <c r="E12" s="52"/>
      <c r="F12" s="53" t="s">
        <v>107</v>
      </c>
      <c r="G12" s="52"/>
      <c r="H12" s="52"/>
      <c r="I12" s="54"/>
      <c r="J12" s="55"/>
      <c r="K12" s="54"/>
      <c r="L12" s="54"/>
      <c r="M12" s="54"/>
      <c r="N12" s="261" t="s">
        <v>259</v>
      </c>
      <c r="O12" s="56"/>
    </row>
    <row r="13" spans="1:16" ht="45">
      <c r="A13" s="57"/>
      <c r="B13" s="58" t="s">
        <v>1</v>
      </c>
      <c r="C13" s="58" t="s">
        <v>2</v>
      </c>
      <c r="D13" s="58" t="s">
        <v>3</v>
      </c>
      <c r="E13" s="58" t="s">
        <v>0</v>
      </c>
      <c r="F13" s="59" t="s">
        <v>4</v>
      </c>
      <c r="G13" s="59" t="s">
        <v>5</v>
      </c>
      <c r="H13" s="60" t="s">
        <v>6</v>
      </c>
      <c r="I13" s="61" t="s">
        <v>7</v>
      </c>
      <c r="J13" s="62" t="s">
        <v>8</v>
      </c>
      <c r="K13" s="63" t="s">
        <v>10</v>
      </c>
      <c r="L13" s="63" t="s">
        <v>11</v>
      </c>
      <c r="M13" s="61" t="s">
        <v>12</v>
      </c>
      <c r="N13" s="58" t="s">
        <v>13</v>
      </c>
      <c r="O13" s="58" t="s">
        <v>14</v>
      </c>
      <c r="P13" s="57"/>
    </row>
    <row r="14" spans="1:16">
      <c r="A14" s="47"/>
      <c r="B14" s="64">
        <v>1</v>
      </c>
      <c r="C14" s="66"/>
      <c r="D14" s="66"/>
      <c r="E14" s="64"/>
      <c r="F14" s="66"/>
      <c r="G14" s="66"/>
      <c r="H14" s="66"/>
      <c r="I14" s="67"/>
      <c r="J14" s="66"/>
      <c r="K14" s="66"/>
      <c r="L14" s="66"/>
      <c r="M14" s="68"/>
      <c r="N14" s="66"/>
      <c r="O14" s="66"/>
      <c r="P14" s="47"/>
    </row>
    <row r="15" spans="1:16">
      <c r="A15" s="47"/>
      <c r="B15" s="64">
        <f>B14+1</f>
        <v>2</v>
      </c>
      <c r="C15" s="66"/>
      <c r="D15" s="66"/>
      <c r="E15" s="64"/>
      <c r="F15" s="66"/>
      <c r="G15" s="66"/>
      <c r="H15" s="66"/>
      <c r="I15" s="67"/>
      <c r="J15" s="66"/>
      <c r="K15" s="66"/>
      <c r="L15" s="66"/>
      <c r="M15" s="68"/>
      <c r="N15" s="66"/>
      <c r="O15" s="66"/>
      <c r="P15" s="47"/>
    </row>
    <row r="16" spans="1:16">
      <c r="A16" s="47"/>
      <c r="B16" s="64">
        <f>B15+1</f>
        <v>3</v>
      </c>
      <c r="C16" s="66"/>
      <c r="D16" s="66"/>
      <c r="E16" s="64"/>
      <c r="F16" s="66"/>
      <c r="G16" s="66"/>
      <c r="H16" s="66"/>
      <c r="I16" s="67"/>
      <c r="J16" s="66"/>
      <c r="K16" s="66"/>
      <c r="L16" s="66"/>
      <c r="M16" s="68"/>
      <c r="N16" s="66"/>
      <c r="O16" s="66"/>
      <c r="P16" s="47"/>
    </row>
    <row r="17" spans="1:16">
      <c r="A17" s="47"/>
      <c r="B17" s="64">
        <f>B16+1</f>
        <v>4</v>
      </c>
      <c r="C17" s="66"/>
      <c r="D17" s="66"/>
      <c r="E17" s="64"/>
      <c r="F17" s="66"/>
      <c r="G17" s="66"/>
      <c r="H17" s="66"/>
      <c r="I17" s="67"/>
      <c r="J17" s="66"/>
      <c r="K17" s="66"/>
      <c r="L17" s="66"/>
      <c r="M17" s="68"/>
      <c r="N17" s="66"/>
      <c r="O17" s="66"/>
      <c r="P17" s="47"/>
    </row>
    <row r="18" spans="1:16">
      <c r="B18" s="64">
        <f>B17+1</f>
        <v>5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6" ht="17.25">
      <c r="A19" s="70"/>
      <c r="B19" s="71"/>
      <c r="C19" s="72" t="s">
        <v>15</v>
      </c>
      <c r="D19" s="73"/>
      <c r="E19" s="73"/>
      <c r="F19" s="74">
        <f>SUM(F14:F18)</f>
        <v>0</v>
      </c>
      <c r="G19" s="74">
        <f>SUM(G14:G18)</f>
        <v>0</v>
      </c>
      <c r="H19" s="74">
        <f>SUM(H14:H18)</f>
        <v>0</v>
      </c>
      <c r="I19" s="75"/>
      <c r="J19" s="76"/>
      <c r="K19" s="72"/>
      <c r="L19" s="72"/>
      <c r="M19" s="77"/>
      <c r="N19" s="72"/>
      <c r="O19" s="71"/>
      <c r="P19" s="70"/>
    </row>
    <row r="22" spans="1:16" ht="18.75">
      <c r="B22" s="51"/>
      <c r="C22" s="52"/>
      <c r="D22" s="52"/>
      <c r="E22" s="52"/>
      <c r="F22" s="53" t="s">
        <v>105</v>
      </c>
      <c r="G22" s="52"/>
      <c r="H22" s="52"/>
      <c r="I22" s="54"/>
      <c r="J22" s="55"/>
      <c r="K22" s="54"/>
      <c r="L22" s="54"/>
      <c r="M22" s="54"/>
      <c r="N22" s="261" t="s">
        <v>259</v>
      </c>
      <c r="O22" s="56"/>
    </row>
    <row r="23" spans="1:16" ht="45">
      <c r="B23" s="58" t="s">
        <v>1</v>
      </c>
      <c r="C23" s="58" t="s">
        <v>2</v>
      </c>
      <c r="D23" s="58" t="s">
        <v>3</v>
      </c>
      <c r="E23" s="58" t="s">
        <v>0</v>
      </c>
      <c r="F23" s="59" t="s">
        <v>4</v>
      </c>
      <c r="G23" s="59" t="s">
        <v>5</v>
      </c>
      <c r="H23" s="59" t="s">
        <v>6</v>
      </c>
      <c r="I23" s="61" t="s">
        <v>7</v>
      </c>
      <c r="J23" s="62" t="s">
        <v>8</v>
      </c>
      <c r="K23" s="63" t="s">
        <v>10</v>
      </c>
      <c r="L23" s="78" t="s">
        <v>83</v>
      </c>
      <c r="M23" s="61" t="s">
        <v>16</v>
      </c>
      <c r="N23" s="58" t="s">
        <v>17</v>
      </c>
      <c r="O23" s="58" t="s">
        <v>18</v>
      </c>
    </row>
    <row r="24" spans="1:16" s="47" customFormat="1" ht="18" customHeight="1">
      <c r="B24" s="64">
        <v>1</v>
      </c>
      <c r="C24" s="66"/>
      <c r="D24" s="66"/>
      <c r="E24" s="64"/>
      <c r="F24" s="66"/>
      <c r="G24" s="66"/>
      <c r="H24" s="66"/>
      <c r="I24" s="67"/>
      <c r="J24" s="66"/>
      <c r="K24" s="66"/>
      <c r="L24" s="66"/>
      <c r="M24" s="68"/>
      <c r="N24" s="66"/>
      <c r="O24" s="66"/>
    </row>
    <row r="25" spans="1:16" s="47" customFormat="1" ht="18" customHeight="1">
      <c r="B25" s="64">
        <f>B24+1</f>
        <v>2</v>
      </c>
      <c r="C25" s="66"/>
      <c r="D25" s="66"/>
      <c r="E25" s="64"/>
      <c r="F25" s="66"/>
      <c r="G25" s="66"/>
      <c r="H25" s="66"/>
      <c r="I25" s="67"/>
      <c r="J25" s="66"/>
      <c r="K25" s="66"/>
      <c r="L25" s="66"/>
      <c r="M25" s="68"/>
      <c r="N25" s="66"/>
      <c r="O25" s="66"/>
    </row>
    <row r="26" spans="1:16" s="47" customFormat="1" ht="18" customHeight="1">
      <c r="B26" s="64">
        <f>B25+1</f>
        <v>3</v>
      </c>
      <c r="C26" s="66"/>
      <c r="D26" s="66"/>
      <c r="E26" s="64"/>
      <c r="F26" s="66"/>
      <c r="G26" s="66"/>
      <c r="H26" s="66"/>
      <c r="I26" s="67"/>
      <c r="J26" s="66"/>
      <c r="K26" s="66"/>
      <c r="L26" s="66"/>
      <c r="M26" s="68"/>
      <c r="N26" s="67"/>
      <c r="O26" s="66"/>
    </row>
    <row r="27" spans="1:16" s="47" customFormat="1" ht="18" customHeight="1">
      <c r="B27" s="64">
        <f>B26+1</f>
        <v>4</v>
      </c>
      <c r="C27" s="66"/>
      <c r="D27" s="66"/>
      <c r="E27" s="64"/>
      <c r="F27" s="66"/>
      <c r="G27" s="66"/>
      <c r="H27" s="66"/>
      <c r="I27" s="67"/>
      <c r="J27" s="66"/>
      <c r="K27" s="66"/>
      <c r="L27" s="66"/>
      <c r="M27" s="68"/>
      <c r="N27" s="66"/>
      <c r="O27" s="66"/>
    </row>
    <row r="28" spans="1:16" ht="18" customHeight="1">
      <c r="B28" s="64">
        <f>B27+1</f>
        <v>5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6" s="70" customFormat="1" ht="18" customHeight="1">
      <c r="B29" s="71"/>
      <c r="C29" s="72" t="s">
        <v>15</v>
      </c>
      <c r="D29" s="73"/>
      <c r="E29" s="73"/>
      <c r="F29" s="74">
        <f>SUM(F24:F28)</f>
        <v>0</v>
      </c>
      <c r="G29" s="74">
        <f>SUM(G24:G28)</f>
        <v>0</v>
      </c>
      <c r="H29" s="74">
        <f>SUM(H24:H28)</f>
        <v>0</v>
      </c>
      <c r="I29" s="75"/>
      <c r="J29" s="76"/>
      <c r="K29" s="72"/>
      <c r="L29" s="72"/>
      <c r="M29" s="77"/>
      <c r="N29" s="72"/>
      <c r="O29" s="7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5"/>
  <sheetViews>
    <sheetView workbookViewId="0">
      <selection activeCell="C39" sqref="C39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" customWidth="1"/>
    <col min="8" max="8" width="12.28515625" customWidth="1"/>
    <col min="9" max="9" width="13" customWidth="1"/>
    <col min="12" max="12" width="6.7109375" customWidth="1"/>
    <col min="13" max="13" width="9.7109375" customWidth="1"/>
    <col min="16" max="16" width="17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79"/>
      <c r="C2" s="80"/>
      <c r="D2" s="80"/>
      <c r="E2" s="80"/>
      <c r="F2" s="80"/>
      <c r="G2" s="80" t="s">
        <v>89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2:19" ht="81" customHeight="1">
      <c r="B3" s="82" t="s">
        <v>39</v>
      </c>
      <c r="C3" s="82" t="s">
        <v>40</v>
      </c>
      <c r="D3" s="82" t="s">
        <v>41</v>
      </c>
      <c r="E3" s="82" t="s">
        <v>42</v>
      </c>
      <c r="F3" s="82" t="s">
        <v>90</v>
      </c>
      <c r="G3" s="82" t="s">
        <v>91</v>
      </c>
      <c r="H3" s="82" t="s">
        <v>92</v>
      </c>
      <c r="I3" s="83" t="s">
        <v>93</v>
      </c>
      <c r="J3" s="82" t="s">
        <v>8</v>
      </c>
      <c r="K3" s="82" t="s">
        <v>48</v>
      </c>
      <c r="L3" s="82" t="s">
        <v>43</v>
      </c>
      <c r="M3" s="82" t="s">
        <v>94</v>
      </c>
      <c r="N3" s="82" t="s">
        <v>95</v>
      </c>
      <c r="O3" s="82" t="s">
        <v>96</v>
      </c>
      <c r="P3" s="82" t="s">
        <v>97</v>
      </c>
      <c r="Q3" s="82" t="s">
        <v>98</v>
      </c>
      <c r="R3" s="82" t="s">
        <v>19</v>
      </c>
      <c r="S3" s="84" t="s">
        <v>38</v>
      </c>
    </row>
    <row r="4" spans="2:19" ht="21" customHeight="1">
      <c r="B4" s="85"/>
      <c r="C4" s="86"/>
      <c r="D4" s="87"/>
      <c r="E4" s="85"/>
      <c r="F4" s="85"/>
      <c r="G4" s="88"/>
      <c r="H4" s="88"/>
      <c r="I4" s="88"/>
      <c r="J4" s="88"/>
      <c r="K4" s="88"/>
      <c r="L4" s="88"/>
      <c r="M4" s="86"/>
      <c r="N4" s="89"/>
      <c r="O4" s="88"/>
      <c r="P4" s="90"/>
      <c r="Q4" s="90"/>
      <c r="R4" s="91"/>
      <c r="S4" s="92"/>
    </row>
    <row r="5" spans="2:19" ht="21" customHeight="1">
      <c r="B5" s="85"/>
      <c r="C5" s="87"/>
      <c r="D5" s="87"/>
      <c r="E5" s="85"/>
      <c r="F5" s="85"/>
      <c r="G5" s="88"/>
      <c r="H5" s="88"/>
      <c r="I5" s="93"/>
      <c r="J5" s="88"/>
      <c r="K5" s="94"/>
      <c r="L5" s="88"/>
      <c r="M5" s="86"/>
      <c r="N5" s="89"/>
      <c r="O5" s="88"/>
      <c r="P5" s="90"/>
      <c r="Q5" s="90"/>
      <c r="R5" s="91"/>
      <c r="S5" s="92"/>
    </row>
    <row r="6" spans="2:19" ht="21" customHeight="1">
      <c r="B6" s="85"/>
      <c r="C6" s="87"/>
      <c r="D6" s="87"/>
      <c r="E6" s="85"/>
      <c r="F6" s="85"/>
      <c r="G6" s="88"/>
      <c r="H6" s="88"/>
      <c r="I6" s="93"/>
      <c r="J6" s="88"/>
      <c r="K6" s="88"/>
      <c r="L6" s="88"/>
      <c r="M6" s="86"/>
      <c r="N6" s="89"/>
      <c r="O6" s="88"/>
      <c r="P6" s="90"/>
      <c r="Q6" s="90"/>
      <c r="R6" s="91"/>
      <c r="S6" s="92"/>
    </row>
    <row r="7" spans="2:19" ht="21" customHeight="1">
      <c r="B7" s="85"/>
      <c r="C7" s="87"/>
      <c r="D7" s="87"/>
      <c r="E7" s="87"/>
      <c r="F7" s="85"/>
      <c r="G7" s="95"/>
      <c r="H7" s="85"/>
      <c r="I7" s="96"/>
      <c r="J7" s="85"/>
      <c r="K7" s="85"/>
      <c r="L7" s="85"/>
      <c r="M7" s="86"/>
      <c r="N7" s="85"/>
      <c r="O7" s="85"/>
      <c r="P7" s="97"/>
      <c r="Q7" s="97"/>
      <c r="R7" s="91"/>
      <c r="S7" s="92"/>
    </row>
    <row r="8" spans="2:19" ht="21" customHeight="1">
      <c r="B8" s="85"/>
      <c r="C8" s="87"/>
      <c r="D8" s="87"/>
      <c r="E8" s="85"/>
      <c r="F8" s="85"/>
      <c r="G8" s="95"/>
      <c r="H8" s="85"/>
      <c r="I8" s="85"/>
      <c r="J8" s="85"/>
      <c r="K8" s="85"/>
      <c r="L8" s="85"/>
      <c r="M8" s="86"/>
      <c r="N8" s="85"/>
      <c r="O8" s="85"/>
      <c r="P8" s="97"/>
      <c r="Q8" s="97"/>
      <c r="R8" s="91"/>
      <c r="S8" s="98"/>
    </row>
    <row r="9" spans="2:19" ht="21" customHeight="1">
      <c r="B9" s="85"/>
      <c r="C9" s="87"/>
      <c r="D9" s="87"/>
      <c r="E9" s="85"/>
      <c r="F9" s="85"/>
      <c r="G9" s="95"/>
      <c r="H9" s="85"/>
      <c r="I9" s="96"/>
      <c r="J9" s="85"/>
      <c r="K9" s="85"/>
      <c r="L9" s="85"/>
      <c r="M9" s="86"/>
      <c r="N9" s="85"/>
      <c r="O9" s="85"/>
      <c r="P9" s="97"/>
      <c r="Q9" s="97"/>
      <c r="R9" s="91"/>
      <c r="S9" s="92"/>
    </row>
    <row r="10" spans="2:19" ht="21" customHeight="1">
      <c r="B10" s="86"/>
      <c r="C10" s="87"/>
      <c r="D10" s="87"/>
      <c r="E10" s="85"/>
      <c r="F10" s="85"/>
      <c r="G10" s="95"/>
      <c r="H10" s="85"/>
      <c r="I10" s="96"/>
      <c r="J10" s="85"/>
      <c r="K10" s="85"/>
      <c r="L10" s="85"/>
      <c r="M10" s="86"/>
      <c r="N10" s="85"/>
      <c r="O10" s="85"/>
      <c r="P10" s="97"/>
      <c r="Q10" s="97"/>
      <c r="R10" s="91"/>
      <c r="S10" s="92"/>
    </row>
    <row r="11" spans="2:19" ht="21" customHeight="1">
      <c r="B11" s="86"/>
      <c r="C11" s="87"/>
      <c r="D11" s="87"/>
      <c r="E11" s="85"/>
      <c r="F11" s="85"/>
      <c r="G11" s="95"/>
      <c r="H11" s="85"/>
      <c r="I11" s="85"/>
      <c r="J11" s="85"/>
      <c r="K11" s="85"/>
      <c r="L11" s="85"/>
      <c r="M11" s="86"/>
      <c r="N11" s="85"/>
      <c r="O11" s="85"/>
      <c r="P11" s="97"/>
      <c r="Q11" s="97"/>
      <c r="R11" s="91"/>
      <c r="S11" s="92"/>
    </row>
    <row r="12" spans="2:19" ht="21" customHeight="1">
      <c r="B12" s="86"/>
      <c r="C12" s="87"/>
      <c r="D12" s="87"/>
      <c r="E12" s="85"/>
      <c r="F12" s="85"/>
      <c r="G12" s="95"/>
      <c r="H12" s="85"/>
      <c r="I12" s="85"/>
      <c r="J12" s="85"/>
      <c r="K12" s="85"/>
      <c r="L12" s="85"/>
      <c r="M12" s="86"/>
      <c r="N12" s="85"/>
      <c r="O12" s="85"/>
      <c r="P12" s="97"/>
      <c r="Q12" s="97"/>
      <c r="R12" s="91"/>
      <c r="S12" s="92"/>
    </row>
    <row r="13" spans="2:19" ht="21" customHeight="1">
      <c r="B13" s="85"/>
      <c r="C13" s="99"/>
      <c r="D13" s="100"/>
      <c r="E13" s="101"/>
      <c r="F13" s="102"/>
      <c r="G13" s="95"/>
      <c r="H13" s="101"/>
      <c r="I13" s="101"/>
      <c r="J13" s="101"/>
      <c r="K13" s="101"/>
      <c r="L13" s="101"/>
      <c r="M13" s="86"/>
      <c r="N13" s="85"/>
      <c r="O13" s="85"/>
      <c r="P13" s="101"/>
      <c r="Q13" s="101"/>
      <c r="R13" s="91"/>
      <c r="S13" s="92"/>
    </row>
    <row r="14" spans="2:19" ht="21" customHeight="1">
      <c r="B14" s="85"/>
      <c r="C14" s="99"/>
      <c r="D14" s="100"/>
      <c r="E14" s="101"/>
      <c r="F14" s="102"/>
      <c r="G14" s="95"/>
      <c r="H14" s="101"/>
      <c r="I14" s="101"/>
      <c r="J14" s="101"/>
      <c r="K14" s="101"/>
      <c r="L14" s="101"/>
      <c r="M14" s="86"/>
      <c r="N14" s="85"/>
      <c r="O14" s="85"/>
      <c r="P14" s="101"/>
      <c r="Q14" s="101"/>
      <c r="R14" s="91"/>
      <c r="S14" s="92"/>
    </row>
    <row r="15" spans="2:19" ht="21" customHeight="1">
      <c r="B15" s="85"/>
      <c r="C15" s="99"/>
      <c r="D15" s="100"/>
      <c r="E15" s="101"/>
      <c r="F15" s="101"/>
      <c r="G15" s="103"/>
      <c r="H15" s="101"/>
      <c r="I15" s="101"/>
      <c r="J15" s="101"/>
      <c r="K15" s="101"/>
      <c r="L15" s="101"/>
      <c r="M15" s="86"/>
      <c r="N15" s="85"/>
      <c r="O15" s="85"/>
      <c r="P15" s="101"/>
      <c r="Q15" s="101"/>
      <c r="R15" s="91"/>
      <c r="S15" s="92"/>
    </row>
    <row r="16" spans="2:19" ht="21" customHeight="1">
      <c r="B16" s="85"/>
      <c r="C16" s="99"/>
      <c r="D16" s="100"/>
      <c r="E16" s="101"/>
      <c r="F16" s="101"/>
      <c r="G16" s="103"/>
      <c r="H16" s="101"/>
      <c r="I16" s="104"/>
      <c r="J16" s="101"/>
      <c r="K16" s="101"/>
      <c r="L16" s="101"/>
      <c r="M16" s="86"/>
      <c r="N16" s="85"/>
      <c r="O16" s="85"/>
      <c r="P16" s="101"/>
      <c r="Q16" s="101"/>
      <c r="R16" s="91"/>
      <c r="S16" s="92"/>
    </row>
    <row r="17" spans="2:19" ht="21" customHeight="1">
      <c r="B17" s="85"/>
      <c r="C17" s="99"/>
      <c r="D17" s="100"/>
      <c r="E17" s="101"/>
      <c r="F17" s="101"/>
      <c r="G17" s="103"/>
      <c r="H17" s="101"/>
      <c r="I17" s="101"/>
      <c r="J17" s="101"/>
      <c r="K17" s="101"/>
      <c r="L17" s="101"/>
      <c r="M17" s="86"/>
      <c r="N17" s="85"/>
      <c r="O17" s="85"/>
      <c r="P17" s="101"/>
      <c r="Q17" s="101"/>
      <c r="R17" s="91"/>
      <c r="S17" s="92"/>
    </row>
    <row r="18" spans="2:19" ht="21" customHeight="1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2:19" ht="21" customHeigh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2:19" ht="21" customHeight="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2:19" ht="21" customHeight="1"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2:19" ht="21" customHeight="1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2:19" ht="21" customHeight="1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2:19" ht="21" customHeight="1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spans="2:19" ht="21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</sheetData>
  <pageMargins left="0.2" right="0.2" top="0.25" bottom="0.25" header="0.3" footer="0.3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1"/>
  <sheetViews>
    <sheetView workbookViewId="0">
      <selection activeCell="M61" sqref="M61"/>
    </sheetView>
  </sheetViews>
  <sheetFormatPr defaultColWidth="10" defaultRowHeight="15"/>
  <cols>
    <col min="1" max="1" width="3.285156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106" t="s">
        <v>99</v>
      </c>
      <c r="C2" s="107"/>
      <c r="E2" s="106" t="s">
        <v>102</v>
      </c>
      <c r="F2" s="107"/>
      <c r="H2" s="106" t="s">
        <v>101</v>
      </c>
      <c r="I2" s="107"/>
    </row>
    <row r="3" spans="2:9">
      <c r="B3" s="108" t="s">
        <v>44</v>
      </c>
      <c r="C3" s="109"/>
      <c r="E3" s="108" t="s">
        <v>44</v>
      </c>
      <c r="F3" s="109"/>
      <c r="H3" s="108" t="s">
        <v>44</v>
      </c>
      <c r="I3" s="109"/>
    </row>
    <row r="4" spans="2:9" ht="14.25" customHeight="1">
      <c r="B4" s="110" t="s">
        <v>45</v>
      </c>
      <c r="C4" s="111"/>
      <c r="E4" s="110" t="s">
        <v>45</v>
      </c>
      <c r="F4" s="111"/>
      <c r="H4" s="110" t="s">
        <v>45</v>
      </c>
      <c r="I4" s="112"/>
    </row>
    <row r="5" spans="2:9" ht="14.25" customHeight="1">
      <c r="B5" s="110" t="s">
        <v>41</v>
      </c>
      <c r="C5" s="111"/>
      <c r="E5" s="110" t="s">
        <v>41</v>
      </c>
      <c r="F5" s="111"/>
      <c r="H5" s="110" t="s">
        <v>41</v>
      </c>
      <c r="I5" s="112"/>
    </row>
    <row r="6" spans="2:9" ht="14.25" customHeight="1">
      <c r="B6" s="110" t="s">
        <v>46</v>
      </c>
      <c r="C6" s="113"/>
      <c r="E6" s="110" t="s">
        <v>46</v>
      </c>
      <c r="F6" s="114"/>
      <c r="H6" s="110" t="s">
        <v>46</v>
      </c>
      <c r="I6" s="112"/>
    </row>
    <row r="7" spans="2:9" ht="14.25" customHeight="1">
      <c r="B7" s="98" t="s">
        <v>49</v>
      </c>
      <c r="C7" s="115"/>
      <c r="E7" s="98" t="s">
        <v>49</v>
      </c>
      <c r="F7" s="115"/>
      <c r="H7" s="98" t="s">
        <v>49</v>
      </c>
      <c r="I7" s="115"/>
    </row>
    <row r="8" spans="2:9" ht="14.25" customHeight="1">
      <c r="B8" s="98" t="s">
        <v>50</v>
      </c>
      <c r="C8" s="115"/>
      <c r="E8" s="98" t="s">
        <v>50</v>
      </c>
      <c r="F8" s="115"/>
      <c r="H8" s="98" t="s">
        <v>50</v>
      </c>
      <c r="I8" s="115"/>
    </row>
    <row r="9" spans="2:9" ht="14.25" customHeight="1">
      <c r="B9" s="98" t="s">
        <v>47</v>
      </c>
      <c r="C9" s="116"/>
      <c r="E9" s="98" t="s">
        <v>47</v>
      </c>
      <c r="F9" s="116"/>
      <c r="H9" s="98" t="s">
        <v>47</v>
      </c>
      <c r="I9" s="114"/>
    </row>
    <row r="10" spans="2:9" ht="14.25" customHeight="1">
      <c r="B10" s="98" t="s">
        <v>51</v>
      </c>
      <c r="C10" s="115"/>
      <c r="E10" s="98" t="s">
        <v>51</v>
      </c>
      <c r="F10" s="115"/>
      <c r="H10" s="98" t="s">
        <v>51</v>
      </c>
      <c r="I10" s="115"/>
    </row>
    <row r="11" spans="2:9" ht="14.25" customHeight="1">
      <c r="B11" s="117" t="s">
        <v>63</v>
      </c>
      <c r="C11" s="115"/>
      <c r="E11" s="117" t="s">
        <v>63</v>
      </c>
      <c r="F11" s="115"/>
      <c r="H11" s="117" t="s">
        <v>63</v>
      </c>
      <c r="I11" s="115"/>
    </row>
    <row r="12" spans="2:9" ht="14.25" customHeight="1">
      <c r="B12" s="98" t="s">
        <v>52</v>
      </c>
      <c r="C12" s="115"/>
      <c r="E12" s="98" t="s">
        <v>52</v>
      </c>
      <c r="F12" s="112"/>
      <c r="H12" s="98" t="s">
        <v>52</v>
      </c>
      <c r="I12" s="98"/>
    </row>
    <row r="13" spans="2:9" ht="14.25" customHeight="1">
      <c r="B13" s="118" t="s">
        <v>53</v>
      </c>
      <c r="C13" s="119"/>
      <c r="E13" s="118" t="s">
        <v>53</v>
      </c>
      <c r="F13" s="119"/>
      <c r="H13" s="118" t="s">
        <v>53</v>
      </c>
      <c r="I13" s="119"/>
    </row>
    <row r="14" spans="2:9" ht="14.25" customHeight="1">
      <c r="B14" s="98" t="s">
        <v>54</v>
      </c>
      <c r="C14" s="98"/>
      <c r="E14" s="98" t="s">
        <v>54</v>
      </c>
      <c r="F14" s="98"/>
      <c r="H14" s="98" t="s">
        <v>54</v>
      </c>
      <c r="I14" s="98"/>
    </row>
    <row r="15" spans="2:9" ht="14.25" customHeight="1">
      <c r="B15" s="98" t="s">
        <v>55</v>
      </c>
      <c r="C15" s="98"/>
      <c r="E15" s="98" t="s">
        <v>55</v>
      </c>
      <c r="F15" s="98"/>
      <c r="H15" s="98" t="s">
        <v>55</v>
      </c>
      <c r="I15" s="98"/>
    </row>
    <row r="16" spans="2:9" ht="14.25" customHeight="1">
      <c r="B16" s="98" t="s">
        <v>9</v>
      </c>
      <c r="C16" s="98"/>
      <c r="E16" s="98" t="s">
        <v>9</v>
      </c>
      <c r="F16" s="98"/>
      <c r="H16" s="98" t="s">
        <v>9</v>
      </c>
      <c r="I16" s="98"/>
    </row>
    <row r="17" spans="2:9" ht="14.25" customHeight="1">
      <c r="B17" s="118" t="s">
        <v>56</v>
      </c>
      <c r="C17" s="119"/>
      <c r="E17" s="118" t="s">
        <v>56</v>
      </c>
      <c r="F17" s="119"/>
      <c r="H17" s="118" t="s">
        <v>56</v>
      </c>
      <c r="I17" s="119"/>
    </row>
    <row r="18" spans="2:9" ht="14.25" customHeight="1">
      <c r="B18" s="98" t="s">
        <v>54</v>
      </c>
      <c r="C18" s="98"/>
      <c r="E18" s="98" t="s">
        <v>54</v>
      </c>
      <c r="F18" s="98"/>
      <c r="H18" s="98" t="s">
        <v>54</v>
      </c>
      <c r="I18" s="98"/>
    </row>
    <row r="19" spans="2:9" ht="14.25" customHeight="1">
      <c r="B19" s="98" t="s">
        <v>55</v>
      </c>
      <c r="C19" s="98"/>
      <c r="E19" s="98" t="s">
        <v>55</v>
      </c>
      <c r="F19" s="98"/>
      <c r="H19" s="98" t="s">
        <v>55</v>
      </c>
      <c r="I19" s="98"/>
    </row>
    <row r="20" spans="2:9" ht="14.25" customHeight="1">
      <c r="B20" s="98" t="s">
        <v>9</v>
      </c>
      <c r="C20" s="98"/>
      <c r="E20" s="98" t="s">
        <v>9</v>
      </c>
      <c r="F20" s="98"/>
      <c r="H20" s="98" t="s">
        <v>9</v>
      </c>
      <c r="I20" s="98"/>
    </row>
    <row r="21" spans="2:9" ht="14.25" customHeight="1">
      <c r="B21" s="118" t="s">
        <v>57</v>
      </c>
      <c r="C21" s="120" t="s">
        <v>137</v>
      </c>
      <c r="E21" s="118" t="s">
        <v>57</v>
      </c>
      <c r="F21" s="121"/>
      <c r="H21" s="118" t="s">
        <v>57</v>
      </c>
      <c r="I21" s="121"/>
    </row>
    <row r="22" spans="2:9" ht="14.25" customHeight="1">
      <c r="B22" s="98" t="s">
        <v>54</v>
      </c>
      <c r="C22" s="98"/>
      <c r="E22" s="98" t="s">
        <v>54</v>
      </c>
      <c r="F22" s="98"/>
      <c r="H22" s="98" t="s">
        <v>54</v>
      </c>
      <c r="I22" s="98"/>
    </row>
    <row r="23" spans="2:9" ht="14.25" customHeight="1">
      <c r="B23" s="98" t="s">
        <v>55</v>
      </c>
      <c r="C23" s="98"/>
      <c r="E23" s="98" t="s">
        <v>55</v>
      </c>
      <c r="F23" s="98"/>
      <c r="H23" s="98" t="s">
        <v>55</v>
      </c>
      <c r="I23" s="98"/>
    </row>
    <row r="24" spans="2:9" ht="14.25" customHeight="1">
      <c r="B24" s="98" t="s">
        <v>9</v>
      </c>
      <c r="C24" s="98"/>
      <c r="E24" s="98" t="s">
        <v>9</v>
      </c>
      <c r="F24" s="98"/>
      <c r="H24" s="98" t="s">
        <v>9</v>
      </c>
      <c r="I24" s="98"/>
    </row>
    <row r="25" spans="2:9" ht="14.25" customHeight="1">
      <c r="B25" s="98" t="s">
        <v>58</v>
      </c>
      <c r="C25" s="98"/>
      <c r="E25" s="98" t="s">
        <v>58</v>
      </c>
      <c r="F25" s="98"/>
      <c r="H25" s="98" t="s">
        <v>58</v>
      </c>
      <c r="I25" s="98"/>
    </row>
    <row r="26" spans="2:9" ht="14.25" customHeight="1">
      <c r="B26" s="98" t="s">
        <v>59</v>
      </c>
      <c r="C26" s="98"/>
      <c r="E26" s="98" t="s">
        <v>59</v>
      </c>
      <c r="F26" s="98"/>
      <c r="H26" s="98" t="s">
        <v>59</v>
      </c>
      <c r="I26" s="98"/>
    </row>
    <row r="27" spans="2:9" ht="14.25" customHeight="1">
      <c r="B27" s="98" t="s">
        <v>60</v>
      </c>
      <c r="C27" s="98"/>
      <c r="E27" s="98" t="s">
        <v>60</v>
      </c>
      <c r="F27" s="98"/>
      <c r="H27" s="98" t="s">
        <v>60</v>
      </c>
      <c r="I27" s="98"/>
    </row>
    <row r="28" spans="2:9" ht="14.25" customHeight="1">
      <c r="B28" s="98" t="s">
        <v>61</v>
      </c>
      <c r="C28" s="98"/>
      <c r="E28" s="98" t="s">
        <v>61</v>
      </c>
      <c r="F28" s="98"/>
      <c r="H28" s="98" t="s">
        <v>61</v>
      </c>
      <c r="I28" s="98"/>
    </row>
    <row r="29" spans="2:9" ht="14.25" customHeight="1">
      <c r="B29" s="98" t="s">
        <v>62</v>
      </c>
      <c r="C29" s="122"/>
      <c r="E29" s="98" t="s">
        <v>62</v>
      </c>
      <c r="F29" s="122"/>
      <c r="H29" s="98" t="s">
        <v>62</v>
      </c>
      <c r="I29" s="122"/>
    </row>
    <row r="30" spans="2:9" ht="14.25" customHeight="1">
      <c r="B30" s="123" t="s">
        <v>19</v>
      </c>
      <c r="C30" s="123">
        <v>0</v>
      </c>
      <c r="E30" s="123" t="s">
        <v>19</v>
      </c>
      <c r="F30" s="123"/>
      <c r="H30" s="123" t="s">
        <v>19</v>
      </c>
      <c r="I30" s="123"/>
    </row>
    <row r="33" spans="2:9" ht="18.75">
      <c r="B33" s="106" t="s">
        <v>100</v>
      </c>
      <c r="C33" s="107"/>
      <c r="E33" s="106" t="s">
        <v>103</v>
      </c>
      <c r="F33" s="107"/>
      <c r="H33" s="106" t="s">
        <v>104</v>
      </c>
      <c r="I33" s="107"/>
    </row>
    <row r="34" spans="2:9">
      <c r="B34" s="108" t="s">
        <v>44</v>
      </c>
      <c r="C34" s="109"/>
      <c r="E34" s="108" t="s">
        <v>44</v>
      </c>
      <c r="F34" s="109"/>
      <c r="H34" s="108" t="s">
        <v>44</v>
      </c>
      <c r="I34" s="109"/>
    </row>
    <row r="35" spans="2:9" ht="14.25" customHeight="1">
      <c r="B35" s="110" t="s">
        <v>45</v>
      </c>
      <c r="C35" s="92"/>
      <c r="E35" s="110" t="s">
        <v>45</v>
      </c>
      <c r="F35" s="124"/>
      <c r="H35" s="110" t="s">
        <v>45</v>
      </c>
      <c r="I35" s="124"/>
    </row>
    <row r="36" spans="2:9" ht="14.25" customHeight="1">
      <c r="B36" s="110" t="s">
        <v>41</v>
      </c>
      <c r="C36" s="92"/>
      <c r="E36" s="110" t="s">
        <v>41</v>
      </c>
      <c r="F36" s="124"/>
      <c r="H36" s="110" t="s">
        <v>41</v>
      </c>
      <c r="I36" s="124"/>
    </row>
    <row r="37" spans="2:9" ht="14.25" customHeight="1">
      <c r="B37" s="110" t="s">
        <v>46</v>
      </c>
      <c r="C37" s="124"/>
      <c r="E37" s="110" t="s">
        <v>46</v>
      </c>
      <c r="F37" s="124"/>
      <c r="H37" s="110" t="s">
        <v>46</v>
      </c>
      <c r="I37" s="124"/>
    </row>
    <row r="38" spans="2:9" ht="14.25" customHeight="1">
      <c r="B38" s="98" t="s">
        <v>49</v>
      </c>
      <c r="C38" s="98"/>
      <c r="E38" s="98" t="s">
        <v>49</v>
      </c>
      <c r="F38" s="98"/>
      <c r="H38" s="98" t="s">
        <v>49</v>
      </c>
      <c r="I38" s="98"/>
    </row>
    <row r="39" spans="2:9" ht="14.25" customHeight="1">
      <c r="B39" s="98" t="s">
        <v>50</v>
      </c>
      <c r="C39" s="98"/>
      <c r="E39" s="98" t="s">
        <v>50</v>
      </c>
      <c r="F39" s="98"/>
      <c r="H39" s="98" t="s">
        <v>50</v>
      </c>
      <c r="I39" s="98"/>
    </row>
    <row r="40" spans="2:9" ht="14.25" customHeight="1">
      <c r="B40" s="98" t="s">
        <v>47</v>
      </c>
      <c r="C40" s="116"/>
      <c r="E40" s="98" t="s">
        <v>47</v>
      </c>
      <c r="F40" s="125"/>
      <c r="H40" s="98" t="s">
        <v>47</v>
      </c>
      <c r="I40" s="125"/>
    </row>
    <row r="41" spans="2:9" ht="14.25" customHeight="1">
      <c r="B41" s="98" t="s">
        <v>51</v>
      </c>
      <c r="C41" s="98"/>
      <c r="E41" s="98" t="s">
        <v>51</v>
      </c>
      <c r="F41" s="98"/>
      <c r="H41" s="98" t="s">
        <v>51</v>
      </c>
      <c r="I41" s="98"/>
    </row>
    <row r="42" spans="2:9" ht="14.25" customHeight="1">
      <c r="B42" s="117" t="s">
        <v>63</v>
      </c>
      <c r="C42" s="98"/>
      <c r="E42" s="117" t="s">
        <v>63</v>
      </c>
      <c r="F42" s="98"/>
      <c r="H42" s="117" t="s">
        <v>63</v>
      </c>
      <c r="I42" s="98"/>
    </row>
    <row r="43" spans="2:9" ht="14.25" customHeight="1">
      <c r="B43" s="98" t="s">
        <v>52</v>
      </c>
      <c r="C43" s="98"/>
      <c r="E43" s="98" t="s">
        <v>52</v>
      </c>
      <c r="F43" s="98"/>
      <c r="H43" s="98" t="s">
        <v>52</v>
      </c>
      <c r="I43" s="98"/>
    </row>
    <row r="44" spans="2:9" ht="14.25" customHeight="1">
      <c r="B44" s="118" t="s">
        <v>53</v>
      </c>
      <c r="C44" s="119"/>
      <c r="E44" s="118" t="s">
        <v>53</v>
      </c>
      <c r="F44" s="119"/>
      <c r="H44" s="118" t="s">
        <v>53</v>
      </c>
      <c r="I44" s="119"/>
    </row>
    <row r="45" spans="2:9" ht="14.25" customHeight="1">
      <c r="B45" s="98" t="s">
        <v>54</v>
      </c>
      <c r="C45" s="98"/>
      <c r="E45" s="98" t="s">
        <v>54</v>
      </c>
      <c r="F45" s="98"/>
      <c r="H45" s="98" t="s">
        <v>54</v>
      </c>
      <c r="I45" s="98"/>
    </row>
    <row r="46" spans="2:9" ht="14.25" customHeight="1">
      <c r="B46" s="98" t="s">
        <v>55</v>
      </c>
      <c r="C46" s="98"/>
      <c r="E46" s="98" t="s">
        <v>55</v>
      </c>
      <c r="F46" s="98"/>
      <c r="H46" s="98" t="s">
        <v>55</v>
      </c>
      <c r="I46" s="98"/>
    </row>
    <row r="47" spans="2:9" ht="14.25" customHeight="1">
      <c r="B47" s="98" t="s">
        <v>9</v>
      </c>
      <c r="C47" s="98"/>
      <c r="E47" s="98" t="s">
        <v>9</v>
      </c>
      <c r="F47" s="98"/>
      <c r="H47" s="98" t="s">
        <v>9</v>
      </c>
      <c r="I47" s="98"/>
    </row>
    <row r="48" spans="2:9" ht="14.25" customHeight="1">
      <c r="B48" s="118" t="s">
        <v>56</v>
      </c>
      <c r="C48" s="119"/>
      <c r="E48" s="118" t="s">
        <v>56</v>
      </c>
      <c r="F48" s="119"/>
      <c r="H48" s="118" t="s">
        <v>56</v>
      </c>
      <c r="I48" s="119"/>
    </row>
    <row r="49" spans="2:9" ht="14.25" customHeight="1">
      <c r="B49" s="98" t="s">
        <v>54</v>
      </c>
      <c r="C49" s="98"/>
      <c r="E49" s="98" t="s">
        <v>54</v>
      </c>
      <c r="F49" s="98"/>
      <c r="H49" s="98" t="s">
        <v>54</v>
      </c>
      <c r="I49" s="98"/>
    </row>
    <row r="50" spans="2:9" ht="14.25" customHeight="1">
      <c r="B50" s="98" t="s">
        <v>55</v>
      </c>
      <c r="C50" s="98"/>
      <c r="E50" s="98" t="s">
        <v>55</v>
      </c>
      <c r="F50" s="98"/>
      <c r="H50" s="98" t="s">
        <v>55</v>
      </c>
      <c r="I50" s="98"/>
    </row>
    <row r="51" spans="2:9" ht="14.25" customHeight="1">
      <c r="B51" s="98" t="s">
        <v>9</v>
      </c>
      <c r="C51" s="98"/>
      <c r="E51" s="98" t="s">
        <v>9</v>
      </c>
      <c r="F51" s="98"/>
      <c r="H51" s="98" t="s">
        <v>9</v>
      </c>
      <c r="I51" s="98"/>
    </row>
    <row r="52" spans="2:9" ht="14.25" customHeight="1">
      <c r="B52" s="118" t="s">
        <v>57</v>
      </c>
      <c r="C52" s="119"/>
      <c r="E52" s="118" t="s">
        <v>57</v>
      </c>
      <c r="F52" s="119"/>
      <c r="H52" s="118" t="s">
        <v>57</v>
      </c>
      <c r="I52" s="119"/>
    </row>
    <row r="53" spans="2:9" ht="14.25" customHeight="1">
      <c r="B53" s="98" t="s">
        <v>54</v>
      </c>
      <c r="C53" s="98"/>
      <c r="E53" s="98" t="s">
        <v>54</v>
      </c>
      <c r="F53" s="98"/>
      <c r="H53" s="98" t="s">
        <v>54</v>
      </c>
      <c r="I53" s="98"/>
    </row>
    <row r="54" spans="2:9" ht="14.25" customHeight="1">
      <c r="B54" s="98" t="s">
        <v>55</v>
      </c>
      <c r="C54" s="98"/>
      <c r="E54" s="98" t="s">
        <v>55</v>
      </c>
      <c r="F54" s="98"/>
      <c r="H54" s="98" t="s">
        <v>55</v>
      </c>
      <c r="I54" s="98"/>
    </row>
    <row r="55" spans="2:9" ht="14.25" customHeight="1">
      <c r="B55" s="98" t="s">
        <v>9</v>
      </c>
      <c r="C55" s="98"/>
      <c r="E55" s="98" t="s">
        <v>9</v>
      </c>
      <c r="F55" s="98"/>
      <c r="H55" s="98" t="s">
        <v>9</v>
      </c>
      <c r="I55" s="98"/>
    </row>
    <row r="56" spans="2:9" ht="14.25" customHeight="1">
      <c r="B56" s="98" t="s">
        <v>58</v>
      </c>
      <c r="C56" s="98"/>
      <c r="E56" s="98" t="s">
        <v>58</v>
      </c>
      <c r="F56" s="98"/>
      <c r="H56" s="98" t="s">
        <v>58</v>
      </c>
      <c r="I56" s="98"/>
    </row>
    <row r="57" spans="2:9" ht="14.25" customHeight="1">
      <c r="B57" s="98" t="s">
        <v>59</v>
      </c>
      <c r="C57" s="98"/>
      <c r="E57" s="98" t="s">
        <v>59</v>
      </c>
      <c r="F57" s="98"/>
      <c r="H57" s="98" t="s">
        <v>59</v>
      </c>
      <c r="I57" s="98"/>
    </row>
    <row r="58" spans="2:9" ht="14.25" customHeight="1">
      <c r="B58" s="98" t="s">
        <v>60</v>
      </c>
      <c r="C58" s="98"/>
      <c r="E58" s="98" t="s">
        <v>60</v>
      </c>
      <c r="F58" s="98"/>
      <c r="H58" s="98" t="s">
        <v>60</v>
      </c>
      <c r="I58" s="98"/>
    </row>
    <row r="59" spans="2:9" ht="14.25" customHeight="1">
      <c r="B59" s="98" t="s">
        <v>61</v>
      </c>
      <c r="C59" s="98"/>
      <c r="E59" s="98" t="s">
        <v>61</v>
      </c>
      <c r="F59" s="98"/>
      <c r="H59" s="98" t="s">
        <v>61</v>
      </c>
      <c r="I59" s="98"/>
    </row>
    <row r="60" spans="2:9" ht="14.25" customHeight="1">
      <c r="B60" s="98" t="s">
        <v>62</v>
      </c>
      <c r="C60" s="122"/>
      <c r="E60" s="98" t="s">
        <v>62</v>
      </c>
      <c r="F60" s="122"/>
      <c r="H60" s="98" t="s">
        <v>62</v>
      </c>
      <c r="I60" s="122"/>
    </row>
    <row r="61" spans="2:9" ht="14.25" customHeight="1">
      <c r="B61" s="123" t="s">
        <v>19</v>
      </c>
      <c r="C61" s="123"/>
      <c r="E61" s="123" t="s">
        <v>19</v>
      </c>
      <c r="F61" s="123"/>
      <c r="H61" s="123" t="s">
        <v>19</v>
      </c>
      <c r="I61" s="123"/>
    </row>
  </sheetData>
  <pageMargins left="0.2" right="0.2" top="0.25" bottom="0.25" header="0.3" footer="0.3"/>
  <pageSetup paperSize="9" scale="6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K22" sqref="K22"/>
    </sheetView>
  </sheetViews>
  <sheetFormatPr defaultColWidth="9" defaultRowHeight="15"/>
  <cols>
    <col min="1" max="1" width="3.85546875" customWidth="1"/>
    <col min="2" max="2" width="9" style="47" customWidth="1"/>
    <col min="3" max="3" width="31.5703125" customWidth="1"/>
    <col min="4" max="7" width="8.5703125" style="126" customWidth="1"/>
    <col min="8" max="8" width="13.7109375" style="48" customWidth="1"/>
    <col min="9" max="15" width="7.140625" style="126" customWidth="1"/>
  </cols>
  <sheetData>
    <row r="2" spans="2:16" ht="18.75">
      <c r="B2" s="127"/>
      <c r="C2" s="128"/>
      <c r="D2" s="128"/>
      <c r="E2" s="128"/>
      <c r="F2" s="128" t="s">
        <v>87</v>
      </c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>
      <c r="B3" s="130"/>
      <c r="C3" s="130"/>
      <c r="D3" s="131"/>
      <c r="E3" s="132"/>
      <c r="F3" s="132" t="s">
        <v>86</v>
      </c>
      <c r="G3" s="132"/>
      <c r="H3" s="276" t="s">
        <v>15</v>
      </c>
      <c r="I3" s="131"/>
      <c r="J3" s="132"/>
      <c r="K3" s="132" t="s">
        <v>27</v>
      </c>
      <c r="L3" s="132"/>
      <c r="M3" s="132"/>
      <c r="N3" s="132"/>
      <c r="O3" s="133"/>
      <c r="P3" s="134"/>
    </row>
    <row r="4" spans="2:16" ht="20.25" customHeight="1">
      <c r="B4" s="135" t="s">
        <v>1</v>
      </c>
      <c r="C4" s="135" t="s">
        <v>88</v>
      </c>
      <c r="D4" s="136" t="s">
        <v>28</v>
      </c>
      <c r="E4" s="136" t="s">
        <v>29</v>
      </c>
      <c r="F4" s="136" t="s">
        <v>30</v>
      </c>
      <c r="G4" s="136">
        <v>90</v>
      </c>
      <c r="H4" s="277"/>
      <c r="I4" s="136" t="s">
        <v>31</v>
      </c>
      <c r="J4" s="136" t="s">
        <v>32</v>
      </c>
      <c r="K4" s="136" t="s">
        <v>33</v>
      </c>
      <c r="L4" s="136" t="s">
        <v>34</v>
      </c>
      <c r="M4" s="136" t="s">
        <v>35</v>
      </c>
      <c r="N4" s="136" t="s">
        <v>36</v>
      </c>
      <c r="O4" s="136" t="s">
        <v>37</v>
      </c>
      <c r="P4" s="137" t="s">
        <v>20</v>
      </c>
    </row>
    <row r="5" spans="2:16" ht="23.25" customHeight="1">
      <c r="B5" s="64">
        <v>1</v>
      </c>
      <c r="C5" s="138" t="s">
        <v>154</v>
      </c>
      <c r="D5" s="139">
        <v>2.1</v>
      </c>
      <c r="E5" s="140">
        <v>3.6</v>
      </c>
      <c r="F5" s="140">
        <v>4.5999999999999996</v>
      </c>
      <c r="G5" s="140">
        <v>0.7</v>
      </c>
      <c r="H5" s="141">
        <f t="shared" ref="H5:H11" si="0">SUM(D5:G5)</f>
        <v>11</v>
      </c>
      <c r="I5" s="142">
        <v>0.5</v>
      </c>
      <c r="J5" s="142">
        <v>0.8</v>
      </c>
      <c r="K5" s="142">
        <v>1.5</v>
      </c>
      <c r="L5" s="142">
        <v>2</v>
      </c>
      <c r="M5" s="142">
        <v>4.5</v>
      </c>
      <c r="N5" s="142">
        <v>5</v>
      </c>
      <c r="O5" s="142">
        <v>3</v>
      </c>
      <c r="P5" s="142">
        <f t="shared" ref="P5:P11" si="1">SUM(I5:O5)</f>
        <v>17.3</v>
      </c>
    </row>
    <row r="6" spans="2:16" ht="23.25" customHeight="1">
      <c r="B6" s="64">
        <f t="shared" ref="B6:B11" si="2">B5+1</f>
        <v>2</v>
      </c>
      <c r="C6" s="143" t="s">
        <v>132</v>
      </c>
      <c r="D6" s="144">
        <v>1.1000000000000001</v>
      </c>
      <c r="E6" s="140">
        <v>3.8</v>
      </c>
      <c r="F6" s="140">
        <v>1.5</v>
      </c>
      <c r="G6" s="140"/>
      <c r="H6" s="141">
        <f t="shared" si="0"/>
        <v>6.4</v>
      </c>
      <c r="I6" s="142">
        <v>0.3</v>
      </c>
      <c r="J6" s="142">
        <v>0.5</v>
      </c>
      <c r="K6" s="142">
        <v>1.3</v>
      </c>
      <c r="L6" s="142">
        <v>1.5</v>
      </c>
      <c r="M6" s="142">
        <v>3</v>
      </c>
      <c r="N6" s="142">
        <v>2.2999999999999998</v>
      </c>
      <c r="O6" s="142">
        <v>1</v>
      </c>
      <c r="P6" s="142">
        <f t="shared" si="1"/>
        <v>9.8999999999999986</v>
      </c>
    </row>
    <row r="7" spans="2:16" ht="23.25" customHeight="1">
      <c r="B7" s="64">
        <f t="shared" si="2"/>
        <v>3</v>
      </c>
      <c r="C7" s="143"/>
      <c r="D7" s="140"/>
      <c r="E7" s="140"/>
      <c r="F7" s="140"/>
      <c r="G7" s="140"/>
      <c r="H7" s="141">
        <f t="shared" si="0"/>
        <v>0</v>
      </c>
      <c r="I7" s="142"/>
      <c r="J7" s="142"/>
      <c r="K7" s="142"/>
      <c r="L7" s="142"/>
      <c r="M7" s="142"/>
      <c r="N7" s="142"/>
      <c r="O7" s="142"/>
      <c r="P7" s="145">
        <f t="shared" si="1"/>
        <v>0</v>
      </c>
    </row>
    <row r="8" spans="2:16" ht="23.25" customHeight="1">
      <c r="B8" s="64">
        <f t="shared" si="2"/>
        <v>4</v>
      </c>
      <c r="C8" s="143"/>
      <c r="D8" s="140"/>
      <c r="E8" s="140"/>
      <c r="G8" s="140"/>
      <c r="H8" s="141">
        <f t="shared" si="0"/>
        <v>0</v>
      </c>
      <c r="I8" s="142"/>
      <c r="J8" s="142"/>
      <c r="K8" s="142"/>
      <c r="L8" s="142"/>
      <c r="M8" s="142"/>
      <c r="N8" s="142"/>
      <c r="O8" s="142"/>
      <c r="P8" s="145">
        <f t="shared" si="1"/>
        <v>0</v>
      </c>
    </row>
    <row r="9" spans="2:16" ht="23.25" customHeight="1">
      <c r="B9" s="64">
        <f t="shared" si="2"/>
        <v>5</v>
      </c>
      <c r="C9" s="143"/>
      <c r="D9" s="140"/>
      <c r="E9" s="140"/>
      <c r="F9" s="140"/>
      <c r="G9" s="140"/>
      <c r="H9" s="141">
        <f t="shared" si="0"/>
        <v>0</v>
      </c>
      <c r="I9" s="142"/>
      <c r="J9" s="142"/>
      <c r="K9" s="142"/>
      <c r="L9" s="142"/>
      <c r="M9" s="142"/>
      <c r="N9" s="142"/>
      <c r="O9" s="142"/>
      <c r="P9" s="145">
        <f t="shared" si="1"/>
        <v>0</v>
      </c>
    </row>
    <row r="10" spans="2:16" ht="23.25" customHeight="1">
      <c r="B10" s="64">
        <f t="shared" si="2"/>
        <v>6</v>
      </c>
      <c r="C10" s="143"/>
      <c r="D10" s="140"/>
      <c r="E10" s="140"/>
      <c r="F10" s="140"/>
      <c r="G10" s="140"/>
      <c r="H10" s="141">
        <f t="shared" si="0"/>
        <v>0</v>
      </c>
      <c r="I10" s="142"/>
      <c r="J10" s="142"/>
      <c r="K10" s="142"/>
      <c r="L10" s="142"/>
      <c r="M10" s="142"/>
      <c r="N10" s="142"/>
      <c r="O10" s="142"/>
      <c r="P10" s="145">
        <f t="shared" si="1"/>
        <v>0</v>
      </c>
    </row>
    <row r="11" spans="2:16" ht="23.25" customHeight="1">
      <c r="B11" s="64">
        <f t="shared" si="2"/>
        <v>7</v>
      </c>
      <c r="C11" s="143"/>
      <c r="D11" s="140"/>
      <c r="E11" s="140"/>
      <c r="F11" s="140"/>
      <c r="G11" s="140"/>
      <c r="H11" s="141">
        <f t="shared" si="0"/>
        <v>0</v>
      </c>
      <c r="I11" s="142"/>
      <c r="J11" s="142"/>
      <c r="K11" s="142"/>
      <c r="L11" s="142"/>
      <c r="M11" s="142"/>
      <c r="N11" s="142"/>
      <c r="O11" s="142"/>
      <c r="P11" s="145">
        <f t="shared" si="1"/>
        <v>0</v>
      </c>
    </row>
    <row r="12" spans="2:16" s="146" customFormat="1" ht="23.25" customHeight="1">
      <c r="B12" s="147"/>
      <c r="C12" s="147" t="s">
        <v>15</v>
      </c>
      <c r="D12" s="148">
        <f t="shared" ref="D12:J12" si="3">SUM(D5:D11)</f>
        <v>3.2</v>
      </c>
      <c r="E12" s="148">
        <f t="shared" si="3"/>
        <v>7.4</v>
      </c>
      <c r="F12" s="148">
        <f t="shared" si="3"/>
        <v>6.1</v>
      </c>
      <c r="G12" s="148">
        <f t="shared" si="3"/>
        <v>0.7</v>
      </c>
      <c r="H12" s="148">
        <f t="shared" si="3"/>
        <v>17.399999999999999</v>
      </c>
      <c r="I12" s="148">
        <f t="shared" si="3"/>
        <v>0.8</v>
      </c>
      <c r="J12" s="148">
        <f t="shared" si="3"/>
        <v>1.3</v>
      </c>
      <c r="K12" s="148">
        <f>SUM(K4:K11)</f>
        <v>2.8</v>
      </c>
      <c r="L12" s="148">
        <f>SUM(L5:L11)</f>
        <v>3.5</v>
      </c>
      <c r="M12" s="148">
        <f>SUM(M5:M11)</f>
        <v>7.5</v>
      </c>
      <c r="N12" s="148">
        <f>SUM(N5:N11)</f>
        <v>7.3</v>
      </c>
      <c r="O12" s="148">
        <f>SUM(O5:O11)</f>
        <v>4</v>
      </c>
      <c r="P12" s="148">
        <f>SUM(P5:P11)</f>
        <v>27.2</v>
      </c>
    </row>
    <row r="17" spans="8:8">
      <c r="H17" s="4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31"/>
  <sheetViews>
    <sheetView zoomScale="99" workbookViewId="0">
      <selection activeCell="O109" sqref="O109"/>
    </sheetView>
  </sheetViews>
  <sheetFormatPr defaultColWidth="10" defaultRowHeight="15"/>
  <cols>
    <col min="1" max="1" width="3.28515625" style="149" customWidth="1"/>
    <col min="2" max="2" width="6.28515625" style="150" customWidth="1"/>
    <col min="3" max="3" width="26.140625" style="149" customWidth="1"/>
    <col min="4" max="4" width="20.5703125" style="149" customWidth="1"/>
    <col min="5" max="5" width="16" style="150" customWidth="1"/>
    <col min="6" max="6" width="28.5703125" style="149" customWidth="1"/>
    <col min="7" max="7" width="16.7109375" style="149" customWidth="1"/>
    <col min="8" max="9" width="9.140625" style="151" customWidth="1"/>
    <col min="10" max="10" width="10" style="151" customWidth="1"/>
    <col min="11" max="11" width="9.140625" style="152" customWidth="1"/>
    <col min="12" max="14" width="10" style="149"/>
    <col min="15" max="15" width="21.7109375" style="149" customWidth="1"/>
    <col min="16" max="16384" width="10" style="149"/>
  </cols>
  <sheetData>
    <row r="2" spans="2:17" ht="21">
      <c r="B2" s="153"/>
      <c r="C2" s="154"/>
      <c r="D2" s="154"/>
      <c r="E2" s="155"/>
      <c r="F2" s="156" t="s">
        <v>84</v>
      </c>
      <c r="G2" s="154"/>
      <c r="H2" s="157"/>
      <c r="I2" s="158"/>
      <c r="J2" s="158"/>
      <c r="K2" s="159"/>
      <c r="L2" s="159"/>
      <c r="M2" s="159"/>
      <c r="N2" s="155"/>
      <c r="O2" s="160"/>
    </row>
    <row r="3" spans="2:17" s="161" customFormat="1" ht="51" customHeight="1">
      <c r="B3" s="162" t="s">
        <v>1</v>
      </c>
      <c r="C3" s="162" t="s">
        <v>2</v>
      </c>
      <c r="D3" s="162" t="s">
        <v>3</v>
      </c>
      <c r="E3" s="162" t="s">
        <v>21</v>
      </c>
      <c r="F3" s="162" t="s">
        <v>22</v>
      </c>
      <c r="G3" s="163" t="s">
        <v>23</v>
      </c>
      <c r="H3" s="164" t="s">
        <v>24</v>
      </c>
      <c r="I3" s="164" t="s">
        <v>5</v>
      </c>
      <c r="J3" s="164" t="s">
        <v>85</v>
      </c>
      <c r="K3" s="165" t="s">
        <v>7</v>
      </c>
      <c r="L3" s="166" t="s">
        <v>8</v>
      </c>
      <c r="M3" s="167" t="s">
        <v>25</v>
      </c>
      <c r="N3" s="163" t="s">
        <v>10</v>
      </c>
      <c r="O3" s="162" t="s">
        <v>14</v>
      </c>
    </row>
    <row r="4" spans="2:17" ht="14.25" customHeight="1">
      <c r="B4" s="168">
        <v>1</v>
      </c>
      <c r="C4" s="169" t="s">
        <v>129</v>
      </c>
      <c r="D4" s="170" t="s">
        <v>130</v>
      </c>
      <c r="E4" s="171">
        <v>9949411979</v>
      </c>
      <c r="F4" s="172" t="s">
        <v>127</v>
      </c>
      <c r="G4" s="173" t="s">
        <v>128</v>
      </c>
      <c r="H4" s="171">
        <v>5</v>
      </c>
      <c r="I4" s="171">
        <v>3</v>
      </c>
      <c r="J4" s="174">
        <v>0.3</v>
      </c>
      <c r="K4" s="175">
        <v>45147</v>
      </c>
      <c r="L4" s="176">
        <v>84</v>
      </c>
      <c r="M4" s="171">
        <v>95</v>
      </c>
      <c r="N4" s="171" t="s">
        <v>37</v>
      </c>
      <c r="O4" s="177"/>
      <c r="P4" s="178"/>
      <c r="Q4" s="179"/>
    </row>
    <row r="5" spans="2:17" ht="14.25" customHeight="1">
      <c r="B5" s="168">
        <v>2</v>
      </c>
      <c r="C5" s="169" t="s">
        <v>140</v>
      </c>
      <c r="D5" s="170" t="s">
        <v>123</v>
      </c>
      <c r="E5" s="171"/>
      <c r="F5" s="172" t="s">
        <v>127</v>
      </c>
      <c r="G5" s="173" t="s">
        <v>128</v>
      </c>
      <c r="H5" s="171">
        <v>5</v>
      </c>
      <c r="I5" s="171">
        <v>3</v>
      </c>
      <c r="J5" s="180">
        <v>0.6</v>
      </c>
      <c r="K5" s="175" t="s">
        <v>138</v>
      </c>
      <c r="L5" s="176">
        <v>58</v>
      </c>
      <c r="M5" s="171">
        <v>110</v>
      </c>
      <c r="N5" s="263" t="s">
        <v>35</v>
      </c>
      <c r="O5" s="177"/>
      <c r="P5" s="178"/>
      <c r="Q5" s="179"/>
    </row>
    <row r="6" spans="2:17" ht="14.25" customHeight="1">
      <c r="B6" s="168">
        <v>3</v>
      </c>
      <c r="C6" s="182" t="s">
        <v>225</v>
      </c>
      <c r="D6" s="183" t="s">
        <v>116</v>
      </c>
      <c r="E6" s="171"/>
      <c r="F6" s="172" t="s">
        <v>127</v>
      </c>
      <c r="G6" s="184" t="s">
        <v>128</v>
      </c>
      <c r="H6" s="171">
        <v>1</v>
      </c>
      <c r="I6" s="171">
        <v>1</v>
      </c>
      <c r="J6" s="180">
        <v>0.2</v>
      </c>
      <c r="K6" s="175"/>
      <c r="L6" s="176">
        <v>27</v>
      </c>
      <c r="M6" s="181">
        <v>10</v>
      </c>
      <c r="N6" s="263" t="s">
        <v>33</v>
      </c>
      <c r="O6" s="177"/>
      <c r="P6" s="178"/>
      <c r="Q6" s="179"/>
    </row>
    <row r="7" spans="2:17" ht="14.25" customHeight="1">
      <c r="B7" s="168">
        <v>4</v>
      </c>
      <c r="C7" s="182" t="s">
        <v>226</v>
      </c>
      <c r="D7" s="183" t="s">
        <v>123</v>
      </c>
      <c r="E7" s="171"/>
      <c r="F7" s="172" t="s">
        <v>127</v>
      </c>
      <c r="G7" s="184" t="s">
        <v>128</v>
      </c>
      <c r="H7" s="171">
        <v>1</v>
      </c>
      <c r="I7" s="171">
        <v>1</v>
      </c>
      <c r="J7" s="262">
        <v>0.3</v>
      </c>
      <c r="K7" s="175"/>
      <c r="L7" s="176">
        <v>19</v>
      </c>
      <c r="M7" s="181">
        <v>3</v>
      </c>
      <c r="N7" s="181">
        <v>2</v>
      </c>
      <c r="O7" s="177"/>
      <c r="P7" s="178"/>
      <c r="Q7" s="179"/>
    </row>
    <row r="8" spans="2:17" ht="14.25" customHeight="1">
      <c r="B8" s="168">
        <v>5</v>
      </c>
      <c r="C8" s="182" t="s">
        <v>228</v>
      </c>
      <c r="D8" s="183" t="s">
        <v>131</v>
      </c>
      <c r="E8" s="171"/>
      <c r="F8" s="172" t="s">
        <v>127</v>
      </c>
      <c r="G8" s="184" t="s">
        <v>128</v>
      </c>
      <c r="H8" s="171">
        <v>2</v>
      </c>
      <c r="I8" s="171">
        <v>2</v>
      </c>
      <c r="J8" s="180">
        <v>0.3</v>
      </c>
      <c r="K8" s="175"/>
      <c r="L8" s="176">
        <v>59</v>
      </c>
      <c r="M8" s="181">
        <v>60</v>
      </c>
      <c r="N8" s="181" t="s">
        <v>35</v>
      </c>
      <c r="O8" s="177"/>
      <c r="P8" s="178"/>
      <c r="Q8" s="179"/>
    </row>
    <row r="9" spans="2:17" ht="14.25" customHeight="1">
      <c r="B9" s="168">
        <v>6</v>
      </c>
      <c r="C9" s="182" t="s">
        <v>227</v>
      </c>
      <c r="D9" s="183" t="s">
        <v>116</v>
      </c>
      <c r="E9" s="171"/>
      <c r="F9" s="172" t="s">
        <v>127</v>
      </c>
      <c r="G9" s="184" t="s">
        <v>128</v>
      </c>
      <c r="H9" s="171">
        <v>1</v>
      </c>
      <c r="I9" s="171">
        <v>1</v>
      </c>
      <c r="J9" s="180">
        <v>0.1</v>
      </c>
      <c r="K9" s="175"/>
      <c r="L9" s="176">
        <v>34</v>
      </c>
      <c r="M9" s="181">
        <v>10</v>
      </c>
      <c r="N9" s="181" t="s">
        <v>33</v>
      </c>
      <c r="O9" s="177"/>
      <c r="P9" s="178"/>
      <c r="Q9" s="179"/>
    </row>
    <row r="10" spans="2:17" ht="14.25" customHeight="1">
      <c r="B10" s="168">
        <v>7</v>
      </c>
      <c r="C10" s="182" t="s">
        <v>231</v>
      </c>
      <c r="D10" s="183" t="s">
        <v>116</v>
      </c>
      <c r="E10" s="171"/>
      <c r="F10" s="172" t="s">
        <v>127</v>
      </c>
      <c r="G10" s="184" t="s">
        <v>128</v>
      </c>
      <c r="H10" s="171">
        <v>2</v>
      </c>
      <c r="I10" s="171">
        <v>1</v>
      </c>
      <c r="J10" s="180">
        <v>0.2</v>
      </c>
      <c r="K10" s="175"/>
      <c r="L10" s="176">
        <v>69</v>
      </c>
      <c r="M10" s="181">
        <v>60</v>
      </c>
      <c r="N10" s="263" t="s">
        <v>36</v>
      </c>
      <c r="O10" s="177"/>
      <c r="P10" s="178"/>
      <c r="Q10" s="179"/>
    </row>
    <row r="11" spans="2:17" ht="14.25" customHeight="1">
      <c r="B11" s="168">
        <v>8</v>
      </c>
      <c r="C11" s="182" t="s">
        <v>229</v>
      </c>
      <c r="D11" s="183" t="s">
        <v>131</v>
      </c>
      <c r="E11" s="171"/>
      <c r="F11" s="172" t="s">
        <v>127</v>
      </c>
      <c r="G11" s="184" t="s">
        <v>128</v>
      </c>
      <c r="H11" s="171">
        <v>2</v>
      </c>
      <c r="I11" s="171">
        <v>1</v>
      </c>
      <c r="J11" s="180">
        <v>0.2</v>
      </c>
      <c r="K11" s="175"/>
      <c r="L11" s="176">
        <v>27</v>
      </c>
      <c r="M11" s="181">
        <v>12</v>
      </c>
      <c r="N11" s="181">
        <v>2</v>
      </c>
      <c r="O11" s="177"/>
      <c r="P11" s="178"/>
      <c r="Q11" s="179"/>
    </row>
    <row r="12" spans="2:17" ht="14.25" customHeight="1">
      <c r="B12" s="168">
        <v>9</v>
      </c>
      <c r="C12" s="182" t="s">
        <v>230</v>
      </c>
      <c r="D12" s="185" t="s">
        <v>116</v>
      </c>
      <c r="E12" s="171"/>
      <c r="F12" s="172" t="s">
        <v>127</v>
      </c>
      <c r="G12" s="173" t="s">
        <v>128</v>
      </c>
      <c r="H12" s="171">
        <v>2</v>
      </c>
      <c r="I12" s="171">
        <v>1</v>
      </c>
      <c r="J12" s="180">
        <v>0.2</v>
      </c>
      <c r="K12" s="175"/>
      <c r="L12" s="176">
        <v>41</v>
      </c>
      <c r="M12" s="181">
        <v>30</v>
      </c>
      <c r="N12" s="181" t="s">
        <v>33</v>
      </c>
      <c r="O12" s="177"/>
      <c r="P12" s="178"/>
      <c r="Q12" s="179"/>
    </row>
    <row r="13" spans="2:17" ht="14.25" customHeight="1">
      <c r="B13" s="168">
        <v>10</v>
      </c>
      <c r="C13" s="186" t="s">
        <v>181</v>
      </c>
      <c r="D13" s="186" t="s">
        <v>123</v>
      </c>
      <c r="E13" s="171"/>
      <c r="F13" s="172" t="s">
        <v>127</v>
      </c>
      <c r="G13" s="173" t="s">
        <v>128</v>
      </c>
      <c r="H13" s="171">
        <v>1</v>
      </c>
      <c r="I13" s="171">
        <v>1</v>
      </c>
      <c r="J13" s="180">
        <v>0.1</v>
      </c>
      <c r="K13" s="187"/>
      <c r="L13" s="176">
        <v>52</v>
      </c>
      <c r="M13" s="188">
        <v>25</v>
      </c>
      <c r="N13" s="190" t="s">
        <v>34</v>
      </c>
      <c r="O13" s="177"/>
      <c r="P13" s="178"/>
      <c r="Q13" s="189"/>
    </row>
    <row r="14" spans="2:17" ht="14.25" customHeight="1">
      <c r="B14" s="168">
        <v>11</v>
      </c>
      <c r="C14" s="186" t="s">
        <v>182</v>
      </c>
      <c r="D14" s="186" t="s">
        <v>123</v>
      </c>
      <c r="E14" s="171"/>
      <c r="F14" s="172" t="s">
        <v>127</v>
      </c>
      <c r="G14" s="173" t="s">
        <v>128</v>
      </c>
      <c r="H14" s="171">
        <v>2</v>
      </c>
      <c r="I14" s="171">
        <v>2</v>
      </c>
      <c r="J14" s="180">
        <v>0.2</v>
      </c>
      <c r="K14" s="187"/>
      <c r="L14" s="176">
        <v>53</v>
      </c>
      <c r="M14" s="188">
        <v>50</v>
      </c>
      <c r="N14" s="190" t="s">
        <v>34</v>
      </c>
      <c r="O14" s="177"/>
      <c r="P14" s="178"/>
      <c r="Q14" s="189"/>
    </row>
    <row r="15" spans="2:17" ht="14.25" customHeight="1">
      <c r="B15" s="168">
        <v>12</v>
      </c>
      <c r="C15" s="161" t="s">
        <v>183</v>
      </c>
      <c r="D15" s="161" t="s">
        <v>131</v>
      </c>
      <c r="E15" s="171"/>
      <c r="F15" s="172" t="s">
        <v>127</v>
      </c>
      <c r="G15" s="173" t="s">
        <v>128</v>
      </c>
      <c r="H15" s="171">
        <v>2</v>
      </c>
      <c r="I15" s="171">
        <v>1</v>
      </c>
      <c r="J15" s="180">
        <v>0.2</v>
      </c>
      <c r="K15" s="187"/>
      <c r="L15" s="176">
        <v>49</v>
      </c>
      <c r="M15" s="188">
        <v>40</v>
      </c>
      <c r="N15" s="24" t="s">
        <v>34</v>
      </c>
      <c r="O15" s="177"/>
      <c r="P15" s="178"/>
      <c r="Q15" s="189"/>
    </row>
    <row r="16" spans="2:17" ht="14.25" customHeight="1">
      <c r="B16" s="168">
        <v>13</v>
      </c>
      <c r="C16" s="191" t="s">
        <v>157</v>
      </c>
      <c r="D16" s="192" t="s">
        <v>150</v>
      </c>
      <c r="E16" s="171"/>
      <c r="F16" s="172" t="s">
        <v>127</v>
      </c>
      <c r="G16" s="173" t="s">
        <v>128</v>
      </c>
      <c r="H16" s="171">
        <v>3</v>
      </c>
      <c r="I16" s="171">
        <v>3</v>
      </c>
      <c r="J16" s="180">
        <v>0.3</v>
      </c>
      <c r="K16" s="187"/>
      <c r="L16" s="176">
        <v>55</v>
      </c>
      <c r="M16" s="188">
        <v>70</v>
      </c>
      <c r="N16" s="24" t="s">
        <v>35</v>
      </c>
      <c r="O16" s="177"/>
      <c r="P16" s="178"/>
      <c r="Q16" s="189"/>
    </row>
    <row r="17" spans="2:17" ht="14.25" customHeight="1">
      <c r="B17" s="168">
        <v>14</v>
      </c>
      <c r="C17" s="191" t="s">
        <v>156</v>
      </c>
      <c r="D17" s="192" t="s">
        <v>150</v>
      </c>
      <c r="E17" s="171"/>
      <c r="F17" s="172" t="s">
        <v>127</v>
      </c>
      <c r="G17" s="173" t="s">
        <v>128</v>
      </c>
      <c r="H17" s="171">
        <v>2</v>
      </c>
      <c r="I17" s="171">
        <v>2</v>
      </c>
      <c r="J17" s="180">
        <v>0.2</v>
      </c>
      <c r="K17" s="187"/>
      <c r="L17" s="176">
        <v>63</v>
      </c>
      <c r="M17" s="188">
        <v>50</v>
      </c>
      <c r="N17" s="24" t="s">
        <v>36</v>
      </c>
      <c r="O17" s="177"/>
      <c r="P17" s="178"/>
      <c r="Q17" s="189"/>
    </row>
    <row r="18" spans="2:17" ht="14.25" customHeight="1">
      <c r="B18" s="168">
        <v>15</v>
      </c>
      <c r="C18" s="193" t="s">
        <v>193</v>
      </c>
      <c r="D18" s="194" t="s">
        <v>131</v>
      </c>
      <c r="E18" s="171"/>
      <c r="F18" s="195" t="s">
        <v>127</v>
      </c>
      <c r="G18" s="196" t="s">
        <v>128</v>
      </c>
      <c r="H18" s="197">
        <v>2</v>
      </c>
      <c r="I18" s="197">
        <v>1</v>
      </c>
      <c r="J18" s="198">
        <v>0.2</v>
      </c>
      <c r="K18" s="199"/>
      <c r="L18" s="200">
        <v>40</v>
      </c>
      <c r="M18" s="201">
        <v>30</v>
      </c>
      <c r="N18" s="202" t="s">
        <v>33</v>
      </c>
      <c r="O18" s="177"/>
      <c r="P18" s="178"/>
      <c r="Q18" s="189"/>
    </row>
    <row r="19" spans="2:17" ht="14.25" customHeight="1">
      <c r="B19" s="168">
        <v>16</v>
      </c>
      <c r="C19" s="203" t="s">
        <v>186</v>
      </c>
      <c r="D19" s="204" t="s">
        <v>150</v>
      </c>
      <c r="E19" s="171"/>
      <c r="F19" s="172" t="s">
        <v>127</v>
      </c>
      <c r="G19" s="205" t="s">
        <v>128</v>
      </c>
      <c r="H19" s="206">
        <v>2</v>
      </c>
      <c r="I19" s="206">
        <v>2</v>
      </c>
      <c r="J19" s="207">
        <v>0.3</v>
      </c>
      <c r="K19" s="199"/>
      <c r="L19" s="208">
        <v>57</v>
      </c>
      <c r="M19" s="209">
        <v>50</v>
      </c>
      <c r="N19" s="264" t="s">
        <v>35</v>
      </c>
      <c r="O19" s="210"/>
      <c r="P19" s="178"/>
      <c r="Q19" s="179"/>
    </row>
    <row r="20" spans="2:17" ht="14.25" customHeight="1">
      <c r="B20" s="168">
        <v>17</v>
      </c>
      <c r="C20" s="203" t="s">
        <v>187</v>
      </c>
      <c r="D20" s="203" t="s">
        <v>116</v>
      </c>
      <c r="E20" s="171"/>
      <c r="F20" s="172" t="s">
        <v>127</v>
      </c>
      <c r="G20" s="205" t="s">
        <v>128</v>
      </c>
      <c r="H20" s="206">
        <v>1</v>
      </c>
      <c r="I20" s="206">
        <v>1</v>
      </c>
      <c r="J20" s="207">
        <v>0.2</v>
      </c>
      <c r="K20" s="199"/>
      <c r="L20" s="208">
        <v>45</v>
      </c>
      <c r="M20" s="211">
        <v>20</v>
      </c>
      <c r="N20" s="264" t="s">
        <v>34</v>
      </c>
      <c r="O20" s="210"/>
      <c r="P20" s="178"/>
      <c r="Q20" s="179"/>
    </row>
    <row r="21" spans="2:17" ht="14.25" customHeight="1">
      <c r="B21" s="168">
        <v>18</v>
      </c>
      <c r="C21" s="212" t="s">
        <v>194</v>
      </c>
      <c r="D21" s="212" t="s">
        <v>123</v>
      </c>
      <c r="E21" s="171"/>
      <c r="F21" s="195" t="s">
        <v>127</v>
      </c>
      <c r="G21" s="196" t="s">
        <v>128</v>
      </c>
      <c r="H21" s="206">
        <v>1</v>
      </c>
      <c r="I21" s="206">
        <v>1</v>
      </c>
      <c r="J21" s="207">
        <v>0.2</v>
      </c>
      <c r="K21" s="199"/>
      <c r="L21" s="208">
        <v>57</v>
      </c>
      <c r="M21" s="209">
        <v>25</v>
      </c>
      <c r="N21" s="264" t="s">
        <v>35</v>
      </c>
      <c r="O21" s="210"/>
      <c r="P21" s="178"/>
      <c r="Q21" s="179"/>
    </row>
    <row r="22" spans="2:17" ht="14.25" customHeight="1">
      <c r="B22" s="168">
        <v>19</v>
      </c>
      <c r="C22" s="212" t="s">
        <v>191</v>
      </c>
      <c r="D22" s="212" t="s">
        <v>116</v>
      </c>
      <c r="E22" s="171"/>
      <c r="F22" s="195" t="s">
        <v>127</v>
      </c>
      <c r="G22" s="196" t="s">
        <v>128</v>
      </c>
      <c r="H22" s="206">
        <v>2</v>
      </c>
      <c r="I22" s="206">
        <v>2</v>
      </c>
      <c r="J22" s="207">
        <v>0.2</v>
      </c>
      <c r="K22" s="199"/>
      <c r="L22" s="208">
        <v>43</v>
      </c>
      <c r="M22" s="209">
        <v>35</v>
      </c>
      <c r="N22" s="264" t="s">
        <v>34</v>
      </c>
      <c r="O22" s="210"/>
      <c r="P22" s="178"/>
      <c r="Q22" s="179"/>
    </row>
    <row r="23" spans="2:17" ht="14.25" customHeight="1">
      <c r="B23" s="168">
        <v>20</v>
      </c>
      <c r="C23" s="203" t="s">
        <v>188</v>
      </c>
      <c r="D23" s="203" t="s">
        <v>116</v>
      </c>
      <c r="E23" s="171"/>
      <c r="F23" s="172" t="s">
        <v>127</v>
      </c>
      <c r="G23" s="205" t="s">
        <v>128</v>
      </c>
      <c r="H23" s="206">
        <v>2</v>
      </c>
      <c r="I23" s="206">
        <v>1</v>
      </c>
      <c r="J23" s="207">
        <v>0.2</v>
      </c>
      <c r="K23" s="199"/>
      <c r="L23" s="208">
        <v>45</v>
      </c>
      <c r="M23" s="211">
        <v>40</v>
      </c>
      <c r="N23" s="265" t="s">
        <v>34</v>
      </c>
      <c r="O23" s="215"/>
      <c r="P23" s="178"/>
      <c r="Q23" s="189"/>
    </row>
    <row r="24" spans="2:17" ht="14.25" customHeight="1">
      <c r="B24" s="168">
        <v>21</v>
      </c>
      <c r="C24" s="186" t="s">
        <v>155</v>
      </c>
      <c r="D24" s="186" t="s">
        <v>116</v>
      </c>
      <c r="E24" s="171"/>
      <c r="F24" s="172" t="s">
        <v>127</v>
      </c>
      <c r="G24" s="173" t="s">
        <v>128</v>
      </c>
      <c r="H24" s="206">
        <v>2</v>
      </c>
      <c r="I24" s="206">
        <v>2</v>
      </c>
      <c r="J24" s="207">
        <v>0.3</v>
      </c>
      <c r="K24" s="199"/>
      <c r="L24" s="208">
        <v>59</v>
      </c>
      <c r="M24" s="213">
        <v>70</v>
      </c>
      <c r="N24" s="265" t="s">
        <v>35</v>
      </c>
      <c r="O24" s="215"/>
      <c r="P24" s="178"/>
      <c r="Q24" s="189"/>
    </row>
    <row r="25" spans="2:17" ht="14.25" customHeight="1">
      <c r="B25" s="168">
        <v>22</v>
      </c>
      <c r="C25" s="186" t="s">
        <v>141</v>
      </c>
      <c r="D25" s="186" t="s">
        <v>123</v>
      </c>
      <c r="E25" s="168"/>
      <c r="F25" s="172" t="s">
        <v>127</v>
      </c>
      <c r="G25" s="173" t="s">
        <v>128</v>
      </c>
      <c r="H25" s="206">
        <v>2</v>
      </c>
      <c r="I25" s="206">
        <v>2</v>
      </c>
      <c r="J25" s="207">
        <v>0.3</v>
      </c>
      <c r="K25" s="199"/>
      <c r="L25" s="208">
        <v>70</v>
      </c>
      <c r="M25" s="213">
        <v>80</v>
      </c>
      <c r="N25" s="265" t="s">
        <v>36</v>
      </c>
      <c r="O25" s="215"/>
      <c r="P25" s="178"/>
      <c r="Q25" s="189"/>
    </row>
    <row r="26" spans="2:17" ht="14.25" customHeight="1">
      <c r="B26" s="168">
        <v>23</v>
      </c>
      <c r="C26" s="278" t="s">
        <v>260</v>
      </c>
      <c r="D26" s="278" t="s">
        <v>261</v>
      </c>
      <c r="E26" s="168"/>
      <c r="F26" s="279" t="s">
        <v>127</v>
      </c>
      <c r="G26" s="260" t="s">
        <v>128</v>
      </c>
      <c r="H26" s="206">
        <v>3</v>
      </c>
      <c r="I26" s="206">
        <v>3</v>
      </c>
      <c r="J26" s="207">
        <v>0.5</v>
      </c>
      <c r="K26" s="199"/>
      <c r="L26" s="208">
        <v>40</v>
      </c>
      <c r="M26" s="280">
        <v>90</v>
      </c>
      <c r="N26" s="281" t="s">
        <v>34</v>
      </c>
      <c r="O26" s="215"/>
      <c r="P26" s="178"/>
      <c r="Q26" s="189"/>
    </row>
    <row r="27" spans="2:17" ht="14.25" customHeight="1">
      <c r="B27" s="168">
        <v>24</v>
      </c>
      <c r="C27" s="212" t="s">
        <v>192</v>
      </c>
      <c r="D27" s="212" t="s">
        <v>125</v>
      </c>
      <c r="E27" s="168"/>
      <c r="F27" s="195" t="s">
        <v>127</v>
      </c>
      <c r="G27" s="196" t="s">
        <v>128</v>
      </c>
      <c r="H27" s="206">
        <v>1</v>
      </c>
      <c r="I27" s="206">
        <v>1</v>
      </c>
      <c r="J27" s="207">
        <v>0.2</v>
      </c>
      <c r="K27" s="199"/>
      <c r="L27" s="208">
        <v>71</v>
      </c>
      <c r="M27" s="209">
        <v>60</v>
      </c>
      <c r="N27" s="214" t="s">
        <v>36</v>
      </c>
      <c r="O27" s="215"/>
      <c r="P27" s="178"/>
      <c r="Q27" s="189"/>
    </row>
    <row r="28" spans="2:17" ht="14.25" customHeight="1">
      <c r="B28" s="168">
        <v>25</v>
      </c>
      <c r="C28" s="186" t="s">
        <v>153</v>
      </c>
      <c r="D28" s="186" t="s">
        <v>131</v>
      </c>
      <c r="E28" s="168"/>
      <c r="F28" s="172" t="s">
        <v>127</v>
      </c>
      <c r="G28" s="173" t="s">
        <v>128</v>
      </c>
      <c r="H28" s="206">
        <v>1</v>
      </c>
      <c r="I28" s="206">
        <v>1</v>
      </c>
      <c r="J28" s="207">
        <v>0.2</v>
      </c>
      <c r="K28" s="199"/>
      <c r="L28" s="208">
        <v>72</v>
      </c>
      <c r="M28" s="213">
        <v>32</v>
      </c>
      <c r="N28" s="214" t="s">
        <v>36</v>
      </c>
      <c r="O28" s="215"/>
      <c r="P28" s="178"/>
      <c r="Q28" s="189"/>
    </row>
    <row r="29" spans="2:17" ht="14.25" customHeight="1">
      <c r="B29" s="168">
        <v>26</v>
      </c>
      <c r="C29" s="161" t="s">
        <v>151</v>
      </c>
      <c r="D29" s="216" t="s">
        <v>139</v>
      </c>
      <c r="E29" s="168"/>
      <c r="F29" s="172" t="s">
        <v>127</v>
      </c>
      <c r="G29" s="173" t="s">
        <v>128</v>
      </c>
      <c r="H29" s="217">
        <v>2</v>
      </c>
      <c r="I29" s="217">
        <v>1</v>
      </c>
      <c r="J29" s="218">
        <v>0.2</v>
      </c>
      <c r="K29" s="199"/>
      <c r="L29" s="208">
        <v>20</v>
      </c>
      <c r="M29" s="219">
        <v>6</v>
      </c>
      <c r="N29" s="236">
        <v>2</v>
      </c>
      <c r="O29" s="215"/>
      <c r="P29" s="178"/>
      <c r="Q29" s="189"/>
    </row>
    <row r="30" spans="2:17" ht="14.25" customHeight="1">
      <c r="B30" s="168">
        <v>27</v>
      </c>
      <c r="C30" s="266" t="s">
        <v>239</v>
      </c>
      <c r="D30" s="221" t="s">
        <v>159</v>
      </c>
      <c r="E30" s="222"/>
      <c r="F30" s="223" t="s">
        <v>163</v>
      </c>
      <c r="G30" s="173" t="s">
        <v>128</v>
      </c>
      <c r="H30" s="217">
        <v>2</v>
      </c>
      <c r="I30" s="217">
        <v>2</v>
      </c>
      <c r="J30" s="218">
        <v>0.2</v>
      </c>
      <c r="K30" s="224"/>
      <c r="L30" s="208">
        <v>76</v>
      </c>
      <c r="M30" s="213">
        <v>90</v>
      </c>
      <c r="N30" s="214" t="s">
        <v>36</v>
      </c>
      <c r="O30" s="215"/>
      <c r="P30" s="178"/>
      <c r="Q30" s="189"/>
    </row>
    <row r="31" spans="2:17" ht="14.25" customHeight="1">
      <c r="B31" s="168">
        <v>28</v>
      </c>
      <c r="C31" s="220" t="s">
        <v>158</v>
      </c>
      <c r="D31" s="221" t="s">
        <v>159</v>
      </c>
      <c r="E31" s="222"/>
      <c r="F31" s="223" t="s">
        <v>163</v>
      </c>
      <c r="G31" s="173" t="s">
        <v>128</v>
      </c>
      <c r="H31" s="217">
        <v>1</v>
      </c>
      <c r="I31" s="217">
        <v>1</v>
      </c>
      <c r="J31" s="218">
        <v>0.2</v>
      </c>
      <c r="K31" s="224"/>
      <c r="L31" s="208">
        <v>79</v>
      </c>
      <c r="M31" s="213">
        <v>62</v>
      </c>
      <c r="N31" s="214" t="s">
        <v>36</v>
      </c>
      <c r="O31" s="215"/>
      <c r="P31" s="178"/>
      <c r="Q31" s="189"/>
    </row>
    <row r="32" spans="2:17" ht="14.25" customHeight="1">
      <c r="B32" s="168">
        <v>29</v>
      </c>
      <c r="C32" s="220" t="s">
        <v>160</v>
      </c>
      <c r="D32" s="221" t="s">
        <v>119</v>
      </c>
      <c r="E32" s="222"/>
      <c r="F32" s="223" t="s">
        <v>163</v>
      </c>
      <c r="G32" s="173" t="s">
        <v>128</v>
      </c>
      <c r="H32" s="217">
        <v>2</v>
      </c>
      <c r="I32" s="217">
        <v>1</v>
      </c>
      <c r="J32" s="218">
        <v>0.4</v>
      </c>
      <c r="K32" s="224"/>
      <c r="L32" s="208">
        <v>59</v>
      </c>
      <c r="M32" s="213">
        <v>75</v>
      </c>
      <c r="N32" s="214" t="s">
        <v>35</v>
      </c>
      <c r="O32" s="215"/>
      <c r="P32" s="178"/>
      <c r="Q32" s="189"/>
    </row>
    <row r="33" spans="2:21" ht="14.25" customHeight="1">
      <c r="B33" s="168">
        <v>30</v>
      </c>
      <c r="C33" s="225" t="s">
        <v>232</v>
      </c>
      <c r="D33" s="226" t="s">
        <v>120</v>
      </c>
      <c r="E33" s="222"/>
      <c r="F33" s="223" t="s">
        <v>163</v>
      </c>
      <c r="G33" s="184" t="s">
        <v>128</v>
      </c>
      <c r="H33" s="217">
        <v>3</v>
      </c>
      <c r="I33" s="217">
        <v>3</v>
      </c>
      <c r="J33" s="218">
        <v>0.4</v>
      </c>
      <c r="K33" s="224"/>
      <c r="L33" s="208">
        <v>59</v>
      </c>
      <c r="M33" s="219">
        <v>100</v>
      </c>
      <c r="N33" s="214" t="s">
        <v>35</v>
      </c>
      <c r="O33" s="215"/>
      <c r="P33" s="178"/>
      <c r="Q33" s="189"/>
    </row>
    <row r="34" spans="2:21" ht="14.25" customHeight="1">
      <c r="B34" s="168">
        <v>31</v>
      </c>
      <c r="C34" s="220" t="s">
        <v>161</v>
      </c>
      <c r="D34" s="221" t="s">
        <v>119</v>
      </c>
      <c r="E34" s="222"/>
      <c r="F34" s="223" t="s">
        <v>163</v>
      </c>
      <c r="G34" s="173" t="s">
        <v>128</v>
      </c>
      <c r="H34" s="217">
        <v>2</v>
      </c>
      <c r="I34" s="217">
        <v>1</v>
      </c>
      <c r="J34" s="218">
        <v>0.2</v>
      </c>
      <c r="K34" s="224"/>
      <c r="L34" s="208">
        <v>60</v>
      </c>
      <c r="M34" s="213">
        <v>70</v>
      </c>
      <c r="N34" s="214" t="s">
        <v>34</v>
      </c>
      <c r="O34" s="215"/>
      <c r="P34" s="178"/>
      <c r="Q34" s="189"/>
    </row>
    <row r="35" spans="2:21" customFormat="1">
      <c r="B35" s="168">
        <v>32</v>
      </c>
      <c r="C35" s="220" t="s">
        <v>212</v>
      </c>
      <c r="D35" s="221" t="s">
        <v>213</v>
      </c>
      <c r="E35" s="222"/>
      <c r="F35" s="223" t="s">
        <v>163</v>
      </c>
      <c r="G35" s="173" t="s">
        <v>214</v>
      </c>
      <c r="H35" s="217">
        <v>3</v>
      </c>
      <c r="I35" s="217">
        <v>2</v>
      </c>
      <c r="J35" s="218">
        <v>0.5</v>
      </c>
      <c r="K35" s="224"/>
      <c r="L35" s="208">
        <v>31</v>
      </c>
      <c r="M35" s="213">
        <v>70</v>
      </c>
      <c r="N35" s="214" t="s">
        <v>33</v>
      </c>
      <c r="O35" s="215"/>
      <c r="P35" s="178"/>
      <c r="Q35" s="189"/>
    </row>
    <row r="36" spans="2:21" ht="14.25" customHeight="1">
      <c r="B36" s="168">
        <v>33</v>
      </c>
      <c r="C36" s="220" t="s">
        <v>162</v>
      </c>
      <c r="D36" s="221" t="s">
        <v>119</v>
      </c>
      <c r="E36" s="222"/>
      <c r="F36" s="223" t="s">
        <v>163</v>
      </c>
      <c r="G36" s="173" t="s">
        <v>128</v>
      </c>
      <c r="H36" s="217">
        <v>2</v>
      </c>
      <c r="I36" s="217">
        <v>2</v>
      </c>
      <c r="J36" s="218">
        <v>0.2</v>
      </c>
      <c r="K36" s="224"/>
      <c r="L36" s="208">
        <v>19</v>
      </c>
      <c r="M36" s="270">
        <v>20</v>
      </c>
      <c r="N36" s="214">
        <v>2</v>
      </c>
      <c r="O36" s="215"/>
      <c r="P36" s="178"/>
      <c r="Q36" s="189"/>
    </row>
    <row r="37" spans="2:21" ht="14.25" customHeight="1">
      <c r="B37" s="168">
        <v>34</v>
      </c>
      <c r="C37" s="225" t="s">
        <v>233</v>
      </c>
      <c r="D37" s="226" t="s">
        <v>126</v>
      </c>
      <c r="E37" s="222"/>
      <c r="F37" s="223" t="s">
        <v>163</v>
      </c>
      <c r="G37" s="184" t="s">
        <v>128</v>
      </c>
      <c r="H37" s="217">
        <v>2</v>
      </c>
      <c r="I37" s="217">
        <v>2</v>
      </c>
      <c r="J37" s="218">
        <v>0.3</v>
      </c>
      <c r="K37" s="224"/>
      <c r="L37" s="208">
        <v>64</v>
      </c>
      <c r="M37" s="219">
        <v>50</v>
      </c>
      <c r="N37" s="214" t="s">
        <v>35</v>
      </c>
      <c r="O37" s="215"/>
      <c r="P37" s="178"/>
      <c r="Q37" s="189"/>
    </row>
    <row r="38" spans="2:21" ht="14.25" customHeight="1">
      <c r="B38" s="168">
        <v>35</v>
      </c>
      <c r="C38" s="266" t="s">
        <v>173</v>
      </c>
      <c r="D38" s="267" t="s">
        <v>126</v>
      </c>
      <c r="E38" s="222"/>
      <c r="F38" s="268" t="s">
        <v>163</v>
      </c>
      <c r="G38" s="269" t="s">
        <v>128</v>
      </c>
      <c r="H38" s="217">
        <v>2</v>
      </c>
      <c r="I38" s="217">
        <v>2</v>
      </c>
      <c r="J38" s="218">
        <v>0.2</v>
      </c>
      <c r="K38" s="224"/>
      <c r="L38" s="208">
        <v>77</v>
      </c>
      <c r="M38" s="270">
        <v>80</v>
      </c>
      <c r="N38" s="265" t="s">
        <v>36</v>
      </c>
      <c r="O38" s="215"/>
      <c r="P38" s="178"/>
      <c r="Q38" s="189"/>
    </row>
    <row r="39" spans="2:21" ht="14.25" customHeight="1">
      <c r="B39" s="168">
        <v>36</v>
      </c>
      <c r="C39" s="220" t="s">
        <v>164</v>
      </c>
      <c r="D39" s="221" t="s">
        <v>119</v>
      </c>
      <c r="E39" s="222"/>
      <c r="F39" s="223" t="s">
        <v>163</v>
      </c>
      <c r="G39" s="173" t="s">
        <v>128</v>
      </c>
      <c r="H39" s="217">
        <v>2</v>
      </c>
      <c r="I39" s="217">
        <v>1</v>
      </c>
      <c r="J39" s="218">
        <v>0.1</v>
      </c>
      <c r="K39" s="224"/>
      <c r="L39" s="208">
        <v>33</v>
      </c>
      <c r="M39" s="219">
        <v>18</v>
      </c>
      <c r="N39" s="214" t="s">
        <v>33</v>
      </c>
      <c r="O39" s="215"/>
      <c r="P39" s="178"/>
      <c r="Q39" s="189"/>
    </row>
    <row r="40" spans="2:21" ht="14.25" customHeight="1">
      <c r="B40" s="168">
        <v>37</v>
      </c>
      <c r="C40" s="220" t="s">
        <v>165</v>
      </c>
      <c r="D40" s="221" t="s">
        <v>119</v>
      </c>
      <c r="E40" s="222"/>
      <c r="F40" s="223" t="s">
        <v>163</v>
      </c>
      <c r="G40" s="173" t="s">
        <v>128</v>
      </c>
      <c r="H40" s="217">
        <v>1</v>
      </c>
      <c r="I40" s="217">
        <v>1</v>
      </c>
      <c r="J40" s="218">
        <v>0.1</v>
      </c>
      <c r="K40" s="224"/>
      <c r="L40" s="208">
        <v>50</v>
      </c>
      <c r="M40" s="213">
        <v>22</v>
      </c>
      <c r="N40" s="214" t="s">
        <v>34</v>
      </c>
      <c r="O40" s="215"/>
      <c r="P40" s="178"/>
      <c r="Q40" s="189"/>
    </row>
    <row r="41" spans="2:21" ht="14.25" customHeight="1">
      <c r="B41" s="168">
        <v>38</v>
      </c>
      <c r="C41" s="227" t="s">
        <v>189</v>
      </c>
      <c r="D41" s="228" t="s">
        <v>126</v>
      </c>
      <c r="E41" s="222"/>
      <c r="F41" s="223" t="s">
        <v>148</v>
      </c>
      <c r="G41" s="205" t="s">
        <v>128</v>
      </c>
      <c r="H41" s="217">
        <v>2</v>
      </c>
      <c r="I41" s="217">
        <v>3</v>
      </c>
      <c r="J41" s="218">
        <v>0.2</v>
      </c>
      <c r="K41" s="224"/>
      <c r="L41" s="208">
        <v>65</v>
      </c>
      <c r="M41" s="211">
        <v>90</v>
      </c>
      <c r="N41" s="265" t="s">
        <v>36</v>
      </c>
      <c r="O41" s="215"/>
      <c r="P41" s="178"/>
      <c r="Q41" s="189"/>
    </row>
    <row r="42" spans="2:21" ht="14.25" customHeight="1">
      <c r="B42" s="168">
        <v>39</v>
      </c>
      <c r="C42" s="229" t="s">
        <v>184</v>
      </c>
      <c r="D42" s="229" t="s">
        <v>124</v>
      </c>
      <c r="E42" s="230"/>
      <c r="F42" s="231" t="s">
        <v>148</v>
      </c>
      <c r="G42" s="173" t="s">
        <v>128</v>
      </c>
      <c r="H42" s="232">
        <v>3</v>
      </c>
      <c r="I42" s="232">
        <v>1</v>
      </c>
      <c r="J42" s="232">
        <v>0.5</v>
      </c>
      <c r="K42" s="178"/>
      <c r="L42" s="233">
        <v>49</v>
      </c>
      <c r="M42" s="234">
        <v>90</v>
      </c>
      <c r="N42" s="272" t="s">
        <v>34</v>
      </c>
      <c r="O42" s="215"/>
      <c r="P42" s="178"/>
      <c r="Q42" s="189"/>
    </row>
    <row r="43" spans="2:21" ht="14.25" customHeight="1">
      <c r="B43" s="168">
        <v>40</v>
      </c>
      <c r="C43" s="229" t="s">
        <v>185</v>
      </c>
      <c r="D43" s="229" t="s">
        <v>124</v>
      </c>
      <c r="E43" s="230"/>
      <c r="F43" s="235" t="s">
        <v>148</v>
      </c>
      <c r="G43" s="173" t="s">
        <v>128</v>
      </c>
      <c r="H43" s="232">
        <v>2</v>
      </c>
      <c r="I43" s="232">
        <v>2</v>
      </c>
      <c r="J43" s="232">
        <v>0.4</v>
      </c>
      <c r="K43" s="178"/>
      <c r="L43" s="233">
        <v>83</v>
      </c>
      <c r="M43" s="234">
        <v>120</v>
      </c>
      <c r="N43" s="202" t="s">
        <v>36</v>
      </c>
      <c r="O43" s="215"/>
      <c r="P43" s="178"/>
      <c r="Q43" s="189"/>
    </row>
    <row r="44" spans="2:21" ht="14.25" customHeight="1">
      <c r="B44" s="168">
        <v>41</v>
      </c>
      <c r="C44" s="229" t="s">
        <v>172</v>
      </c>
      <c r="D44" s="229" t="s">
        <v>124</v>
      </c>
      <c r="E44" s="230"/>
      <c r="F44" s="235" t="s">
        <v>148</v>
      </c>
      <c r="G44" s="173" t="s">
        <v>128</v>
      </c>
      <c r="H44" s="232">
        <v>4</v>
      </c>
      <c r="I44" s="232">
        <v>4</v>
      </c>
      <c r="J44" s="232">
        <v>0.4</v>
      </c>
      <c r="K44" s="178"/>
      <c r="L44" s="233">
        <v>83</v>
      </c>
      <c r="M44" s="234">
        <v>140</v>
      </c>
      <c r="N44" s="202" t="s">
        <v>36</v>
      </c>
      <c r="O44" s="215"/>
      <c r="P44" s="178"/>
      <c r="Q44" s="189"/>
    </row>
    <row r="45" spans="2:21">
      <c r="B45" s="168">
        <v>42</v>
      </c>
      <c r="C45" s="239" t="s">
        <v>166</v>
      </c>
      <c r="D45" s="239" t="s">
        <v>126</v>
      </c>
      <c r="E45" s="230"/>
      <c r="F45" s="231" t="s">
        <v>148</v>
      </c>
      <c r="G45" s="173" t="s">
        <v>128</v>
      </c>
      <c r="H45" s="240">
        <v>2</v>
      </c>
      <c r="I45" s="240">
        <v>2</v>
      </c>
      <c r="J45" s="240">
        <v>0.2</v>
      </c>
      <c r="K45" s="178"/>
      <c r="L45" s="236">
        <v>95</v>
      </c>
      <c r="M45" s="213">
        <v>80</v>
      </c>
      <c r="N45" s="214" t="s">
        <v>37</v>
      </c>
      <c r="O45" s="215"/>
      <c r="P45" s="178"/>
      <c r="Q45" s="189"/>
      <c r="U45" s="215"/>
    </row>
    <row r="46" spans="2:21" ht="14.25" customHeight="1">
      <c r="B46" s="168">
        <v>43</v>
      </c>
      <c r="C46" s="239" t="s">
        <v>167</v>
      </c>
      <c r="D46" s="239" t="s">
        <v>126</v>
      </c>
      <c r="E46" s="230"/>
      <c r="F46" s="231" t="s">
        <v>148</v>
      </c>
      <c r="G46" s="173" t="s">
        <v>128</v>
      </c>
      <c r="H46" s="240">
        <v>3</v>
      </c>
      <c r="I46" s="240">
        <v>2</v>
      </c>
      <c r="J46" s="240">
        <v>0.2</v>
      </c>
      <c r="K46" s="178"/>
      <c r="L46" s="236">
        <v>79</v>
      </c>
      <c r="M46" s="213">
        <v>60</v>
      </c>
      <c r="N46" s="214" t="s">
        <v>36</v>
      </c>
      <c r="O46" s="215"/>
      <c r="P46" s="178"/>
      <c r="Q46" s="189"/>
    </row>
    <row r="47" spans="2:21" ht="13.9" customHeight="1">
      <c r="B47" s="168">
        <v>44</v>
      </c>
      <c r="C47" s="241" t="s">
        <v>196</v>
      </c>
      <c r="D47" s="241" t="s">
        <v>170</v>
      </c>
      <c r="E47" s="230"/>
      <c r="F47" s="242" t="s">
        <v>148</v>
      </c>
      <c r="G47" s="196" t="s">
        <v>128</v>
      </c>
      <c r="H47" s="240">
        <v>2</v>
      </c>
      <c r="I47" s="240">
        <v>1</v>
      </c>
      <c r="J47" s="240">
        <v>0.3</v>
      </c>
      <c r="K47" s="178"/>
      <c r="L47" s="236">
        <v>79</v>
      </c>
      <c r="M47" s="209">
        <v>110</v>
      </c>
      <c r="N47" s="214" t="s">
        <v>36</v>
      </c>
      <c r="O47" s="215"/>
      <c r="P47" s="178"/>
      <c r="Q47" s="189"/>
    </row>
    <row r="48" spans="2:21" ht="14.25" customHeight="1">
      <c r="B48" s="168">
        <v>45</v>
      </c>
      <c r="C48" s="239" t="s">
        <v>168</v>
      </c>
      <c r="D48" s="239" t="s">
        <v>115</v>
      </c>
      <c r="E48" s="230"/>
      <c r="F48" s="231" t="s">
        <v>148</v>
      </c>
      <c r="G48" s="173" t="s">
        <v>128</v>
      </c>
      <c r="H48" s="240">
        <v>2</v>
      </c>
      <c r="I48" s="240">
        <v>2</v>
      </c>
      <c r="J48" s="240">
        <v>0.3</v>
      </c>
      <c r="K48" s="244"/>
      <c r="L48" s="236">
        <v>102</v>
      </c>
      <c r="M48" s="213">
        <v>140</v>
      </c>
      <c r="N48" s="214" t="s">
        <v>37</v>
      </c>
      <c r="O48" s="215"/>
      <c r="P48" s="178"/>
      <c r="Q48" s="189"/>
    </row>
    <row r="49" spans="2:17" ht="14.25" customHeight="1">
      <c r="B49" s="168">
        <v>46</v>
      </c>
      <c r="C49" s="241" t="s">
        <v>195</v>
      </c>
      <c r="D49" s="241" t="s">
        <v>115</v>
      </c>
      <c r="E49" s="230"/>
      <c r="F49" s="242" t="s">
        <v>148</v>
      </c>
      <c r="G49" s="196" t="s">
        <v>128</v>
      </c>
      <c r="H49" s="240">
        <v>3</v>
      </c>
      <c r="I49" s="240">
        <v>2</v>
      </c>
      <c r="J49" s="240">
        <v>0.4</v>
      </c>
      <c r="K49" s="244"/>
      <c r="L49" s="236">
        <v>36</v>
      </c>
      <c r="M49" s="209">
        <v>40</v>
      </c>
      <c r="N49" s="214" t="s">
        <v>33</v>
      </c>
      <c r="O49" s="215"/>
      <c r="P49" s="178"/>
      <c r="Q49" s="189"/>
    </row>
    <row r="50" spans="2:17" ht="14.25" customHeight="1">
      <c r="B50" s="168">
        <v>47</v>
      </c>
      <c r="C50" s="239" t="s">
        <v>169</v>
      </c>
      <c r="D50" s="239" t="s">
        <v>124</v>
      </c>
      <c r="E50" s="230"/>
      <c r="F50" s="231" t="s">
        <v>148</v>
      </c>
      <c r="G50" s="173" t="s">
        <v>128</v>
      </c>
      <c r="H50" s="240">
        <v>4</v>
      </c>
      <c r="I50" s="240">
        <v>3</v>
      </c>
      <c r="J50" s="240">
        <v>0.5</v>
      </c>
      <c r="K50" s="244"/>
      <c r="L50" s="236">
        <v>82</v>
      </c>
      <c r="M50" s="213">
        <v>160</v>
      </c>
      <c r="N50" s="243" t="s">
        <v>36</v>
      </c>
      <c r="O50" s="215"/>
      <c r="P50" s="178"/>
      <c r="Q50" s="189"/>
    </row>
    <row r="51" spans="2:17" ht="14.25" customHeight="1">
      <c r="B51" s="168">
        <v>48</v>
      </c>
      <c r="C51" s="278" t="s">
        <v>262</v>
      </c>
      <c r="D51" s="229" t="s">
        <v>124</v>
      </c>
      <c r="E51" s="246"/>
      <c r="F51" s="231" t="s">
        <v>148</v>
      </c>
      <c r="G51" s="184" t="s">
        <v>128</v>
      </c>
      <c r="H51" s="245">
        <v>3</v>
      </c>
      <c r="I51" s="245">
        <v>2</v>
      </c>
      <c r="J51" s="245">
        <v>0.3</v>
      </c>
      <c r="K51" s="224"/>
      <c r="L51" s="247">
        <v>40</v>
      </c>
      <c r="M51" s="280">
        <v>60</v>
      </c>
      <c r="N51" s="214" t="s">
        <v>35</v>
      </c>
      <c r="O51" s="215"/>
      <c r="P51" s="178"/>
      <c r="Q51" s="189"/>
    </row>
    <row r="52" spans="2:17" ht="14.25" customHeight="1">
      <c r="B52" s="168">
        <v>49</v>
      </c>
      <c r="C52" s="229" t="s">
        <v>180</v>
      </c>
      <c r="D52" s="229" t="s">
        <v>126</v>
      </c>
      <c r="E52" s="246">
        <v>8498946248</v>
      </c>
      <c r="F52" s="231" t="s">
        <v>148</v>
      </c>
      <c r="G52" s="173" t="s">
        <v>128</v>
      </c>
      <c r="H52" s="245">
        <v>3</v>
      </c>
      <c r="I52" s="245">
        <v>2</v>
      </c>
      <c r="J52" s="245">
        <v>0.3</v>
      </c>
      <c r="K52" s="244">
        <f>DATE(2023,10,27)</f>
        <v>45226</v>
      </c>
      <c r="L52" s="236">
        <v>72</v>
      </c>
      <c r="M52" s="236">
        <v>90</v>
      </c>
      <c r="N52" s="179" t="s">
        <v>36</v>
      </c>
      <c r="O52" s="179"/>
      <c r="P52" s="178"/>
      <c r="Q52" s="236"/>
    </row>
    <row r="53" spans="2:17" ht="14.25" customHeight="1">
      <c r="B53" s="168">
        <v>50</v>
      </c>
      <c r="C53" s="229" t="s">
        <v>234</v>
      </c>
      <c r="D53" s="229" t="s">
        <v>124</v>
      </c>
      <c r="E53" s="246"/>
      <c r="F53" s="231" t="s">
        <v>148</v>
      </c>
      <c r="G53" s="184" t="s">
        <v>128</v>
      </c>
      <c r="H53" s="245">
        <v>2</v>
      </c>
      <c r="I53" s="245">
        <v>2</v>
      </c>
      <c r="J53" s="245">
        <v>0.2</v>
      </c>
      <c r="K53" s="244"/>
      <c r="L53" s="236">
        <v>42</v>
      </c>
      <c r="M53" s="236">
        <v>40</v>
      </c>
      <c r="N53" s="179" t="s">
        <v>33</v>
      </c>
      <c r="O53" s="179"/>
      <c r="P53" s="178"/>
      <c r="Q53" s="236"/>
    </row>
    <row r="54" spans="2:17" ht="14.25" customHeight="1">
      <c r="B54" s="168">
        <v>51</v>
      </c>
      <c r="C54" s="229" t="s">
        <v>236</v>
      </c>
      <c r="D54" s="229" t="s">
        <v>124</v>
      </c>
      <c r="E54" s="246"/>
      <c r="F54" s="231" t="s">
        <v>148</v>
      </c>
      <c r="G54" s="184" t="s">
        <v>128</v>
      </c>
      <c r="H54" s="245">
        <v>3</v>
      </c>
      <c r="I54" s="245">
        <v>2</v>
      </c>
      <c r="J54" s="245">
        <v>0.2</v>
      </c>
      <c r="K54" s="244"/>
      <c r="L54" s="236">
        <v>69</v>
      </c>
      <c r="M54" s="236">
        <v>80</v>
      </c>
      <c r="N54" s="179" t="s">
        <v>36</v>
      </c>
      <c r="O54" s="179"/>
      <c r="P54" s="178"/>
      <c r="Q54" s="236"/>
    </row>
    <row r="55" spans="2:17" ht="14.25" customHeight="1">
      <c r="B55" s="168">
        <v>52</v>
      </c>
      <c r="C55" s="229" t="s">
        <v>235</v>
      </c>
      <c r="D55" s="229" t="s">
        <v>124</v>
      </c>
      <c r="E55" s="246"/>
      <c r="F55" s="231" t="s">
        <v>148</v>
      </c>
      <c r="G55" s="184" t="s">
        <v>128</v>
      </c>
      <c r="H55" s="245">
        <v>2</v>
      </c>
      <c r="I55" s="245">
        <v>2</v>
      </c>
      <c r="J55" s="245">
        <v>0.2</v>
      </c>
      <c r="K55" s="244"/>
      <c r="L55" s="236">
        <v>39</v>
      </c>
      <c r="M55" s="236">
        <v>40</v>
      </c>
      <c r="N55" s="179" t="s">
        <v>33</v>
      </c>
      <c r="O55" s="179"/>
      <c r="P55" s="178"/>
      <c r="Q55" s="236"/>
    </row>
    <row r="56" spans="2:17" ht="14.25" customHeight="1">
      <c r="B56" s="168">
        <v>53</v>
      </c>
      <c r="C56" s="229" t="s">
        <v>240</v>
      </c>
      <c r="D56" s="229" t="s">
        <v>115</v>
      </c>
      <c r="E56" s="246"/>
      <c r="F56" s="231" t="s">
        <v>148</v>
      </c>
      <c r="G56" s="269" t="s">
        <v>128</v>
      </c>
      <c r="H56" s="245">
        <v>3</v>
      </c>
      <c r="I56" s="245">
        <v>2</v>
      </c>
      <c r="J56" s="245">
        <v>0.5</v>
      </c>
      <c r="K56" s="244"/>
      <c r="L56" s="236">
        <v>17</v>
      </c>
      <c r="M56" s="236">
        <v>20</v>
      </c>
      <c r="N56" s="179">
        <v>2</v>
      </c>
      <c r="O56" s="179"/>
      <c r="P56" s="178"/>
      <c r="Q56" s="236"/>
    </row>
    <row r="57" spans="2:17" ht="14.25" customHeight="1">
      <c r="B57" s="168">
        <v>54</v>
      </c>
      <c r="C57" s="229" t="s">
        <v>241</v>
      </c>
      <c r="D57" s="229" t="s">
        <v>242</v>
      </c>
      <c r="E57" s="246"/>
      <c r="F57" s="231" t="s">
        <v>148</v>
      </c>
      <c r="G57" s="269" t="s">
        <v>128</v>
      </c>
      <c r="H57" s="245">
        <v>3</v>
      </c>
      <c r="I57" s="245">
        <v>2</v>
      </c>
      <c r="J57" s="245">
        <v>0.3</v>
      </c>
      <c r="K57" s="244"/>
      <c r="L57" s="236">
        <v>36</v>
      </c>
      <c r="M57" s="236">
        <v>55</v>
      </c>
      <c r="N57" s="179" t="s">
        <v>33</v>
      </c>
      <c r="O57" s="179"/>
      <c r="P57" s="178"/>
      <c r="Q57" s="236"/>
    </row>
    <row r="58" spans="2:17" ht="14.25" customHeight="1">
      <c r="B58" s="168">
        <v>55</v>
      </c>
      <c r="C58" s="229" t="s">
        <v>243</v>
      </c>
      <c r="D58" s="229" t="s">
        <v>126</v>
      </c>
      <c r="E58" s="246"/>
      <c r="F58" s="231" t="s">
        <v>148</v>
      </c>
      <c r="G58" s="269" t="s">
        <v>128</v>
      </c>
      <c r="H58" s="245">
        <v>2</v>
      </c>
      <c r="I58" s="245">
        <v>1</v>
      </c>
      <c r="J58" s="245">
        <v>0.2</v>
      </c>
      <c r="K58" s="244"/>
      <c r="L58" s="236">
        <v>62</v>
      </c>
      <c r="M58" s="236">
        <v>60</v>
      </c>
      <c r="N58" s="179" t="s">
        <v>36</v>
      </c>
      <c r="O58" s="179"/>
      <c r="P58" s="178"/>
      <c r="Q58" s="236"/>
    </row>
    <row r="59" spans="2:17" ht="14.25" customHeight="1">
      <c r="B59" s="168">
        <v>56</v>
      </c>
      <c r="C59" s="229" t="s">
        <v>244</v>
      </c>
      <c r="D59" s="229" t="s">
        <v>124</v>
      </c>
      <c r="E59" s="246"/>
      <c r="F59" s="231" t="s">
        <v>148</v>
      </c>
      <c r="G59" s="269" t="s">
        <v>128</v>
      </c>
      <c r="H59" s="245">
        <v>2</v>
      </c>
      <c r="I59" s="245">
        <v>1</v>
      </c>
      <c r="J59" s="245">
        <v>0.3</v>
      </c>
      <c r="K59" s="244"/>
      <c r="L59" s="236">
        <v>9</v>
      </c>
      <c r="M59" s="236">
        <v>6</v>
      </c>
      <c r="N59" s="179">
        <v>1</v>
      </c>
      <c r="O59" s="179"/>
      <c r="P59" s="178"/>
      <c r="Q59" s="236"/>
    </row>
    <row r="60" spans="2:17" ht="14.25" customHeight="1">
      <c r="B60" s="168">
        <v>57</v>
      </c>
      <c r="C60" s="229" t="s">
        <v>245</v>
      </c>
      <c r="D60" s="229" t="s">
        <v>115</v>
      </c>
      <c r="E60" s="246"/>
      <c r="F60" s="231" t="s">
        <v>148</v>
      </c>
      <c r="G60" s="269" t="s">
        <v>128</v>
      </c>
      <c r="H60" s="245">
        <v>2</v>
      </c>
      <c r="I60" s="245">
        <v>2</v>
      </c>
      <c r="J60" s="245">
        <v>0.2</v>
      </c>
      <c r="K60" s="244"/>
      <c r="L60" s="236">
        <v>19</v>
      </c>
      <c r="M60" s="236">
        <v>10</v>
      </c>
      <c r="N60" s="179">
        <v>2</v>
      </c>
      <c r="O60" s="179"/>
      <c r="P60" s="178"/>
      <c r="Q60" s="236"/>
    </row>
    <row r="61" spans="2:17" ht="14.25" customHeight="1">
      <c r="B61" s="168">
        <v>58</v>
      </c>
      <c r="C61" s="229" t="s">
        <v>157</v>
      </c>
      <c r="D61" s="229" t="s">
        <v>120</v>
      </c>
      <c r="E61" s="246"/>
      <c r="F61" s="231" t="s">
        <v>148</v>
      </c>
      <c r="G61" s="269" t="s">
        <v>128</v>
      </c>
      <c r="H61" s="245">
        <v>2</v>
      </c>
      <c r="I61" s="245">
        <v>2</v>
      </c>
      <c r="J61" s="245">
        <v>0.3</v>
      </c>
      <c r="K61" s="244"/>
      <c r="L61" s="236">
        <v>41</v>
      </c>
      <c r="M61" s="236">
        <v>60</v>
      </c>
      <c r="N61" s="179" t="s">
        <v>33</v>
      </c>
      <c r="O61" s="179"/>
      <c r="P61" s="178"/>
      <c r="Q61" s="236"/>
    </row>
    <row r="62" spans="2:17" ht="14.25" customHeight="1">
      <c r="B62" s="168">
        <v>59</v>
      </c>
      <c r="C62" s="229" t="s">
        <v>246</v>
      </c>
      <c r="D62" s="229" t="s">
        <v>116</v>
      </c>
      <c r="E62" s="246"/>
      <c r="F62" s="231" t="s">
        <v>148</v>
      </c>
      <c r="G62" s="269" t="s">
        <v>128</v>
      </c>
      <c r="H62" s="245">
        <v>2</v>
      </c>
      <c r="I62" s="245">
        <v>2</v>
      </c>
      <c r="J62" s="245">
        <v>0.2</v>
      </c>
      <c r="K62" s="244"/>
      <c r="L62" s="236">
        <v>60</v>
      </c>
      <c r="M62" s="236">
        <v>55</v>
      </c>
      <c r="N62" s="179" t="s">
        <v>35</v>
      </c>
      <c r="O62" s="179"/>
      <c r="P62" s="178"/>
      <c r="Q62" s="236"/>
    </row>
    <row r="63" spans="2:17" ht="14.25" customHeight="1">
      <c r="B63" s="168">
        <v>60</v>
      </c>
      <c r="C63" s="229" t="s">
        <v>248</v>
      </c>
      <c r="D63" s="229" t="s">
        <v>249</v>
      </c>
      <c r="E63" s="246"/>
      <c r="F63" s="231" t="s">
        <v>148</v>
      </c>
      <c r="G63" s="269" t="s">
        <v>128</v>
      </c>
      <c r="H63" s="245">
        <v>3</v>
      </c>
      <c r="I63" s="245">
        <v>3</v>
      </c>
      <c r="J63" s="245">
        <v>0.5</v>
      </c>
      <c r="K63" s="244"/>
      <c r="L63" s="236">
        <v>10</v>
      </c>
      <c r="M63" s="236">
        <v>8</v>
      </c>
      <c r="N63" s="179">
        <v>1</v>
      </c>
      <c r="O63" s="179"/>
      <c r="P63" s="178"/>
      <c r="Q63" s="236"/>
    </row>
    <row r="64" spans="2:17" ht="14.25" customHeight="1">
      <c r="B64" s="168">
        <v>61</v>
      </c>
      <c r="C64" s="229" t="s">
        <v>247</v>
      </c>
      <c r="D64" s="229" t="s">
        <v>126</v>
      </c>
      <c r="E64" s="246"/>
      <c r="F64" s="231" t="s">
        <v>148</v>
      </c>
      <c r="G64" s="269" t="s">
        <v>128</v>
      </c>
      <c r="H64" s="245">
        <v>2</v>
      </c>
      <c r="I64" s="245">
        <v>2</v>
      </c>
      <c r="J64" s="245">
        <v>0.1</v>
      </c>
      <c r="K64" s="244"/>
      <c r="L64" s="236">
        <v>92</v>
      </c>
      <c r="M64" s="236">
        <v>65</v>
      </c>
      <c r="N64" s="179" t="s">
        <v>37</v>
      </c>
      <c r="O64" s="179"/>
      <c r="P64" s="178"/>
      <c r="Q64" s="236"/>
    </row>
    <row r="65" spans="2:17" ht="14.25" customHeight="1">
      <c r="B65" s="168">
        <v>62</v>
      </c>
      <c r="C65" s="229" t="s">
        <v>149</v>
      </c>
      <c r="D65" s="229" t="s">
        <v>150</v>
      </c>
      <c r="E65" s="230">
        <v>7036117819</v>
      </c>
      <c r="F65" s="231" t="s">
        <v>148</v>
      </c>
      <c r="G65" s="173" t="s">
        <v>128</v>
      </c>
      <c r="H65" s="245">
        <v>4</v>
      </c>
      <c r="I65" s="245">
        <v>4</v>
      </c>
      <c r="J65" s="245">
        <v>0.5</v>
      </c>
      <c r="K65" s="244">
        <f>DATE(2023,11,15)</f>
        <v>45245</v>
      </c>
      <c r="L65" s="236">
        <v>56</v>
      </c>
      <c r="M65" s="236">
        <v>90</v>
      </c>
      <c r="N65" s="179" t="s">
        <v>35</v>
      </c>
      <c r="O65" s="179"/>
      <c r="P65" s="178"/>
      <c r="Q65" s="236"/>
    </row>
    <row r="66" spans="2:17">
      <c r="B66" s="168">
        <v>63</v>
      </c>
      <c r="C66" s="178" t="s">
        <v>171</v>
      </c>
      <c r="D66" s="178" t="s">
        <v>170</v>
      </c>
      <c r="E66" s="236">
        <v>984822336</v>
      </c>
      <c r="F66" s="231" t="s">
        <v>148</v>
      </c>
      <c r="G66" s="248" t="s">
        <v>128</v>
      </c>
      <c r="H66" s="237">
        <v>2</v>
      </c>
      <c r="I66" s="237">
        <v>2</v>
      </c>
      <c r="J66" s="237">
        <v>0.5</v>
      </c>
      <c r="K66" s="249">
        <f>DATE(2023,11,5)</f>
        <v>45235</v>
      </c>
      <c r="L66" s="238">
        <v>89</v>
      </c>
      <c r="M66" s="250">
        <v>120</v>
      </c>
      <c r="N66" s="271" t="s">
        <v>37</v>
      </c>
      <c r="O66" s="238"/>
    </row>
    <row r="67" spans="2:17" ht="14.25" customHeight="1">
      <c r="B67" s="168">
        <v>64</v>
      </c>
      <c r="C67" s="186"/>
      <c r="D67" s="186"/>
      <c r="E67" s="168"/>
      <c r="F67" s="251"/>
      <c r="G67" s="173"/>
      <c r="H67" s="171"/>
      <c r="I67" s="171"/>
      <c r="J67" s="180"/>
      <c r="K67" s="187"/>
      <c r="L67" s="176"/>
      <c r="M67" s="188"/>
      <c r="N67" s="177"/>
      <c r="O67" s="177"/>
    </row>
    <row r="68" spans="2:17" ht="14.25" customHeight="1">
      <c r="B68" s="168">
        <v>65</v>
      </c>
      <c r="C68" s="186"/>
      <c r="D68" s="186"/>
      <c r="E68" s="168"/>
      <c r="F68" s="251"/>
      <c r="G68" s="173"/>
      <c r="H68" s="171"/>
      <c r="I68" s="171"/>
      <c r="J68" s="180"/>
      <c r="K68" s="187"/>
      <c r="L68" s="176"/>
      <c r="M68" s="188"/>
      <c r="N68" s="177"/>
      <c r="O68" s="177"/>
    </row>
    <row r="69" spans="2:17" ht="14.25" customHeight="1">
      <c r="B69" s="168">
        <v>66</v>
      </c>
      <c r="C69" s="252" t="s">
        <v>15</v>
      </c>
      <c r="D69" s="252"/>
      <c r="E69" s="252"/>
      <c r="F69" s="252"/>
      <c r="G69" s="252"/>
      <c r="H69" s="253">
        <f>SUM(H1:H68)</f>
        <v>141</v>
      </c>
      <c r="I69" s="253">
        <f>SUM(I1:I68)</f>
        <v>114</v>
      </c>
      <c r="J69" s="253">
        <f>SUM(J1:J68)</f>
        <v>17.400000000000002</v>
      </c>
      <c r="K69" s="254"/>
      <c r="L69" s="252"/>
      <c r="M69" s="255"/>
      <c r="N69" s="252"/>
      <c r="O69" s="186"/>
    </row>
    <row r="70" spans="2:17" ht="14.25" customHeight="1">
      <c r="B70" s="168">
        <v>67</v>
      </c>
      <c r="C70" s="186"/>
      <c r="D70" s="186"/>
      <c r="E70" s="168"/>
      <c r="F70" s="186"/>
      <c r="G70" s="173"/>
      <c r="H70" s="256"/>
      <c r="I70" s="256"/>
      <c r="J70" s="256"/>
      <c r="K70" s="257"/>
      <c r="L70" s="186"/>
      <c r="M70" s="258"/>
      <c r="N70" s="186"/>
      <c r="O70" s="186"/>
    </row>
    <row r="71" spans="2:17" ht="14.25" customHeight="1">
      <c r="B71" s="168">
        <v>68</v>
      </c>
      <c r="C71" s="186"/>
      <c r="D71" s="186"/>
      <c r="E71" s="168"/>
      <c r="F71" s="186"/>
      <c r="G71" s="186"/>
      <c r="H71" s="256"/>
      <c r="I71" s="256"/>
      <c r="J71" s="256"/>
      <c r="K71" s="257"/>
      <c r="L71" s="186"/>
      <c r="M71" s="258"/>
      <c r="N71" s="186"/>
      <c r="O71" s="186"/>
    </row>
    <row r="72" spans="2:17" ht="14.25" customHeight="1">
      <c r="B72" s="168">
        <v>69</v>
      </c>
      <c r="C72" s="186"/>
      <c r="D72" s="186"/>
      <c r="E72" s="168"/>
      <c r="F72" s="186"/>
      <c r="G72" s="186"/>
      <c r="H72" s="256"/>
      <c r="I72" s="256"/>
      <c r="J72" s="256"/>
      <c r="K72" s="257"/>
      <c r="L72" s="186"/>
      <c r="M72" s="258"/>
      <c r="N72" s="186"/>
      <c r="O72" s="186"/>
    </row>
    <row r="73" spans="2:17" ht="14.25" customHeight="1">
      <c r="B73" s="168">
        <v>70</v>
      </c>
      <c r="C73" s="186"/>
      <c r="D73" s="186"/>
      <c r="E73" s="168"/>
      <c r="F73" s="186"/>
      <c r="G73" s="186"/>
      <c r="H73" s="256"/>
      <c r="I73" s="256"/>
      <c r="J73" s="256"/>
      <c r="K73" s="257"/>
      <c r="L73" s="186"/>
      <c r="M73" s="258"/>
      <c r="N73" s="186"/>
      <c r="O73" s="186"/>
    </row>
    <row r="74" spans="2:17" ht="14.25" customHeight="1">
      <c r="B74" s="168">
        <v>71</v>
      </c>
      <c r="C74" s="186"/>
      <c r="D74" s="186"/>
      <c r="E74" s="168"/>
      <c r="F74" s="186"/>
      <c r="G74" s="186"/>
      <c r="H74" s="256"/>
      <c r="I74" s="256"/>
      <c r="J74" s="256"/>
      <c r="K74" s="257"/>
      <c r="L74" s="186"/>
      <c r="M74" s="258"/>
      <c r="N74" s="186"/>
      <c r="O74" s="186"/>
    </row>
    <row r="75" spans="2:17" ht="14.25" customHeight="1">
      <c r="B75" s="168">
        <v>72</v>
      </c>
      <c r="C75" s="186"/>
      <c r="D75" s="186"/>
      <c r="E75" s="168"/>
      <c r="F75" s="186"/>
      <c r="G75" s="186"/>
      <c r="H75" s="256"/>
      <c r="I75" s="256"/>
      <c r="J75" s="256"/>
      <c r="K75" s="257"/>
      <c r="L75" s="186"/>
      <c r="M75" s="258"/>
      <c r="N75" s="186"/>
      <c r="O75" s="186"/>
    </row>
    <row r="76" spans="2:17" ht="14.25" customHeight="1">
      <c r="B76" s="168">
        <v>73</v>
      </c>
      <c r="C76" s="186"/>
      <c r="D76" s="186"/>
      <c r="E76" s="168"/>
      <c r="F76" s="186"/>
      <c r="G76" s="186"/>
      <c r="H76" s="256"/>
      <c r="I76" s="256"/>
      <c r="J76" s="256"/>
      <c r="K76" s="257"/>
      <c r="L76" s="186"/>
      <c r="M76" s="258"/>
      <c r="N76" s="186"/>
      <c r="O76" s="186"/>
    </row>
    <row r="77" spans="2:17" ht="14.25" customHeight="1">
      <c r="B77" s="168">
        <v>74</v>
      </c>
      <c r="C77" s="186"/>
      <c r="D77" s="186"/>
      <c r="E77" s="168"/>
      <c r="F77" s="186"/>
      <c r="G77" s="186"/>
      <c r="H77" s="256"/>
      <c r="I77" s="256"/>
      <c r="J77" s="256"/>
      <c r="K77" s="257"/>
      <c r="L77" s="186"/>
      <c r="M77" s="258"/>
      <c r="N77" s="186"/>
      <c r="O77" s="186"/>
    </row>
    <row r="78" spans="2:17" ht="14.25" customHeight="1">
      <c r="B78" s="168">
        <v>75</v>
      </c>
      <c r="C78" s="186"/>
      <c r="D78" s="186"/>
      <c r="E78" s="168"/>
      <c r="F78" s="186"/>
      <c r="G78" s="186"/>
      <c r="H78" s="256"/>
      <c r="I78" s="256"/>
      <c r="J78" s="256"/>
      <c r="K78" s="257"/>
      <c r="L78" s="186"/>
      <c r="M78" s="258"/>
      <c r="N78" s="186"/>
      <c r="O78" s="186"/>
    </row>
    <row r="79" spans="2:17" ht="14.25" customHeight="1">
      <c r="B79" s="168">
        <v>76</v>
      </c>
      <c r="C79" s="186"/>
      <c r="D79" s="186"/>
      <c r="E79" s="168"/>
      <c r="F79" s="186"/>
      <c r="G79" s="186"/>
      <c r="H79" s="256"/>
      <c r="I79" s="256"/>
      <c r="J79" s="256"/>
      <c r="K79" s="257"/>
      <c r="L79" s="186"/>
      <c r="M79" s="258"/>
      <c r="N79" s="186"/>
      <c r="O79" s="186"/>
    </row>
    <row r="80" spans="2:17" ht="14.25" customHeight="1">
      <c r="B80" s="168">
        <v>77</v>
      </c>
      <c r="C80" s="186"/>
      <c r="D80" s="186"/>
      <c r="E80" s="168"/>
      <c r="F80" s="186"/>
      <c r="G80" s="186"/>
      <c r="H80" s="256"/>
      <c r="I80" s="256"/>
      <c r="J80" s="256"/>
      <c r="K80" s="257"/>
      <c r="L80" s="186"/>
      <c r="M80" s="258"/>
      <c r="N80" s="186"/>
      <c r="O80" s="186"/>
    </row>
    <row r="81" spans="2:15" ht="14.25" customHeight="1">
      <c r="B81" s="168">
        <v>78</v>
      </c>
      <c r="C81" s="186"/>
      <c r="D81" s="186"/>
      <c r="E81" s="168"/>
      <c r="F81" s="186"/>
      <c r="G81" s="186"/>
      <c r="H81" s="256"/>
      <c r="I81" s="256"/>
      <c r="J81" s="256"/>
      <c r="K81" s="257"/>
      <c r="L81" s="186"/>
      <c r="M81" s="258"/>
      <c r="N81" s="186"/>
      <c r="O81" s="186"/>
    </row>
    <row r="82" spans="2:15" ht="14.25" customHeight="1">
      <c r="B82" s="168">
        <v>79</v>
      </c>
      <c r="C82" s="186"/>
      <c r="D82" s="186"/>
      <c r="E82" s="168"/>
      <c r="F82" s="186"/>
      <c r="G82" s="186"/>
      <c r="H82" s="256"/>
      <c r="I82" s="256"/>
      <c r="J82" s="256"/>
      <c r="K82" s="257"/>
      <c r="L82" s="186"/>
      <c r="M82" s="258"/>
      <c r="N82" s="186"/>
      <c r="O82" s="186"/>
    </row>
    <row r="83" spans="2:15" ht="14.25" customHeight="1">
      <c r="B83" s="168">
        <v>80</v>
      </c>
      <c r="C83" s="186"/>
      <c r="D83" s="186"/>
      <c r="E83" s="168"/>
      <c r="F83" s="186"/>
      <c r="G83" s="186"/>
      <c r="H83" s="256"/>
      <c r="I83" s="256"/>
      <c r="J83" s="256"/>
      <c r="K83" s="257"/>
      <c r="L83" s="186"/>
      <c r="M83" s="258"/>
      <c r="N83" s="186"/>
      <c r="O83" s="186"/>
    </row>
    <row r="84" spans="2:15" ht="14.25" customHeight="1">
      <c r="B84" s="168">
        <v>81</v>
      </c>
      <c r="C84" s="186"/>
      <c r="D84" s="186"/>
      <c r="E84" s="168"/>
      <c r="F84" s="186"/>
      <c r="G84" s="186"/>
      <c r="H84" s="256"/>
      <c r="I84" s="256"/>
      <c r="J84" s="256"/>
      <c r="K84" s="257"/>
      <c r="L84" s="186"/>
      <c r="M84" s="258"/>
      <c r="N84" s="186"/>
      <c r="O84" s="186"/>
    </row>
    <row r="85" spans="2:15" ht="14.25" customHeight="1">
      <c r="B85" s="168">
        <v>82</v>
      </c>
      <c r="C85" s="186"/>
      <c r="D85" s="186"/>
      <c r="E85" s="168"/>
      <c r="F85" s="186"/>
      <c r="G85" s="186"/>
      <c r="H85" s="256"/>
      <c r="I85" s="256"/>
      <c r="J85" s="256"/>
      <c r="K85" s="257"/>
      <c r="L85" s="186"/>
      <c r="M85" s="258"/>
      <c r="N85" s="186"/>
      <c r="O85" s="186"/>
    </row>
    <row r="86" spans="2:15" ht="14.25" customHeight="1">
      <c r="B86" s="168">
        <v>83</v>
      </c>
      <c r="C86" s="186"/>
      <c r="D86" s="186"/>
      <c r="E86" s="168"/>
      <c r="F86" s="186"/>
      <c r="G86" s="186"/>
      <c r="H86" s="256"/>
      <c r="I86" s="256"/>
      <c r="J86" s="256"/>
      <c r="K86" s="257"/>
      <c r="L86" s="186"/>
      <c r="M86" s="258"/>
      <c r="N86" s="186"/>
      <c r="O86" s="186"/>
    </row>
    <row r="87" spans="2:15" ht="14.25" customHeight="1">
      <c r="B87" s="168">
        <v>84</v>
      </c>
      <c r="C87" s="186"/>
      <c r="D87" s="186"/>
      <c r="E87" s="168"/>
      <c r="F87" s="186"/>
      <c r="G87" s="186"/>
      <c r="H87" s="256"/>
      <c r="I87" s="256"/>
      <c r="J87" s="256"/>
      <c r="K87" s="257"/>
      <c r="L87" s="186"/>
      <c r="M87" s="258"/>
      <c r="N87" s="186"/>
      <c r="O87" s="186"/>
    </row>
    <row r="88" spans="2:15" ht="14.25" customHeight="1">
      <c r="B88" s="168">
        <v>85</v>
      </c>
      <c r="C88" s="186"/>
      <c r="D88" s="186"/>
      <c r="E88" s="168"/>
      <c r="F88" s="186"/>
      <c r="G88" s="186"/>
      <c r="H88" s="256"/>
      <c r="I88" s="256"/>
      <c r="J88" s="256"/>
      <c r="K88" s="257"/>
      <c r="L88" s="186"/>
      <c r="M88" s="258"/>
      <c r="N88" s="186"/>
      <c r="O88" s="186"/>
    </row>
    <row r="89" spans="2:15" ht="14.25" customHeight="1">
      <c r="B89" s="168">
        <v>86</v>
      </c>
      <c r="C89" s="186"/>
      <c r="D89" s="186"/>
      <c r="E89" s="168"/>
      <c r="F89" s="186"/>
      <c r="G89" s="186"/>
      <c r="H89" s="256"/>
      <c r="I89" s="256"/>
      <c r="J89" s="256"/>
      <c r="K89" s="257"/>
      <c r="L89" s="186"/>
      <c r="M89" s="258"/>
      <c r="N89" s="186"/>
      <c r="O89" s="186"/>
    </row>
    <row r="90" spans="2:15" ht="14.25" customHeight="1">
      <c r="B90" s="168">
        <v>87</v>
      </c>
      <c r="C90" s="186"/>
      <c r="D90" s="186"/>
      <c r="E90" s="168"/>
      <c r="F90" s="186"/>
      <c r="G90" s="186"/>
      <c r="H90" s="256"/>
      <c r="I90" s="256"/>
      <c r="J90" s="256"/>
      <c r="K90" s="257"/>
      <c r="L90" s="186"/>
      <c r="M90" s="258"/>
      <c r="N90" s="186"/>
      <c r="O90" s="186"/>
    </row>
    <row r="91" spans="2:15" ht="14.25" customHeight="1">
      <c r="B91" s="168">
        <v>88</v>
      </c>
      <c r="C91" s="186"/>
      <c r="D91" s="186"/>
      <c r="E91" s="168"/>
      <c r="F91" s="186"/>
      <c r="G91" s="186"/>
      <c r="H91" s="256"/>
      <c r="I91" s="256"/>
      <c r="J91" s="256"/>
      <c r="K91" s="257"/>
      <c r="L91" s="186"/>
      <c r="M91" s="258"/>
      <c r="N91" s="186"/>
      <c r="O91" s="186"/>
    </row>
    <row r="92" spans="2:15" ht="14.25" customHeight="1">
      <c r="B92" s="168">
        <v>89</v>
      </c>
      <c r="C92" s="186"/>
      <c r="D92" s="186"/>
      <c r="E92" s="168"/>
      <c r="F92" s="186"/>
      <c r="G92" s="186"/>
      <c r="H92" s="256"/>
      <c r="I92" s="256"/>
      <c r="J92" s="256"/>
      <c r="K92" s="257"/>
      <c r="L92" s="186"/>
      <c r="M92" s="258"/>
      <c r="N92" s="186"/>
      <c r="O92" s="186"/>
    </row>
    <row r="93" spans="2:15" ht="14.25" customHeight="1">
      <c r="B93" s="168">
        <v>90</v>
      </c>
      <c r="C93" s="186"/>
      <c r="D93" s="186"/>
      <c r="E93" s="168"/>
      <c r="F93" s="186"/>
      <c r="G93" s="186"/>
      <c r="H93" s="256"/>
      <c r="I93" s="256"/>
      <c r="J93" s="256"/>
      <c r="K93" s="257"/>
      <c r="L93" s="186"/>
      <c r="M93" s="258"/>
      <c r="N93" s="186"/>
      <c r="O93" s="186"/>
    </row>
    <row r="94" spans="2:15" ht="14.25" customHeight="1">
      <c r="B94" s="168">
        <v>91</v>
      </c>
      <c r="C94" s="186"/>
      <c r="D94" s="186"/>
      <c r="E94" s="168"/>
      <c r="F94" s="186"/>
      <c r="G94" s="186"/>
      <c r="H94" s="256"/>
      <c r="I94" s="256"/>
      <c r="J94" s="256"/>
      <c r="K94" s="257"/>
      <c r="L94" s="186"/>
      <c r="M94" s="258"/>
      <c r="N94" s="186"/>
      <c r="O94" s="186"/>
    </row>
    <row r="95" spans="2:15" ht="14.25" customHeight="1">
      <c r="B95" s="168">
        <v>92</v>
      </c>
      <c r="C95" s="186"/>
      <c r="D95" s="186"/>
      <c r="E95" s="168"/>
      <c r="F95" s="186"/>
      <c r="G95" s="186"/>
      <c r="H95" s="256"/>
      <c r="I95" s="256"/>
      <c r="J95" s="256"/>
      <c r="K95" s="257"/>
      <c r="L95" s="186"/>
      <c r="M95" s="258"/>
      <c r="N95" s="186"/>
      <c r="O95" s="186"/>
    </row>
    <row r="96" spans="2:15" ht="14.25" customHeight="1">
      <c r="B96" s="168">
        <v>93</v>
      </c>
      <c r="C96" s="186"/>
      <c r="D96" s="186"/>
      <c r="E96" s="168"/>
      <c r="F96" s="186"/>
      <c r="G96" s="186"/>
      <c r="H96" s="256"/>
      <c r="I96" s="256"/>
      <c r="J96" s="256"/>
      <c r="K96" s="257"/>
      <c r="L96" s="186"/>
      <c r="M96" s="258"/>
      <c r="N96" s="186"/>
      <c r="O96" s="186"/>
    </row>
    <row r="97" spans="2:15" ht="14.25" customHeight="1">
      <c r="B97" s="168">
        <v>94</v>
      </c>
      <c r="C97" s="186"/>
      <c r="D97" s="186"/>
      <c r="E97" s="168"/>
      <c r="F97" s="186"/>
      <c r="G97" s="186"/>
      <c r="H97" s="256"/>
      <c r="I97" s="256"/>
      <c r="J97" s="256"/>
      <c r="K97" s="257"/>
      <c r="L97" s="186"/>
      <c r="M97" s="258"/>
      <c r="N97" s="186"/>
      <c r="O97" s="186"/>
    </row>
    <row r="98" spans="2:15" ht="14.25" customHeight="1">
      <c r="B98" s="168">
        <v>95</v>
      </c>
      <c r="C98" s="186"/>
      <c r="D98" s="186"/>
      <c r="E98" s="168"/>
      <c r="F98" s="186"/>
      <c r="G98" s="186"/>
      <c r="H98" s="256"/>
      <c r="I98" s="256"/>
      <c r="J98" s="256"/>
      <c r="K98" s="257"/>
      <c r="L98" s="186"/>
      <c r="M98" s="258"/>
      <c r="N98" s="186"/>
      <c r="O98" s="186"/>
    </row>
    <row r="99" spans="2:15" ht="14.25" customHeight="1">
      <c r="B99" s="168">
        <v>96</v>
      </c>
      <c r="C99" s="186"/>
      <c r="D99" s="186"/>
      <c r="E99" s="168"/>
      <c r="F99" s="186"/>
      <c r="G99" s="186"/>
      <c r="H99" s="256"/>
      <c r="I99" s="256"/>
      <c r="J99" s="256"/>
      <c r="K99" s="257"/>
      <c r="L99" s="186"/>
      <c r="M99" s="258"/>
      <c r="N99" s="186"/>
      <c r="O99" s="186"/>
    </row>
    <row r="100" spans="2:15" ht="14.25" customHeight="1">
      <c r="B100" s="168">
        <v>97</v>
      </c>
      <c r="C100" s="186"/>
      <c r="D100" s="186"/>
      <c r="E100" s="168"/>
      <c r="F100" s="186"/>
      <c r="G100" s="186"/>
      <c r="H100" s="256"/>
      <c r="I100" s="256"/>
      <c r="J100" s="256"/>
      <c r="K100" s="257"/>
      <c r="L100" s="186"/>
      <c r="M100" s="258"/>
      <c r="N100" s="186"/>
      <c r="O100" s="186"/>
    </row>
    <row r="101" spans="2:15" ht="14.25" customHeight="1">
      <c r="B101" s="168">
        <v>98</v>
      </c>
      <c r="C101" s="186"/>
      <c r="D101" s="186"/>
      <c r="E101" s="168"/>
      <c r="F101" s="186"/>
      <c r="G101" s="186"/>
      <c r="H101" s="256"/>
      <c r="I101" s="256"/>
      <c r="J101" s="256"/>
      <c r="K101" s="257"/>
      <c r="L101" s="186"/>
      <c r="M101" s="258"/>
      <c r="N101" s="186"/>
      <c r="O101" s="186"/>
    </row>
    <row r="102" spans="2:15" ht="14.25" customHeight="1">
      <c r="B102" s="168">
        <v>99</v>
      </c>
      <c r="C102" s="186"/>
      <c r="D102" s="186"/>
      <c r="E102" s="168"/>
      <c r="F102" s="186"/>
      <c r="G102" s="186"/>
      <c r="H102" s="256"/>
      <c r="I102" s="256"/>
      <c r="J102" s="256"/>
      <c r="K102" s="257"/>
      <c r="L102" s="186"/>
      <c r="M102" s="258"/>
      <c r="N102" s="186"/>
      <c r="O102" s="186"/>
    </row>
    <row r="103" spans="2:15" ht="14.25" customHeight="1">
      <c r="B103" s="168">
        <v>100</v>
      </c>
      <c r="C103" s="186"/>
      <c r="D103" s="186"/>
      <c r="E103" s="168"/>
      <c r="F103" s="186"/>
      <c r="G103" s="186"/>
      <c r="H103" s="256"/>
      <c r="I103" s="256"/>
      <c r="J103" s="256"/>
      <c r="K103" s="257"/>
      <c r="L103" s="186"/>
      <c r="M103" s="258"/>
      <c r="N103" s="186"/>
      <c r="O103" s="186"/>
    </row>
    <row r="104" spans="2:15" ht="14.25" customHeight="1">
      <c r="B104" s="168">
        <v>101</v>
      </c>
      <c r="C104" s="186"/>
      <c r="D104" s="186"/>
      <c r="E104" s="168"/>
      <c r="F104" s="186"/>
      <c r="G104" s="186"/>
      <c r="H104" s="256"/>
      <c r="I104" s="256"/>
      <c r="J104" s="256"/>
      <c r="K104" s="257"/>
      <c r="L104" s="186"/>
      <c r="M104" s="258"/>
      <c r="N104" s="186"/>
      <c r="O104" s="186"/>
    </row>
    <row r="105" spans="2:15" ht="14.25" customHeight="1">
      <c r="B105" s="168">
        <v>102</v>
      </c>
      <c r="C105" s="186"/>
      <c r="D105" s="186"/>
      <c r="E105" s="168"/>
      <c r="F105" s="186"/>
      <c r="G105" s="186"/>
      <c r="H105" s="256"/>
      <c r="I105" s="256"/>
      <c r="J105" s="256"/>
      <c r="K105" s="257"/>
      <c r="L105" s="186"/>
      <c r="M105" s="258"/>
      <c r="N105" s="186"/>
      <c r="O105" s="186"/>
    </row>
    <row r="106" spans="2:15" ht="14.25" customHeight="1">
      <c r="B106" s="168">
        <v>103</v>
      </c>
      <c r="C106" s="186"/>
      <c r="D106" s="186"/>
      <c r="E106" s="168"/>
      <c r="F106" s="186"/>
      <c r="G106" s="186"/>
      <c r="H106" s="256"/>
      <c r="I106" s="256"/>
      <c r="J106" s="256"/>
      <c r="K106" s="257"/>
      <c r="L106" s="186"/>
      <c r="M106" s="258"/>
      <c r="N106" s="186"/>
      <c r="O106" s="186"/>
    </row>
    <row r="107" spans="2:15" ht="14.25" customHeight="1">
      <c r="B107" s="168">
        <v>104</v>
      </c>
      <c r="C107" s="186"/>
      <c r="D107" s="186"/>
      <c r="E107" s="168"/>
      <c r="F107" s="186"/>
      <c r="G107" s="186"/>
      <c r="H107" s="256"/>
      <c r="I107" s="256"/>
      <c r="J107" s="256"/>
      <c r="K107" s="257"/>
      <c r="L107" s="186"/>
      <c r="M107" s="258"/>
      <c r="N107" s="186"/>
      <c r="O107" s="186"/>
    </row>
    <row r="108" spans="2:15" ht="14.25" customHeight="1">
      <c r="B108" s="168">
        <v>105</v>
      </c>
      <c r="C108" s="186"/>
      <c r="D108" s="186"/>
      <c r="E108" s="168"/>
      <c r="F108" s="186"/>
      <c r="G108" s="186"/>
      <c r="H108" s="256"/>
      <c r="I108" s="256"/>
      <c r="J108" s="256"/>
      <c r="K108" s="257"/>
      <c r="L108" s="186"/>
      <c r="M108" s="258"/>
      <c r="N108" s="186"/>
      <c r="O108" s="186"/>
    </row>
    <row r="109" spans="2:15" ht="14.25" customHeight="1">
      <c r="B109" s="168">
        <v>106</v>
      </c>
      <c r="C109" s="186"/>
      <c r="D109" s="186"/>
      <c r="E109" s="168"/>
      <c r="F109" s="186"/>
      <c r="G109" s="186"/>
      <c r="H109" s="256"/>
      <c r="I109" s="256"/>
      <c r="J109" s="256"/>
      <c r="K109" s="257"/>
      <c r="L109" s="186"/>
      <c r="M109" s="258"/>
      <c r="N109" s="186"/>
      <c r="O109" s="186"/>
    </row>
    <row r="110" spans="2:15" ht="14.25" customHeight="1">
      <c r="B110" s="168">
        <v>107</v>
      </c>
      <c r="C110" s="186"/>
      <c r="D110" s="186"/>
      <c r="E110" s="168"/>
      <c r="F110" s="186"/>
      <c r="G110" s="186"/>
      <c r="H110" s="256"/>
      <c r="I110" s="256"/>
      <c r="J110" s="256"/>
      <c r="K110" s="257"/>
      <c r="L110" s="186"/>
      <c r="M110" s="258"/>
      <c r="N110" s="186"/>
      <c r="O110" s="186"/>
    </row>
    <row r="111" spans="2:15" ht="14.25" customHeight="1">
      <c r="B111" s="168">
        <v>108</v>
      </c>
      <c r="C111" s="186"/>
      <c r="D111" s="186"/>
      <c r="E111" s="168"/>
      <c r="F111" s="186"/>
      <c r="G111" s="186"/>
      <c r="H111" s="256"/>
      <c r="I111" s="256"/>
      <c r="J111" s="256"/>
      <c r="K111" s="257"/>
      <c r="L111" s="186"/>
      <c r="M111" s="258"/>
      <c r="N111" s="186"/>
      <c r="O111" s="186"/>
    </row>
    <row r="112" spans="2:15" ht="14.25" customHeight="1">
      <c r="B112" s="168">
        <v>109</v>
      </c>
      <c r="C112" s="186"/>
      <c r="D112" s="186"/>
      <c r="E112" s="168"/>
      <c r="F112" s="186"/>
      <c r="G112" s="186"/>
      <c r="H112" s="256"/>
      <c r="I112" s="256"/>
      <c r="J112" s="256"/>
      <c r="K112" s="257"/>
      <c r="L112" s="186"/>
      <c r="M112" s="258"/>
      <c r="N112" s="186"/>
      <c r="O112" s="186"/>
    </row>
    <row r="113" spans="2:15" ht="14.25" customHeight="1">
      <c r="B113" s="168">
        <v>110</v>
      </c>
      <c r="C113" s="186"/>
      <c r="D113" s="186"/>
      <c r="E113" s="168"/>
      <c r="F113" s="186"/>
      <c r="G113" s="186"/>
      <c r="H113" s="256"/>
      <c r="I113" s="256"/>
      <c r="J113" s="256"/>
      <c r="K113" s="257"/>
      <c r="L113" s="186"/>
      <c r="M113" s="258"/>
      <c r="N113" s="186"/>
      <c r="O113" s="186"/>
    </row>
    <row r="114" spans="2:15" ht="14.25" customHeight="1">
      <c r="B114" s="168">
        <v>111</v>
      </c>
      <c r="C114" s="186"/>
      <c r="D114" s="186"/>
      <c r="E114" s="168"/>
      <c r="F114" s="186"/>
      <c r="G114" s="186"/>
      <c r="H114" s="256"/>
      <c r="I114" s="256"/>
      <c r="J114" s="256"/>
      <c r="K114" s="257"/>
      <c r="L114" s="186"/>
      <c r="M114" s="258"/>
      <c r="N114" s="186"/>
      <c r="O114" s="186"/>
    </row>
    <row r="115" spans="2:15" ht="14.25" customHeight="1">
      <c r="B115" s="168">
        <v>112</v>
      </c>
      <c r="C115" s="186"/>
      <c r="D115" s="186"/>
      <c r="E115" s="168"/>
      <c r="F115" s="186"/>
      <c r="G115" s="186"/>
      <c r="H115" s="256"/>
      <c r="I115" s="256"/>
      <c r="J115" s="256"/>
      <c r="K115" s="257"/>
      <c r="L115" s="186"/>
      <c r="M115" s="258"/>
      <c r="N115" s="186"/>
      <c r="O115" s="186"/>
    </row>
    <row r="116" spans="2:15" ht="14.25" customHeight="1">
      <c r="B116" s="168">
        <v>113</v>
      </c>
      <c r="C116" s="186"/>
      <c r="D116" s="186"/>
      <c r="E116" s="168"/>
      <c r="F116" s="186"/>
      <c r="G116" s="186"/>
      <c r="H116" s="256"/>
      <c r="I116" s="256"/>
      <c r="J116" s="256"/>
      <c r="K116" s="257"/>
      <c r="L116" s="186"/>
      <c r="M116" s="258"/>
      <c r="N116" s="186"/>
      <c r="O116" s="186"/>
    </row>
    <row r="117" spans="2:15" ht="14.25" customHeight="1">
      <c r="B117" s="168">
        <v>114</v>
      </c>
      <c r="C117" s="186"/>
      <c r="D117" s="186"/>
      <c r="E117" s="168"/>
      <c r="F117" s="186"/>
      <c r="G117" s="186"/>
      <c r="H117" s="256"/>
      <c r="I117" s="256"/>
      <c r="J117" s="256"/>
      <c r="K117" s="257"/>
      <c r="L117" s="186"/>
      <c r="M117" s="258"/>
      <c r="N117" s="186"/>
      <c r="O117" s="186"/>
    </row>
    <row r="118" spans="2:15" ht="14.25" customHeight="1">
      <c r="B118" s="168">
        <v>115</v>
      </c>
      <c r="C118" s="186"/>
      <c r="D118" s="186"/>
      <c r="E118" s="168"/>
      <c r="F118" s="186"/>
      <c r="G118" s="186"/>
      <c r="H118" s="256"/>
      <c r="I118" s="256"/>
      <c r="J118" s="256"/>
      <c r="K118" s="257"/>
      <c r="L118" s="186"/>
      <c r="M118" s="258"/>
      <c r="N118" s="186"/>
      <c r="O118" s="186"/>
    </row>
    <row r="119" spans="2:15" ht="14.25" customHeight="1">
      <c r="B119" s="168">
        <v>116</v>
      </c>
      <c r="C119" s="186"/>
      <c r="D119" s="186"/>
      <c r="E119" s="168"/>
      <c r="F119" s="186"/>
      <c r="G119" s="186"/>
      <c r="H119" s="256"/>
      <c r="I119" s="256"/>
      <c r="J119" s="256"/>
      <c r="K119" s="257"/>
      <c r="L119" s="186"/>
      <c r="M119" s="258"/>
      <c r="N119" s="186"/>
      <c r="O119" s="186"/>
    </row>
    <row r="120" spans="2:15" ht="14.25" customHeight="1">
      <c r="B120" s="168">
        <v>86</v>
      </c>
      <c r="C120" s="186"/>
      <c r="D120" s="186"/>
      <c r="E120" s="168"/>
      <c r="F120" s="186"/>
      <c r="G120" s="186"/>
      <c r="H120" s="256"/>
      <c r="I120" s="256"/>
      <c r="J120" s="256"/>
      <c r="K120" s="257"/>
      <c r="L120" s="186"/>
      <c r="M120" s="258"/>
      <c r="N120" s="186"/>
      <c r="O120" s="186"/>
    </row>
    <row r="121" spans="2:15" ht="14.25" customHeight="1">
      <c r="B121" s="168">
        <v>82</v>
      </c>
      <c r="C121" s="186"/>
      <c r="D121" s="186"/>
      <c r="E121" s="168"/>
      <c r="F121" s="186"/>
      <c r="G121" s="186"/>
      <c r="H121" s="256"/>
      <c r="I121" s="256"/>
      <c r="J121" s="256"/>
      <c r="K121" s="257"/>
      <c r="L121" s="186"/>
      <c r="M121" s="258"/>
      <c r="N121" s="186"/>
      <c r="O121" s="186"/>
    </row>
    <row r="122" spans="2:15" ht="14.25" customHeight="1">
      <c r="B122" s="168">
        <v>83</v>
      </c>
      <c r="C122" s="186"/>
      <c r="D122" s="186"/>
      <c r="E122" s="168"/>
      <c r="F122" s="186"/>
      <c r="G122" s="186"/>
      <c r="H122" s="256"/>
      <c r="I122" s="256"/>
      <c r="J122" s="256"/>
      <c r="K122" s="257"/>
      <c r="L122" s="186"/>
      <c r="M122" s="258"/>
      <c r="N122" s="186"/>
      <c r="O122" s="186"/>
    </row>
    <row r="123" spans="2:15" ht="14.25" customHeight="1">
      <c r="B123" s="168">
        <v>84</v>
      </c>
      <c r="C123" s="186"/>
      <c r="D123" s="186"/>
      <c r="E123" s="168"/>
      <c r="F123" s="186"/>
      <c r="G123" s="186"/>
      <c r="H123" s="256"/>
      <c r="I123" s="256"/>
      <c r="J123" s="256"/>
      <c r="K123" s="257"/>
      <c r="L123" s="186"/>
      <c r="M123" s="258"/>
      <c r="N123" s="186"/>
      <c r="O123" s="186"/>
    </row>
    <row r="124" spans="2:15" ht="14.25" customHeight="1">
      <c r="B124" s="168">
        <f>B123+1</f>
        <v>85</v>
      </c>
      <c r="C124" s="186"/>
      <c r="D124" s="186"/>
      <c r="E124" s="168"/>
      <c r="F124" s="186"/>
      <c r="G124" s="186"/>
      <c r="H124" s="256"/>
      <c r="I124" s="256"/>
      <c r="J124" s="256"/>
      <c r="K124" s="257"/>
      <c r="L124" s="186"/>
      <c r="M124" s="258"/>
      <c r="N124" s="186"/>
      <c r="O124" s="186"/>
    </row>
    <row r="125" spans="2:15" ht="14.25" customHeight="1">
      <c r="B125" s="168">
        <f>B124+1</f>
        <v>86</v>
      </c>
      <c r="C125" s="186"/>
      <c r="D125" s="186"/>
      <c r="E125" s="168"/>
      <c r="F125" s="186"/>
      <c r="G125" s="186"/>
      <c r="H125" s="256"/>
      <c r="I125" s="256"/>
      <c r="J125" s="256"/>
      <c r="K125" s="257"/>
      <c r="L125" s="186"/>
      <c r="M125" s="258"/>
      <c r="N125" s="186"/>
      <c r="O125" s="186"/>
    </row>
    <row r="126" spans="2:15" ht="14.25" customHeight="1">
      <c r="B126" s="168">
        <f>B125+1</f>
        <v>87</v>
      </c>
      <c r="C126" s="186"/>
      <c r="D126" s="186"/>
      <c r="E126" s="168"/>
      <c r="F126" s="186"/>
      <c r="G126" s="186"/>
      <c r="H126" s="256"/>
      <c r="I126" s="256"/>
      <c r="J126" s="256"/>
      <c r="K126" s="257"/>
      <c r="L126" s="186"/>
      <c r="M126" s="258"/>
      <c r="N126" s="186"/>
      <c r="O126" s="186"/>
    </row>
    <row r="127" spans="2:15" s="259" customFormat="1" ht="19.5" customHeight="1">
      <c r="B127" s="168">
        <f>B126+1</f>
        <v>88</v>
      </c>
      <c r="C127" s="186"/>
      <c r="D127" s="186"/>
      <c r="E127" s="168"/>
      <c r="F127" s="186"/>
      <c r="G127" s="186"/>
      <c r="H127" s="256"/>
      <c r="I127" s="256"/>
      <c r="J127" s="256"/>
      <c r="K127" s="257"/>
      <c r="L127" s="186"/>
      <c r="M127" s="258"/>
      <c r="N127" s="186"/>
      <c r="O127" s="252"/>
    </row>
    <row r="128" spans="2:15">
      <c r="O128" s="215"/>
    </row>
    <row r="130" spans="7:11">
      <c r="G130" s="151"/>
    </row>
    <row r="131" spans="7:11">
      <c r="I131" s="149"/>
      <c r="K131" s="151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Sampling Report</vt:lpstr>
      <vt:lpstr>Harvest data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2014-08-22T12:22:00Z</dcterms:created>
  <dcterms:modified xsi:type="dcterms:W3CDTF">2024-04-07T09:44:38Z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0fcd7a19b2af4ce49d666c3e33d09e1a</vt:lpwstr>
  </property>
</Properties>
</file>