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24" documentId="11_421D324450DEDFC97CC01D0657CF8F23C6D61407" xr6:coauthVersionLast="47" xr6:coauthVersionMax="47" xr10:uidLastSave="{6B32F9A2-2922-44B8-B80A-576323AB7CE7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M38" i="1"/>
  <c r="I38" i="1"/>
  <c r="G38" i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9" i="1"/>
  <c r="I19" i="1" s="1"/>
  <c r="M19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M10" i="1"/>
  <c r="I10" i="1"/>
  <c r="G10" i="1"/>
  <c r="G9" i="1"/>
  <c r="I9" i="1" s="1"/>
  <c r="M9" i="1" s="1"/>
  <c r="G8" i="1"/>
  <c r="I8" i="1" s="1"/>
  <c r="M8" i="1" l="1"/>
  <c r="M39" i="1" s="1"/>
  <c r="I39" i="1"/>
  <c r="G39" i="1"/>
</calcChain>
</file>

<file path=xl/sharedStrings.xml><?xml version="1.0" encoding="utf-8"?>
<sst xmlns="http://schemas.openxmlformats.org/spreadsheetml/2006/main" count="102" uniqueCount="36">
  <si>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</si>
  <si>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</si>
  <si>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</si>
  <si>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</si>
  <si>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</si>
  <si>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</si>
  <si>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</si>
  <si>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</si>
  <si>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</si>
  <si>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</si>
  <si>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</si>
  <si>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</si>
  <si>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</si>
  <si>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</si>
  <si>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</si>
  <si>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</si>
  <si>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</si>
  <si>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</si>
  <si>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</si>
  <si>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</si>
  <si>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t>SUNDAY</t>
  </si>
  <si>
    <t>BIKE</t>
  </si>
  <si>
    <t xml:space="preserve"> Zone:  Thurputhallu</t>
  </si>
  <si>
    <t xml:space="preserve">FIELD </t>
  </si>
  <si>
    <t>Designation                      :  Sr TSO</t>
  </si>
  <si>
    <t>LEAVE</t>
  </si>
  <si>
    <r>
      <t>Name of The Employee :</t>
    </r>
    <r>
      <rPr>
        <sz val="12"/>
        <rFont val="Calibri"/>
      </rPr>
      <t xml:space="preserve"> ALURU SATISH BABU</t>
    </r>
  </si>
  <si>
    <r>
      <t xml:space="preserve">Vehicle No        : </t>
    </r>
    <r>
      <rPr>
        <sz val="11"/>
        <color rgb="FF0000FF"/>
        <rFont val="Calibri"/>
      </rPr>
      <t xml:space="preserve"> AP39JC3714</t>
    </r>
  </si>
  <si>
    <t>kp palem, perupalem</t>
  </si>
  <si>
    <t>sitharampuram, pasaladeevi</t>
  </si>
  <si>
    <t>pm lanka, malu</t>
  </si>
  <si>
    <t>chamkuri palem, kondeti kodapa</t>
  </si>
  <si>
    <t>modi, karimsetti palem</t>
  </si>
  <si>
    <t>kothakala thippa , metrevu</t>
  </si>
  <si>
    <t>MONTH &amp; YEAR : MARCH - 2024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</si>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</sst>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7">
    <font>
      <sz val="11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b/>
      <sz val="11"/>
      <name val="Calibri"/>
    </font>
    <font>
      <sz val="11"/>
      <name val="Calibri"/>
      <charset val="134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2"/>
      <name val="Calibri"/>
    </font>
    <font>
      <sz val="11"/>
      <color rgb="FF0000FF"/>
      <name val="Calibri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0" xfId="0" applyFont="1" applyFill="1" applyAlignment="1"/>
    <xf numFmtId="0" fontId="11" fillId="0" borderId="25" xfId="0" applyFont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25" xfId="0" applyFont="1" applyBorder="1" applyAlignment="1">
      <alignment horizontal="center" vertical="top"/>
    </xf>
    <xf numFmtId="0" fontId="2" fillId="0" borderId="25" xfId="0" applyFont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25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zoomScale="105" workbookViewId="0">
      <selection activeCell="S25" sqref="S25"/>
    </sheetView>
  </sheetViews>
  <sheetFormatPr defaultColWidth="9" defaultRowHeight="15"/>
  <cols>
    <col min="1" max="1" width="12" style="1" customWidth="1"/>
    <col min="2" max="2" width="45.5703125" style="1" customWidth="1"/>
    <col min="3" max="3" width="27.28515625" style="1" customWidth="1"/>
    <col min="4" max="4" width="14.140625" style="1" customWidth="1"/>
    <col min="5" max="6" width="10.140625" style="1" customWidth="1"/>
    <col min="7" max="7" width="12.140625" style="1" customWidth="1"/>
    <col min="8" max="8" width="0.140625" style="1" customWidth="1"/>
    <col min="9" max="9" width="10.140625" style="1" customWidth="1"/>
    <col min="10" max="10" width="12.7109375" style="1" customWidth="1"/>
    <col min="11" max="11" width="14.28515625" style="1" customWidth="1"/>
    <col min="12" max="12" width="21.42578125" style="1" customWidth="1"/>
    <col min="13" max="13" width="15.140625" style="1" customWidth="1"/>
    <col min="14" max="16384" width="9" style="1"/>
  </cols>
  <sheetData>
    <row r="2" spans="1:13" ht="15.75">
      <c r="A2" s="58" t="s">
        <v>26</v>
      </c>
      <c r="B2" s="59"/>
      <c r="C2" s="59"/>
      <c r="D2" s="59"/>
      <c r="E2" s="61" t="s">
        <v>0</v>
      </c>
      <c r="F2" s="61"/>
      <c r="G2" s="61"/>
      <c r="H2" s="2"/>
      <c r="I2" s="2"/>
      <c r="J2" s="62" t="s">
        <v>34</v>
      </c>
      <c r="K2" s="63"/>
      <c r="L2" s="63"/>
      <c r="M2" s="64"/>
    </row>
    <row r="3" spans="1:13" ht="15.75">
      <c r="A3" s="73" t="s">
        <v>24</v>
      </c>
      <c r="B3" s="74"/>
      <c r="C3" s="74"/>
      <c r="D3" s="74"/>
      <c r="E3" s="60" t="s">
        <v>1</v>
      </c>
      <c r="F3" s="60"/>
      <c r="G3" s="60"/>
      <c r="H3" s="3"/>
      <c r="I3" s="3"/>
      <c r="J3" s="69" t="s">
        <v>27</v>
      </c>
      <c r="K3" s="69"/>
      <c r="L3" s="69"/>
      <c r="M3" s="70"/>
    </row>
    <row r="4" spans="1:13" ht="16.5" customHeight="1">
      <c r="A4" s="67" t="s">
        <v>22</v>
      </c>
      <c r="B4" s="68"/>
      <c r="C4" s="68"/>
      <c r="D4" s="68"/>
      <c r="E4" s="47" t="s">
        <v>2</v>
      </c>
      <c r="F4" s="47"/>
      <c r="G4" s="47"/>
      <c r="H4" s="4"/>
      <c r="I4" s="5"/>
      <c r="J4" s="77"/>
      <c r="K4" s="77"/>
      <c r="L4" s="77"/>
      <c r="M4" s="78"/>
    </row>
    <row r="5" spans="1:13" ht="16.5" customHeight="1">
      <c r="A5" s="6"/>
      <c r="B5" s="7"/>
      <c r="C5" s="7"/>
      <c r="D5" s="7"/>
      <c r="E5" s="48"/>
      <c r="F5" s="48"/>
      <c r="G5" s="48"/>
      <c r="H5" s="8"/>
      <c r="I5" s="9"/>
      <c r="J5" s="10"/>
      <c r="K5" s="10"/>
      <c r="L5" s="10"/>
      <c r="M5" s="11"/>
    </row>
    <row r="6" spans="1:13" ht="16.5" customHeight="1">
      <c r="A6" s="49" t="s">
        <v>3</v>
      </c>
      <c r="B6" s="71" t="s">
        <v>4</v>
      </c>
      <c r="C6" s="65" t="s">
        <v>5</v>
      </c>
      <c r="D6" s="53" t="s">
        <v>6</v>
      </c>
      <c r="E6" s="55" t="s">
        <v>7</v>
      </c>
      <c r="F6" s="56"/>
      <c r="G6" s="57"/>
      <c r="H6" s="12"/>
      <c r="I6" s="51" t="s">
        <v>8</v>
      </c>
      <c r="J6" s="75" t="s">
        <v>9</v>
      </c>
      <c r="K6" s="51" t="s">
        <v>10</v>
      </c>
      <c r="L6" s="13" t="s">
        <v>11</v>
      </c>
      <c r="M6" s="45" t="s">
        <v>12</v>
      </c>
    </row>
    <row r="7" spans="1:13" ht="36" customHeight="1">
      <c r="A7" s="50"/>
      <c r="B7" s="72"/>
      <c r="C7" s="66"/>
      <c r="D7" s="54"/>
      <c r="E7" s="14" t="s">
        <v>13</v>
      </c>
      <c r="F7" s="13" t="s">
        <v>14</v>
      </c>
      <c r="G7" s="13" t="s">
        <v>15</v>
      </c>
      <c r="H7" s="15"/>
      <c r="I7" s="52"/>
      <c r="J7" s="76"/>
      <c r="K7" s="52"/>
      <c r="L7" s="13" t="s">
        <v>16</v>
      </c>
      <c r="M7" s="46"/>
    </row>
    <row r="8" spans="1:13">
      <c r="A8" s="16">
        <v>45352</v>
      </c>
      <c r="B8" s="29" t="s">
        <v>32</v>
      </c>
      <c r="C8" s="17" t="s">
        <v>23</v>
      </c>
      <c r="D8" s="18" t="s">
        <v>21</v>
      </c>
      <c r="E8" s="19">
        <v>49222</v>
      </c>
      <c r="F8" s="20">
        <v>49267</v>
      </c>
      <c r="G8" s="20">
        <f t="shared" ref="G8:G38" si="0">F8-E8</f>
        <v>45</v>
      </c>
      <c r="H8" s="20"/>
      <c r="I8" s="20">
        <f t="shared" ref="I8:I37" si="1">G8*3.5</f>
        <v>157.5</v>
      </c>
      <c r="J8" s="20">
        <v>200</v>
      </c>
      <c r="K8" s="20"/>
      <c r="L8" s="21">
        <v>299</v>
      </c>
      <c r="M8" s="20">
        <f t="shared" ref="M8:M38" si="2">J8+I8+L8</f>
        <v>656.5</v>
      </c>
    </row>
    <row r="9" spans="1:13">
      <c r="A9" s="16">
        <v>45353</v>
      </c>
      <c r="B9" s="25" t="s">
        <v>29</v>
      </c>
      <c r="C9" s="17" t="s">
        <v>23</v>
      </c>
      <c r="D9" s="18" t="s">
        <v>21</v>
      </c>
      <c r="E9" s="20">
        <v>49267</v>
      </c>
      <c r="F9" s="20">
        <v>49330</v>
      </c>
      <c r="G9" s="20">
        <f t="shared" si="0"/>
        <v>63</v>
      </c>
      <c r="H9" s="19"/>
      <c r="I9" s="20">
        <f t="shared" si="1"/>
        <v>220.5</v>
      </c>
      <c r="J9" s="20">
        <v>200</v>
      </c>
      <c r="K9" s="22"/>
      <c r="L9" s="22">
        <v>25</v>
      </c>
      <c r="M9" s="20">
        <f t="shared" si="2"/>
        <v>445.5</v>
      </c>
    </row>
    <row r="10" spans="1:13">
      <c r="A10" s="16">
        <v>45354</v>
      </c>
      <c r="B10" s="24" t="s">
        <v>20</v>
      </c>
      <c r="C10" s="17"/>
      <c r="D10" s="18"/>
      <c r="E10" s="20"/>
      <c r="F10" s="20"/>
      <c r="G10" s="20">
        <f t="shared" si="0"/>
        <v>0</v>
      </c>
      <c r="H10" s="19"/>
      <c r="I10" s="20">
        <f t="shared" si="1"/>
        <v>0</v>
      </c>
      <c r="J10" s="20"/>
      <c r="K10" s="22"/>
      <c r="L10" s="23"/>
      <c r="M10" s="20">
        <f t="shared" si="2"/>
        <v>0</v>
      </c>
    </row>
    <row r="11" spans="1:13">
      <c r="A11" s="16">
        <v>45355</v>
      </c>
      <c r="B11" s="26" t="s">
        <v>28</v>
      </c>
      <c r="C11" s="17" t="s">
        <v>23</v>
      </c>
      <c r="D11" s="18" t="s">
        <v>21</v>
      </c>
      <c r="E11" s="20">
        <v>49330</v>
      </c>
      <c r="F11" s="19">
        <v>49395</v>
      </c>
      <c r="G11" s="20">
        <f t="shared" si="0"/>
        <v>65</v>
      </c>
      <c r="H11" s="19"/>
      <c r="I11" s="20">
        <f t="shared" si="1"/>
        <v>227.5</v>
      </c>
      <c r="J11" s="20">
        <v>200</v>
      </c>
      <c r="K11" s="22"/>
      <c r="L11" s="22"/>
      <c r="M11" s="20">
        <f t="shared" si="2"/>
        <v>427.5</v>
      </c>
    </row>
    <row r="12" spans="1:13">
      <c r="A12" s="16">
        <v>45356</v>
      </c>
      <c r="B12" s="28" t="s">
        <v>31</v>
      </c>
      <c r="C12" s="17" t="s">
        <v>23</v>
      </c>
      <c r="D12" s="18" t="s">
        <v>21</v>
      </c>
      <c r="E12" s="19">
        <v>49395</v>
      </c>
      <c r="F12" s="19">
        <v>49455</v>
      </c>
      <c r="G12" s="20">
        <f t="shared" si="0"/>
        <v>60</v>
      </c>
      <c r="H12" s="22"/>
      <c r="I12" s="20">
        <f t="shared" si="1"/>
        <v>210</v>
      </c>
      <c r="J12" s="20">
        <v>200</v>
      </c>
      <c r="K12" s="22"/>
      <c r="L12" s="23"/>
      <c r="M12" s="20">
        <f t="shared" si="2"/>
        <v>410</v>
      </c>
    </row>
    <row r="13" spans="1:13">
      <c r="A13" s="16">
        <v>45357</v>
      </c>
      <c r="B13" s="79" t="s">
        <v>30</v>
      </c>
      <c r="C13" s="17" t="s">
        <v>23</v>
      </c>
      <c r="D13" s="18" t="s">
        <v>21</v>
      </c>
      <c r="E13" s="19">
        <v>49455</v>
      </c>
      <c r="F13" s="19">
        <v>49510</v>
      </c>
      <c r="G13" s="20">
        <f t="shared" si="0"/>
        <v>55</v>
      </c>
      <c r="H13" s="19"/>
      <c r="I13" s="20">
        <f t="shared" si="1"/>
        <v>192.5</v>
      </c>
      <c r="J13" s="20">
        <v>200</v>
      </c>
      <c r="K13" s="22"/>
      <c r="L13" s="22"/>
      <c r="M13" s="20">
        <f t="shared" si="2"/>
        <v>392.5</v>
      </c>
    </row>
    <row r="14" spans="1:13" s="27" customFormat="1">
      <c r="A14" s="16">
        <v>45358</v>
      </c>
      <c r="B14" s="29" t="s">
        <v>33</v>
      </c>
      <c r="C14" s="17" t="s">
        <v>23</v>
      </c>
      <c r="D14" s="18" t="s">
        <v>21</v>
      </c>
      <c r="E14" s="19">
        <v>49510</v>
      </c>
      <c r="F14" s="19">
        <v>49570</v>
      </c>
      <c r="G14" s="20">
        <f t="shared" si="0"/>
        <v>60</v>
      </c>
      <c r="H14" s="19"/>
      <c r="I14" s="20">
        <f t="shared" si="1"/>
        <v>210</v>
      </c>
      <c r="J14" s="20">
        <v>200</v>
      </c>
      <c r="K14" s="22"/>
      <c r="L14" s="22"/>
      <c r="M14" s="20">
        <f t="shared" si="2"/>
        <v>410</v>
      </c>
    </row>
    <row r="15" spans="1:13">
      <c r="A15" s="16">
        <v>45359</v>
      </c>
      <c r="B15" s="80" t="s">
        <v>35</v>
      </c>
      <c r="C15" s="17"/>
      <c r="D15" s="18"/>
      <c r="E15" s="19"/>
      <c r="F15" s="19"/>
      <c r="G15" s="20">
        <f t="shared" si="0"/>
        <v>0</v>
      </c>
      <c r="H15" s="19"/>
      <c r="I15" s="20">
        <f t="shared" si="1"/>
        <v>0</v>
      </c>
      <c r="J15" s="20"/>
      <c r="K15" s="22"/>
      <c r="L15" s="23"/>
      <c r="M15" s="20">
        <f t="shared" si="2"/>
        <v>0</v>
      </c>
    </row>
    <row r="16" spans="1:13">
      <c r="A16" s="16">
        <v>45360</v>
      </c>
      <c r="B16" s="80" t="s">
        <v>35</v>
      </c>
      <c r="C16" s="17"/>
      <c r="D16" s="18"/>
      <c r="E16" s="19"/>
      <c r="F16" s="20"/>
      <c r="G16" s="20">
        <f t="shared" si="0"/>
        <v>0</v>
      </c>
      <c r="H16" s="19"/>
      <c r="I16" s="20">
        <f t="shared" si="1"/>
        <v>0</v>
      </c>
      <c r="J16" s="20"/>
      <c r="K16" s="22"/>
      <c r="L16" s="22"/>
      <c r="M16" s="20">
        <f t="shared" si="2"/>
        <v>0</v>
      </c>
    </row>
    <row r="17" spans="1:13">
      <c r="A17" s="16">
        <v>45361</v>
      </c>
      <c r="B17" s="24" t="s">
        <v>20</v>
      </c>
      <c r="C17" s="17"/>
      <c r="D17" s="18"/>
      <c r="E17" s="20"/>
      <c r="F17" s="19"/>
      <c r="G17" s="20">
        <f t="shared" si="0"/>
        <v>0</v>
      </c>
      <c r="H17" s="19"/>
      <c r="I17" s="20">
        <f t="shared" si="1"/>
        <v>0</v>
      </c>
      <c r="J17" s="20"/>
      <c r="K17" s="22"/>
      <c r="L17" s="19"/>
      <c r="M17" s="20">
        <f t="shared" si="2"/>
        <v>0</v>
      </c>
    </row>
    <row r="18" spans="1:13">
      <c r="A18" s="16">
        <v>45362</v>
      </c>
      <c r="B18" s="26" t="s">
        <v>28</v>
      </c>
      <c r="C18" s="17" t="s">
        <v>23</v>
      </c>
      <c r="D18" s="18" t="s">
        <v>21</v>
      </c>
      <c r="E18" s="19">
        <v>49597</v>
      </c>
      <c r="F18" s="19">
        <v>49652</v>
      </c>
      <c r="G18" s="20">
        <f t="shared" si="0"/>
        <v>55</v>
      </c>
      <c r="H18" s="22"/>
      <c r="I18" s="20">
        <f t="shared" si="1"/>
        <v>192.5</v>
      </c>
      <c r="J18" s="20">
        <v>200</v>
      </c>
      <c r="K18" s="22"/>
      <c r="L18" s="22"/>
      <c r="M18" s="20">
        <f t="shared" si="2"/>
        <v>392.5</v>
      </c>
    </row>
    <row r="19" spans="1:13">
      <c r="A19" s="16">
        <v>45363</v>
      </c>
      <c r="B19" s="26" t="s">
        <v>30</v>
      </c>
      <c r="C19" s="17" t="s">
        <v>23</v>
      </c>
      <c r="D19" s="18" t="s">
        <v>21</v>
      </c>
      <c r="E19" s="19">
        <v>49652</v>
      </c>
      <c r="F19" s="19">
        <v>49704</v>
      </c>
      <c r="G19" s="20">
        <f t="shared" si="0"/>
        <v>52</v>
      </c>
      <c r="H19" s="19"/>
      <c r="I19" s="20">
        <f t="shared" si="1"/>
        <v>182</v>
      </c>
      <c r="J19" s="20">
        <v>200</v>
      </c>
      <c r="K19" s="22"/>
      <c r="L19" s="23"/>
      <c r="M19" s="20">
        <f t="shared" si="2"/>
        <v>382</v>
      </c>
    </row>
    <row r="20" spans="1:13">
      <c r="A20" s="16">
        <v>45364</v>
      </c>
      <c r="B20" s="28" t="s">
        <v>31</v>
      </c>
      <c r="C20" s="17" t="s">
        <v>23</v>
      </c>
      <c r="D20" s="18" t="s">
        <v>21</v>
      </c>
      <c r="E20" s="19">
        <v>49704</v>
      </c>
      <c r="F20" s="19">
        <v>49759</v>
      </c>
      <c r="G20" s="20">
        <f t="shared" si="0"/>
        <v>55</v>
      </c>
      <c r="H20" s="19"/>
      <c r="I20" s="20">
        <f t="shared" si="1"/>
        <v>192.5</v>
      </c>
      <c r="J20" s="20">
        <v>200</v>
      </c>
      <c r="K20" s="22"/>
      <c r="L20" s="22"/>
      <c r="M20" s="20">
        <f t="shared" si="2"/>
        <v>392.5</v>
      </c>
    </row>
    <row r="21" spans="1:13" s="27" customFormat="1">
      <c r="A21" s="16">
        <v>45365</v>
      </c>
      <c r="B21" s="29" t="s">
        <v>33</v>
      </c>
      <c r="C21" s="17" t="s">
        <v>23</v>
      </c>
      <c r="D21" s="18" t="s">
        <v>21</v>
      </c>
      <c r="E21" s="19">
        <v>49759</v>
      </c>
      <c r="F21" s="19">
        <v>49809</v>
      </c>
      <c r="G21" s="20">
        <f t="shared" si="0"/>
        <v>50</v>
      </c>
      <c r="H21" s="22"/>
      <c r="I21" s="20">
        <f t="shared" si="1"/>
        <v>175</v>
      </c>
      <c r="J21" s="20">
        <v>200</v>
      </c>
      <c r="K21" s="22"/>
      <c r="L21" s="22"/>
      <c r="M21" s="20">
        <f t="shared" si="2"/>
        <v>375</v>
      </c>
    </row>
    <row r="22" spans="1:13" s="27" customFormat="1">
      <c r="A22" s="16">
        <v>45366</v>
      </c>
      <c r="B22" s="29" t="s">
        <v>32</v>
      </c>
      <c r="C22" s="17" t="s">
        <v>23</v>
      </c>
      <c r="D22" s="18" t="s">
        <v>21</v>
      </c>
      <c r="E22" s="19">
        <v>49809</v>
      </c>
      <c r="F22" s="20">
        <v>49860</v>
      </c>
      <c r="G22" s="22">
        <f t="shared" si="0"/>
        <v>51</v>
      </c>
      <c r="H22" s="20">
        <f>F22*3.5</f>
        <v>174510</v>
      </c>
      <c r="I22" s="20">
        <f t="shared" si="1"/>
        <v>178.5</v>
      </c>
      <c r="J22" s="20">
        <v>200</v>
      </c>
      <c r="K22" s="22"/>
      <c r="L22" s="20"/>
      <c r="M22" s="30">
        <f t="shared" si="2"/>
        <v>378.5</v>
      </c>
    </row>
    <row r="23" spans="1:13" s="27" customFormat="1">
      <c r="A23" s="16">
        <v>45367</v>
      </c>
      <c r="B23" s="25" t="s">
        <v>29</v>
      </c>
      <c r="C23" s="17" t="s">
        <v>23</v>
      </c>
      <c r="D23" s="18" t="s">
        <v>21</v>
      </c>
      <c r="E23" s="20">
        <v>49860</v>
      </c>
      <c r="F23" s="19">
        <v>49925</v>
      </c>
      <c r="G23" s="20">
        <f t="shared" si="0"/>
        <v>65</v>
      </c>
      <c r="H23" s="19"/>
      <c r="I23" s="20">
        <f t="shared" si="1"/>
        <v>227.5</v>
      </c>
      <c r="J23" s="20">
        <v>200</v>
      </c>
      <c r="K23" s="31"/>
      <c r="L23" s="22">
        <v>25</v>
      </c>
      <c r="M23" s="20">
        <f t="shared" si="2"/>
        <v>452.5</v>
      </c>
    </row>
    <row r="24" spans="1:13">
      <c r="A24" s="16">
        <v>45368</v>
      </c>
      <c r="B24" s="24" t="s">
        <v>20</v>
      </c>
      <c r="C24" s="17"/>
      <c r="D24" s="18"/>
      <c r="E24" s="19"/>
      <c r="F24" s="19"/>
      <c r="G24" s="20">
        <f t="shared" si="0"/>
        <v>0</v>
      </c>
      <c r="H24" s="19"/>
      <c r="I24" s="20">
        <f t="shared" si="1"/>
        <v>0</v>
      </c>
      <c r="J24" s="20"/>
      <c r="K24" s="31"/>
      <c r="L24" s="22"/>
      <c r="M24" s="20">
        <f t="shared" si="2"/>
        <v>0</v>
      </c>
    </row>
    <row r="25" spans="1:13">
      <c r="A25" s="16">
        <v>45369</v>
      </c>
      <c r="B25" s="26" t="s">
        <v>28</v>
      </c>
      <c r="C25" s="17" t="s">
        <v>23</v>
      </c>
      <c r="D25" s="18" t="s">
        <v>21</v>
      </c>
      <c r="E25" s="19">
        <v>49925</v>
      </c>
      <c r="F25" s="19">
        <v>49975</v>
      </c>
      <c r="G25" s="20">
        <f t="shared" si="0"/>
        <v>50</v>
      </c>
      <c r="H25" s="22"/>
      <c r="I25" s="20">
        <f t="shared" si="1"/>
        <v>175</v>
      </c>
      <c r="J25" s="20">
        <v>200</v>
      </c>
      <c r="K25" s="22"/>
      <c r="L25" s="22"/>
      <c r="M25" s="20">
        <f t="shared" si="2"/>
        <v>375</v>
      </c>
    </row>
    <row r="26" spans="1:13">
      <c r="A26" s="16">
        <v>45370</v>
      </c>
      <c r="B26" s="26" t="s">
        <v>30</v>
      </c>
      <c r="C26" s="17" t="s">
        <v>23</v>
      </c>
      <c r="D26" s="18" t="s">
        <v>21</v>
      </c>
      <c r="E26" s="19">
        <v>49975</v>
      </c>
      <c r="F26" s="19">
        <v>50027</v>
      </c>
      <c r="G26" s="20">
        <f t="shared" si="0"/>
        <v>52</v>
      </c>
      <c r="H26" s="19"/>
      <c r="I26" s="20">
        <f t="shared" si="1"/>
        <v>182</v>
      </c>
      <c r="J26" s="20">
        <v>200</v>
      </c>
      <c r="K26" s="22"/>
      <c r="L26" s="22"/>
      <c r="M26" s="20">
        <f t="shared" si="2"/>
        <v>382</v>
      </c>
    </row>
    <row r="27" spans="1:13">
      <c r="A27" s="16">
        <v>45371</v>
      </c>
      <c r="B27" s="28" t="s">
        <v>31</v>
      </c>
      <c r="C27" s="17" t="s">
        <v>23</v>
      </c>
      <c r="D27" s="18" t="s">
        <v>21</v>
      </c>
      <c r="E27" s="19">
        <v>50027</v>
      </c>
      <c r="F27" s="19">
        <v>50080</v>
      </c>
      <c r="G27" s="20">
        <f t="shared" si="0"/>
        <v>53</v>
      </c>
      <c r="H27" s="19"/>
      <c r="I27" s="20">
        <f t="shared" si="1"/>
        <v>185.5</v>
      </c>
      <c r="J27" s="20">
        <v>200</v>
      </c>
      <c r="K27" s="22"/>
      <c r="L27" s="22"/>
      <c r="M27" s="20">
        <f t="shared" si="2"/>
        <v>385.5</v>
      </c>
    </row>
    <row r="28" spans="1:13" s="27" customFormat="1">
      <c r="A28" s="16">
        <v>45372</v>
      </c>
      <c r="B28" s="29" t="s">
        <v>33</v>
      </c>
      <c r="C28" s="17" t="s">
        <v>23</v>
      </c>
      <c r="D28" s="18" t="s">
        <v>21</v>
      </c>
      <c r="E28" s="19">
        <v>50080</v>
      </c>
      <c r="F28" s="19">
        <v>50130</v>
      </c>
      <c r="G28" s="20">
        <f t="shared" si="0"/>
        <v>50</v>
      </c>
      <c r="H28" s="19"/>
      <c r="I28" s="20">
        <f t="shared" si="1"/>
        <v>175</v>
      </c>
      <c r="J28" s="20">
        <v>200</v>
      </c>
      <c r="K28" s="22"/>
      <c r="L28" s="22"/>
      <c r="M28" s="20">
        <f t="shared" si="2"/>
        <v>375</v>
      </c>
    </row>
    <row r="29" spans="1:13">
      <c r="A29" s="16">
        <v>45373</v>
      </c>
      <c r="B29" s="29" t="s">
        <v>32</v>
      </c>
      <c r="C29" s="17" t="s">
        <v>23</v>
      </c>
      <c r="D29" s="18" t="s">
        <v>21</v>
      </c>
      <c r="E29" s="19">
        <v>50130</v>
      </c>
      <c r="F29" s="19">
        <v>50185</v>
      </c>
      <c r="G29" s="20">
        <f t="shared" si="0"/>
        <v>55</v>
      </c>
      <c r="H29" s="19"/>
      <c r="I29" s="20">
        <f t="shared" si="1"/>
        <v>192.5</v>
      </c>
      <c r="J29" s="20">
        <v>200</v>
      </c>
      <c r="K29" s="22"/>
      <c r="L29" s="22"/>
      <c r="M29" s="20">
        <f t="shared" si="2"/>
        <v>392.5</v>
      </c>
    </row>
    <row r="30" spans="1:13">
      <c r="A30" s="16">
        <v>45374</v>
      </c>
      <c r="B30" s="25" t="s">
        <v>29</v>
      </c>
      <c r="C30" s="17" t="s">
        <v>23</v>
      </c>
      <c r="D30" s="18" t="s">
        <v>21</v>
      </c>
      <c r="E30" s="19">
        <v>50185</v>
      </c>
      <c r="F30" s="19">
        <v>50254</v>
      </c>
      <c r="G30" s="20">
        <f t="shared" si="0"/>
        <v>69</v>
      </c>
      <c r="H30" s="19"/>
      <c r="I30" s="20">
        <f t="shared" si="1"/>
        <v>241.5</v>
      </c>
      <c r="J30" s="20">
        <v>200</v>
      </c>
      <c r="K30" s="22"/>
      <c r="L30" s="22">
        <v>25</v>
      </c>
      <c r="M30" s="20">
        <f t="shared" si="2"/>
        <v>466.5</v>
      </c>
    </row>
    <row r="31" spans="1:13">
      <c r="A31" s="16">
        <v>45375</v>
      </c>
      <c r="B31" s="24" t="s">
        <v>20</v>
      </c>
      <c r="C31" s="17"/>
      <c r="D31" s="18"/>
      <c r="E31" s="19"/>
      <c r="F31" s="19"/>
      <c r="G31" s="20">
        <f t="shared" si="0"/>
        <v>0</v>
      </c>
      <c r="H31" s="19"/>
      <c r="I31" s="20">
        <f t="shared" si="1"/>
        <v>0</v>
      </c>
      <c r="J31" s="20"/>
      <c r="K31" s="22"/>
      <c r="L31" s="22"/>
      <c r="M31" s="20">
        <f t="shared" si="2"/>
        <v>0</v>
      </c>
    </row>
    <row r="32" spans="1:13">
      <c r="A32" s="16">
        <v>45376</v>
      </c>
      <c r="B32" s="26" t="s">
        <v>28</v>
      </c>
      <c r="C32" s="17" t="s">
        <v>23</v>
      </c>
      <c r="D32" s="18" t="s">
        <v>21</v>
      </c>
      <c r="E32" s="19">
        <v>50254</v>
      </c>
      <c r="F32" s="19">
        <v>50309</v>
      </c>
      <c r="G32" s="20">
        <f t="shared" si="0"/>
        <v>55</v>
      </c>
      <c r="H32" s="32"/>
      <c r="I32" s="20">
        <f t="shared" si="1"/>
        <v>192.5</v>
      </c>
      <c r="J32" s="20">
        <v>200</v>
      </c>
      <c r="K32" s="32"/>
      <c r="L32" s="22"/>
      <c r="M32" s="20">
        <f t="shared" si="2"/>
        <v>392.5</v>
      </c>
    </row>
    <row r="33" spans="1:42">
      <c r="A33" s="16">
        <v>45377</v>
      </c>
      <c r="B33" s="26" t="s">
        <v>30</v>
      </c>
      <c r="C33" s="17" t="s">
        <v>23</v>
      </c>
      <c r="D33" s="18" t="s">
        <v>21</v>
      </c>
      <c r="E33" s="19">
        <v>50309</v>
      </c>
      <c r="F33" s="19">
        <v>50365</v>
      </c>
      <c r="G33" s="20">
        <f t="shared" si="0"/>
        <v>56</v>
      </c>
      <c r="H33" s="19"/>
      <c r="I33" s="20">
        <f t="shared" si="1"/>
        <v>196</v>
      </c>
      <c r="J33" s="20">
        <v>200</v>
      </c>
      <c r="K33" s="22"/>
      <c r="L33" s="22"/>
      <c r="M33" s="20">
        <f t="shared" si="2"/>
        <v>396</v>
      </c>
    </row>
    <row r="34" spans="1:42">
      <c r="A34" s="16">
        <v>45378</v>
      </c>
      <c r="B34" s="28" t="s">
        <v>31</v>
      </c>
      <c r="C34" s="17" t="s">
        <v>23</v>
      </c>
      <c r="D34" s="18" t="s">
        <v>21</v>
      </c>
      <c r="E34" s="19">
        <v>50365</v>
      </c>
      <c r="F34" s="19">
        <v>50419</v>
      </c>
      <c r="G34" s="20">
        <f t="shared" si="0"/>
        <v>54</v>
      </c>
      <c r="H34" s="19"/>
      <c r="I34" s="20">
        <f t="shared" si="1"/>
        <v>189</v>
      </c>
      <c r="J34" s="20">
        <v>200</v>
      </c>
      <c r="K34" s="22"/>
      <c r="L34" s="22"/>
      <c r="M34" s="20">
        <f t="shared" si="2"/>
        <v>389</v>
      </c>
      <c r="AP34" s="1">
        <v>23740</v>
      </c>
    </row>
    <row r="35" spans="1:42" s="27" customFormat="1">
      <c r="A35" s="16">
        <v>45379</v>
      </c>
      <c r="B35" s="80" t="s">
        <v>25</v>
      </c>
      <c r="C35" s="17"/>
      <c r="D35" s="18"/>
      <c r="E35" s="19"/>
      <c r="F35" s="19"/>
      <c r="G35" s="20">
        <f t="shared" si="0"/>
        <v>0</v>
      </c>
      <c r="H35" s="19"/>
      <c r="I35" s="20">
        <f t="shared" si="1"/>
        <v>0</v>
      </c>
      <c r="J35" s="20"/>
      <c r="K35" s="22"/>
      <c r="L35" s="22"/>
      <c r="M35" s="20">
        <f t="shared" si="2"/>
        <v>0</v>
      </c>
    </row>
    <row r="36" spans="1:42" s="27" customFormat="1">
      <c r="A36" s="16">
        <v>45380</v>
      </c>
      <c r="B36" s="29" t="s">
        <v>32</v>
      </c>
      <c r="C36" s="17" t="s">
        <v>23</v>
      </c>
      <c r="D36" s="18" t="s">
        <v>21</v>
      </c>
      <c r="E36" s="19">
        <v>50419</v>
      </c>
      <c r="F36" s="19">
        <v>50471</v>
      </c>
      <c r="G36" s="20">
        <f t="shared" si="0"/>
        <v>52</v>
      </c>
      <c r="H36" s="19"/>
      <c r="I36" s="20">
        <f t="shared" si="1"/>
        <v>182</v>
      </c>
      <c r="J36" s="20">
        <v>200</v>
      </c>
      <c r="K36" s="22"/>
      <c r="L36" s="22"/>
      <c r="M36" s="20">
        <f t="shared" si="2"/>
        <v>382</v>
      </c>
    </row>
    <row r="37" spans="1:42" s="27" customFormat="1">
      <c r="A37" s="16">
        <v>45381</v>
      </c>
      <c r="B37" s="25" t="s">
        <v>29</v>
      </c>
      <c r="C37" s="17" t="s">
        <v>23</v>
      </c>
      <c r="D37" s="18" t="s">
        <v>21</v>
      </c>
      <c r="E37" s="19">
        <v>50471</v>
      </c>
      <c r="F37" s="19">
        <v>50539</v>
      </c>
      <c r="G37" s="20">
        <f t="shared" si="0"/>
        <v>68</v>
      </c>
      <c r="H37" s="19"/>
      <c r="I37" s="20">
        <f t="shared" si="1"/>
        <v>238</v>
      </c>
      <c r="J37" s="20">
        <v>200</v>
      </c>
      <c r="K37" s="22"/>
      <c r="L37" s="22">
        <v>25</v>
      </c>
      <c r="M37" s="20">
        <f t="shared" si="2"/>
        <v>463</v>
      </c>
    </row>
    <row r="38" spans="1:42" s="27" customFormat="1">
      <c r="A38" s="16">
        <v>45382</v>
      </c>
      <c r="B38" s="24" t="s">
        <v>20</v>
      </c>
      <c r="C38" s="17"/>
      <c r="D38" s="18"/>
      <c r="E38" s="19"/>
      <c r="F38" s="19"/>
      <c r="G38" s="20">
        <f t="shared" si="0"/>
        <v>0</v>
      </c>
      <c r="H38" s="19"/>
      <c r="I38" s="20">
        <f t="shared" ref="I38" si="3">G38*3.5</f>
        <v>0</v>
      </c>
      <c r="J38" s="20"/>
      <c r="K38" s="22"/>
      <c r="L38" s="22"/>
      <c r="M38" s="20">
        <f t="shared" si="2"/>
        <v>0</v>
      </c>
    </row>
    <row r="39" spans="1:42" ht="18.75">
      <c r="A39" s="43" t="s">
        <v>17</v>
      </c>
      <c r="B39" s="44"/>
      <c r="C39" s="44"/>
      <c r="D39" s="44"/>
      <c r="E39" s="44"/>
      <c r="F39" s="44"/>
      <c r="G39" s="33">
        <f t="shared" ref="G39:M39" si="4">SUM(G8:G38)</f>
        <v>1290</v>
      </c>
      <c r="H39" s="33">
        <f t="shared" si="4"/>
        <v>174510</v>
      </c>
      <c r="I39" s="33">
        <f t="shared" si="4"/>
        <v>4515</v>
      </c>
      <c r="J39" s="33">
        <f t="shared" si="4"/>
        <v>4600</v>
      </c>
      <c r="K39" s="33">
        <f t="shared" si="4"/>
        <v>0</v>
      </c>
      <c r="L39" s="33">
        <f t="shared" si="4"/>
        <v>399</v>
      </c>
      <c r="M39" s="33">
        <f t="shared" si="4"/>
        <v>9514</v>
      </c>
    </row>
    <row r="40" spans="1:42">
      <c r="A40" s="34" t="s">
        <v>18</v>
      </c>
      <c r="B40" s="35"/>
      <c r="C40" s="35"/>
      <c r="D40" s="35"/>
      <c r="E40" s="35"/>
      <c r="F40" s="36"/>
      <c r="G40" s="34" t="s">
        <v>19</v>
      </c>
      <c r="H40" s="35"/>
      <c r="I40" s="35"/>
      <c r="J40" s="35"/>
      <c r="K40" s="35"/>
      <c r="L40" s="35"/>
      <c r="M40" s="36"/>
    </row>
    <row r="41" spans="1:42">
      <c r="A41" s="37"/>
      <c r="B41" s="38"/>
      <c r="C41" s="38"/>
      <c r="D41" s="38"/>
      <c r="E41" s="38"/>
      <c r="F41" s="39"/>
      <c r="G41" s="37"/>
      <c r="H41" s="38"/>
      <c r="I41" s="38"/>
      <c r="J41" s="38"/>
      <c r="K41" s="38"/>
      <c r="L41" s="38"/>
      <c r="M41" s="39"/>
    </row>
    <row r="42" spans="1:42">
      <c r="A42" s="40"/>
      <c r="B42" s="41"/>
      <c r="C42" s="41"/>
      <c r="D42" s="41"/>
      <c r="E42" s="41"/>
      <c r="F42" s="42"/>
      <c r="G42" s="40"/>
      <c r="H42" s="41"/>
      <c r="I42" s="41"/>
      <c r="J42" s="41"/>
      <c r="K42" s="41"/>
      <c r="L42" s="41"/>
      <c r="M42" s="42"/>
    </row>
  </sheetData>
  <mergeCells count="21">
    <mergeCell ref="A2:D2"/>
    <mergeCell ref="K6:K7"/>
    <mergeCell ref="E3:G3"/>
    <mergeCell ref="E2:G2"/>
    <mergeCell ref="J2:M2"/>
    <mergeCell ref="C6:C7"/>
    <mergeCell ref="A4:D4"/>
    <mergeCell ref="J3:M3"/>
    <mergeCell ref="B6:B7"/>
    <mergeCell ref="A3:D3"/>
    <mergeCell ref="J6:J7"/>
    <mergeCell ref="J4:M4"/>
    <mergeCell ref="G40:M42"/>
    <mergeCell ref="A40:F42"/>
    <mergeCell ref="A39:F39"/>
    <mergeCell ref="M6:M7"/>
    <mergeCell ref="E4:G5"/>
    <mergeCell ref="A6:A7"/>
    <mergeCell ref="I6:I7"/>
    <mergeCell ref="D6:D7"/>
    <mergeCell ref="E6:G6"/>
  </mergeCells>
  <printOptions horizontalCentered="1" verticalCentered="1"/>
  <pageMargins left="0.2" right="0.2" top="0.2" bottom="0.2" header="0.2" footer="0.2"/>
  <pageSetup paperSize="9" scale="8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2014-02-24T18:41:00Z</dcterms:created>
  <dcterms:modified xsi:type="dcterms:W3CDTF">2024-03-31T12:31:14Z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