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sanjay.aluru\OneDrive - Diebold Nixdorf\Documents\"/>
    </mc:Choice>
  </mc:AlternateContent>
  <xr:revisionPtr revIDLastSave="0" documentId="13_ncr:1_{4BDD693B-B480-4AC1-938B-C8D03B8131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A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" i="1" l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G9" i="1"/>
  <c r="I9" i="1" s="1"/>
  <c r="G10" i="1"/>
  <c r="I10" i="1" s="1"/>
  <c r="G11" i="1"/>
  <c r="G12" i="1"/>
  <c r="G13" i="1"/>
  <c r="G14" i="1"/>
  <c r="G15" i="1"/>
  <c r="G16" i="1"/>
  <c r="I16" i="1" s="1"/>
  <c r="G17" i="1"/>
  <c r="I17" i="1" s="1"/>
  <c r="G18" i="1"/>
  <c r="I18" i="1" s="1"/>
  <c r="G19" i="1"/>
  <c r="G20" i="1"/>
  <c r="G21" i="1"/>
  <c r="G22" i="1"/>
  <c r="G23" i="1"/>
  <c r="I23" i="1" s="1"/>
  <c r="G24" i="1"/>
  <c r="I24" i="1" s="1"/>
  <c r="G25" i="1"/>
  <c r="G26" i="1"/>
  <c r="I26" i="1" s="1"/>
  <c r="G27" i="1"/>
  <c r="G28" i="1"/>
  <c r="G29" i="1"/>
  <c r="G30" i="1"/>
  <c r="G31" i="1"/>
  <c r="I31" i="1" s="1"/>
  <c r="G32" i="1"/>
  <c r="G33" i="1"/>
  <c r="G34" i="1"/>
  <c r="I34" i="1" s="1"/>
  <c r="G35" i="1"/>
  <c r="G36" i="1"/>
  <c r="I36" i="1" s="1"/>
  <c r="G37" i="1"/>
  <c r="G8" i="1"/>
  <c r="I8" i="1" s="1"/>
  <c r="L39" i="1"/>
  <c r="K39" i="1"/>
  <c r="J39" i="1"/>
  <c r="H39" i="1"/>
  <c r="I38" i="1"/>
  <c r="M38" i="1" s="1"/>
  <c r="I37" i="1"/>
  <c r="I35" i="1"/>
  <c r="I33" i="1"/>
  <c r="I32" i="1"/>
  <c r="I30" i="1"/>
  <c r="I29" i="1"/>
  <c r="I28" i="1"/>
  <c r="I27" i="1"/>
  <c r="I25" i="1"/>
  <c r="I22" i="1"/>
  <c r="I21" i="1"/>
  <c r="I20" i="1"/>
  <c r="I19" i="1"/>
  <c r="I15" i="1"/>
  <c r="I14" i="1"/>
  <c r="I13" i="1"/>
  <c r="I12" i="1"/>
  <c r="I11" i="1"/>
  <c r="I39" i="1" l="1"/>
  <c r="M8" i="1"/>
  <c r="M39" i="1" s="1"/>
</calcChain>
</file>

<file path=xl/sharedStrings.xml><?xml version="1.0" encoding="utf-8"?>
<sst xmlns="http://schemas.openxmlformats.org/spreadsheetml/2006/main" count="104" uniqueCount="35">
  <si>
    <t xml:space="preserve">SANDHYA MARINES LTD </t>
  </si>
  <si>
    <t>PALAKOLU, ANDHRA PRADESH</t>
  </si>
  <si>
    <t xml:space="preserve">   LOG CUM CLAIMS </t>
  </si>
  <si>
    <t>Date</t>
  </si>
  <si>
    <t>Place of Visit</t>
  </si>
  <si>
    <t>Purpose of Visit</t>
  </si>
  <si>
    <t>Mode of Travel  Bike/Car/Train/Air/Bus</t>
  </si>
  <si>
    <t>Travel Distance details</t>
  </si>
  <si>
    <t>Travel Claim</t>
  </si>
  <si>
    <t>DA</t>
  </si>
  <si>
    <t>Conveyence  Food/Lodging/Misc</t>
  </si>
  <si>
    <t>Miscellenious</t>
  </si>
  <si>
    <t>Total Claim</t>
  </si>
  <si>
    <t>Starting Km</t>
  </si>
  <si>
    <t>End Km</t>
  </si>
  <si>
    <t>Total KM</t>
  </si>
  <si>
    <t>Net Usage / Cell /Xerox</t>
  </si>
  <si>
    <t>TOTAL</t>
  </si>
  <si>
    <t xml:space="preserve">                                        EMPLOYEE SIGNATURE                                                                                             AREA INCHARGE</t>
  </si>
  <si>
    <t>HOD</t>
  </si>
  <si>
    <r>
      <t>Name of The Employee :</t>
    </r>
    <r>
      <rPr>
        <b/>
        <sz val="12"/>
        <color rgb="FF000000"/>
        <rFont val="Calibri"/>
      </rPr>
      <t xml:space="preserve"> ALURU SATISH BABU</t>
    </r>
  </si>
  <si>
    <t>Designation                      :  TSO</t>
  </si>
  <si>
    <r>
      <t xml:space="preserve">Vehicle No        : </t>
    </r>
    <r>
      <rPr>
        <b/>
        <sz val="11"/>
        <color rgb="FF0000FF"/>
        <rFont val="Calibri"/>
      </rPr>
      <t xml:space="preserve"> AP39JC3714</t>
    </r>
  </si>
  <si>
    <t>SUNDAY</t>
  </si>
  <si>
    <t>FIELD</t>
  </si>
  <si>
    <t>BIKE</t>
  </si>
  <si>
    <t xml:space="preserve"> Zone:  Thurputhallu</t>
  </si>
  <si>
    <t>chamkuri palem,vemuladivi,modi</t>
  </si>
  <si>
    <t>karimseeti palem ,pm lanka, thurputhallu</t>
  </si>
  <si>
    <t>kondeti kodapa , malu, pasaladeevi</t>
  </si>
  <si>
    <t>perupalem,metrevu,modi</t>
  </si>
  <si>
    <t>perupalem,mutylapalli,kp palem</t>
  </si>
  <si>
    <t>perupalem, mollaparru, yetimondi</t>
  </si>
  <si>
    <t>HOLIDAY</t>
  </si>
  <si>
    <t>MONTH &amp; YEAR : JANUARY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</si>
</sst>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5">
    <font>
      <sz val="11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b/>
      <sz val="11"/>
      <color rgb="FF0000FF"/>
      <name val="Calibri"/>
    </font>
    <font>
      <sz val="11"/>
      <color rgb="FF000000"/>
      <name val="Calibri"/>
    </font>
    <font>
      <sz val="11"/>
      <name val="Calibri"/>
    </font>
    <font>
      <b/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  <charset val="134"/>
    </font>
    <font>
      <b/>
      <sz val="11"/>
      <name val="Calibri"/>
    </font>
    <font>
      <sz val="11"/>
      <color rgb="FF000000"/>
      <name val="Calibri"/>
    </font>
    <font>
      <b/>
      <sz val="14"/>
      <color rgb="FF000000"/>
      <name val="Calibri"/>
    </font>
    <font>
      <b/>
      <sz val="11"/>
      <name val="Calibri"/>
      <family val="2"/>
    </font>
    <font>
      <b/>
      <sz val="11"/>
      <color rgb="FF0000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B7DDE8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164" fontId="4" fillId="0" borderId="25" xfId="0" applyNumberFormat="1" applyFont="1" applyFill="1" applyBorder="1" applyAlignment="1">
      <alignment horizontal="center"/>
    </xf>
    <xf numFmtId="0" fontId="5" fillId="0" borderId="25" xfId="0" applyFont="1" applyBorder="1" applyAlignment="1">
      <alignment horizontal="center" vertical="center"/>
    </xf>
    <xf numFmtId="0" fontId="6" fillId="0" borderId="26" xfId="0" applyFont="1" applyFill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4" fillId="2" borderId="28" xfId="0" applyFont="1" applyFill="1" applyBorder="1" applyAlignment="1">
      <alignment horizontal="center"/>
    </xf>
    <xf numFmtId="0" fontId="7" fillId="2" borderId="25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/>
    </xf>
    <xf numFmtId="0" fontId="4" fillId="0" borderId="25" xfId="0" applyFont="1" applyFill="1" applyBorder="1" applyAlignment="1">
      <alignment horizontal="center"/>
    </xf>
    <xf numFmtId="0" fontId="8" fillId="0" borderId="25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25" xfId="0" applyFont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9" fillId="2" borderId="0" xfId="0" applyFont="1" applyFill="1" applyAlignment="1"/>
    <xf numFmtId="0" fontId="9" fillId="0" borderId="0" xfId="0" applyFont="1" applyFill="1" applyAlignment="1">
      <alignment horizontal="center"/>
    </xf>
    <xf numFmtId="0" fontId="4" fillId="0" borderId="25" xfId="0" applyFont="1" applyFill="1" applyBorder="1" applyAlignment="1">
      <alignment horizontal="center" vertical="top"/>
    </xf>
    <xf numFmtId="0" fontId="1" fillId="0" borderId="25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1" fillId="0" borderId="18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2" fillId="3" borderId="29" xfId="0" applyFont="1" applyFill="1" applyBorder="1" applyAlignment="1">
      <alignment horizontal="center"/>
    </xf>
    <xf numFmtId="0" fontId="12" fillId="3" borderId="21" xfId="0" applyFont="1" applyFill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3" fillId="0" borderId="25" xfId="0" applyFont="1" applyBorder="1" applyAlignment="1">
      <alignment horizontal="center" vertical="center"/>
    </xf>
    <xf numFmtId="0" fontId="14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P42"/>
  <sheetViews>
    <sheetView tabSelected="1" zoomScaleNormal="100" workbookViewId="0">
      <selection activeCell="P20" sqref="P20"/>
    </sheetView>
  </sheetViews>
  <sheetFormatPr defaultColWidth="9" defaultRowHeight="15"/>
  <cols>
    <col min="1" max="1" width="12" customWidth="1"/>
    <col min="2" max="2" width="45.5703125" customWidth="1"/>
    <col min="3" max="3" width="27.28515625" customWidth="1"/>
    <col min="4" max="4" width="14.140625" customWidth="1"/>
    <col min="5" max="6" width="10.140625" customWidth="1"/>
    <col min="7" max="7" width="12.140625" customWidth="1"/>
    <col min="8" max="8" width="0.140625" customWidth="1"/>
    <col min="9" max="9" width="10.140625" customWidth="1"/>
    <col min="10" max="10" width="12.7109375" customWidth="1"/>
    <col min="11" max="11" width="14.28515625" customWidth="1"/>
    <col min="12" max="12" width="21.42578125" customWidth="1"/>
    <col min="13" max="13" width="15.140625" customWidth="1"/>
  </cols>
  <sheetData>
    <row r="2" spans="1:13" ht="15.75">
      <c r="A2" s="57" t="s">
        <v>20</v>
      </c>
      <c r="B2" s="58"/>
      <c r="C2" s="58"/>
      <c r="D2" s="58"/>
      <c r="E2" s="59" t="s">
        <v>0</v>
      </c>
      <c r="F2" s="59"/>
      <c r="G2" s="59"/>
      <c r="H2" s="1"/>
      <c r="I2" s="1"/>
      <c r="J2" s="78" t="s">
        <v>34</v>
      </c>
      <c r="K2" s="33"/>
      <c r="L2" s="33"/>
      <c r="M2" s="34"/>
    </row>
    <row r="3" spans="1:13" ht="15.75">
      <c r="A3" s="75" t="s">
        <v>21</v>
      </c>
      <c r="B3" s="76"/>
      <c r="C3" s="76"/>
      <c r="D3" s="76"/>
      <c r="E3" s="35" t="s">
        <v>1</v>
      </c>
      <c r="F3" s="35"/>
      <c r="G3" s="35"/>
      <c r="H3" s="2"/>
      <c r="I3" s="2"/>
      <c r="J3" s="36" t="s">
        <v>22</v>
      </c>
      <c r="K3" s="36"/>
      <c r="L3" s="36"/>
      <c r="M3" s="37"/>
    </row>
    <row r="4" spans="1:13" ht="16.5" customHeight="1">
      <c r="A4" s="62" t="s">
        <v>26</v>
      </c>
      <c r="B4" s="63"/>
      <c r="C4" s="63"/>
      <c r="D4" s="63"/>
      <c r="E4" s="55" t="s">
        <v>2</v>
      </c>
      <c r="F4" s="55"/>
      <c r="G4" s="55"/>
      <c r="H4" s="3"/>
      <c r="I4" s="4"/>
      <c r="J4" s="49"/>
      <c r="K4" s="49"/>
      <c r="L4" s="49"/>
      <c r="M4" s="50"/>
    </row>
    <row r="5" spans="1:13" ht="16.5" customHeight="1">
      <c r="A5" s="5"/>
      <c r="B5" s="6"/>
      <c r="C5" s="6"/>
      <c r="D5" s="6"/>
      <c r="E5" s="56"/>
      <c r="F5" s="56"/>
      <c r="G5" s="56"/>
      <c r="H5" s="7"/>
      <c r="I5" s="8"/>
      <c r="J5" s="9"/>
      <c r="K5" s="9"/>
      <c r="L5" s="9"/>
      <c r="M5" s="10"/>
    </row>
    <row r="6" spans="1:13" ht="16.5" customHeight="1">
      <c r="A6" s="60" t="s">
        <v>3</v>
      </c>
      <c r="B6" s="68" t="s">
        <v>4</v>
      </c>
      <c r="C6" s="64" t="s">
        <v>5</v>
      </c>
      <c r="D6" s="66" t="s">
        <v>6</v>
      </c>
      <c r="E6" s="72" t="s">
        <v>7</v>
      </c>
      <c r="F6" s="73"/>
      <c r="G6" s="74"/>
      <c r="H6" s="11"/>
      <c r="I6" s="53" t="s">
        <v>8</v>
      </c>
      <c r="J6" s="47" t="s">
        <v>9</v>
      </c>
      <c r="K6" s="53" t="s">
        <v>10</v>
      </c>
      <c r="L6" s="12" t="s">
        <v>11</v>
      </c>
      <c r="M6" s="51" t="s">
        <v>12</v>
      </c>
    </row>
    <row r="7" spans="1:13" ht="36" customHeight="1">
      <c r="A7" s="61"/>
      <c r="B7" s="69"/>
      <c r="C7" s="65"/>
      <c r="D7" s="67"/>
      <c r="E7" s="13" t="s">
        <v>13</v>
      </c>
      <c r="F7" s="12" t="s">
        <v>14</v>
      </c>
      <c r="G7" s="12" t="s">
        <v>15</v>
      </c>
      <c r="H7" s="14"/>
      <c r="I7" s="54"/>
      <c r="J7" s="48"/>
      <c r="K7" s="54"/>
      <c r="L7" s="12" t="s">
        <v>16</v>
      </c>
      <c r="M7" s="52"/>
    </row>
    <row r="8" spans="1:13">
      <c r="A8" s="15">
        <v>44927</v>
      </c>
      <c r="B8" s="26" t="s">
        <v>23</v>
      </c>
      <c r="C8" s="17"/>
      <c r="D8" s="18"/>
      <c r="E8" s="19"/>
      <c r="F8" s="19"/>
      <c r="G8" s="19">
        <f>F8-E8</f>
        <v>0</v>
      </c>
      <c r="H8" s="19"/>
      <c r="I8" s="19">
        <f>G8*3.5</f>
        <v>0</v>
      </c>
      <c r="J8" s="19"/>
      <c r="K8" s="19"/>
      <c r="L8" s="20"/>
      <c r="M8" s="19">
        <f>J8+I8+L8</f>
        <v>0</v>
      </c>
    </row>
    <row r="9" spans="1:13">
      <c r="A9" s="15">
        <v>44928</v>
      </c>
      <c r="B9" s="27" t="s">
        <v>32</v>
      </c>
      <c r="C9" s="17" t="s">
        <v>24</v>
      </c>
      <c r="D9" s="18" t="s">
        <v>25</v>
      </c>
      <c r="E9" s="19">
        <v>31717</v>
      </c>
      <c r="F9" s="19">
        <v>31762</v>
      </c>
      <c r="G9" s="19">
        <f t="shared" ref="G9:G38" si="0">F9-E9</f>
        <v>45</v>
      </c>
      <c r="H9" s="22"/>
      <c r="I9" s="19">
        <f t="shared" ref="I9:I37" si="1">G9*3.5</f>
        <v>157.5</v>
      </c>
      <c r="J9" s="19">
        <v>200</v>
      </c>
      <c r="K9" s="23"/>
      <c r="L9" s="23">
        <v>299</v>
      </c>
      <c r="M9" s="19">
        <f t="shared" ref="M9:M38" si="2">J9+I9+L9</f>
        <v>656.5</v>
      </c>
    </row>
    <row r="10" spans="1:13">
      <c r="A10" s="15">
        <v>44929</v>
      </c>
      <c r="B10" s="16" t="s">
        <v>27</v>
      </c>
      <c r="C10" s="17" t="s">
        <v>24</v>
      </c>
      <c r="D10" s="18" t="s">
        <v>25</v>
      </c>
      <c r="E10" s="19">
        <v>31762</v>
      </c>
      <c r="F10" s="19">
        <v>31802</v>
      </c>
      <c r="G10" s="19">
        <f t="shared" si="0"/>
        <v>40</v>
      </c>
      <c r="H10" s="22"/>
      <c r="I10" s="19">
        <f t="shared" si="1"/>
        <v>140</v>
      </c>
      <c r="J10" s="19">
        <v>200</v>
      </c>
      <c r="K10" s="23"/>
      <c r="L10" s="25"/>
      <c r="M10" s="19">
        <f t="shared" si="2"/>
        <v>340</v>
      </c>
    </row>
    <row r="11" spans="1:13">
      <c r="A11" s="15">
        <v>44930</v>
      </c>
      <c r="B11" s="24" t="s">
        <v>28</v>
      </c>
      <c r="C11" s="17" t="s">
        <v>24</v>
      </c>
      <c r="D11" s="18" t="s">
        <v>25</v>
      </c>
      <c r="E11" s="22">
        <v>31802</v>
      </c>
      <c r="F11" s="22">
        <v>31840</v>
      </c>
      <c r="G11" s="19">
        <f t="shared" si="0"/>
        <v>38</v>
      </c>
      <c r="H11" s="22"/>
      <c r="I11" s="19">
        <f t="shared" si="1"/>
        <v>133</v>
      </c>
      <c r="J11" s="19">
        <v>200</v>
      </c>
      <c r="K11" s="23"/>
      <c r="L11" s="23"/>
      <c r="M11" s="19">
        <f t="shared" si="2"/>
        <v>333</v>
      </c>
    </row>
    <row r="12" spans="1:13">
      <c r="A12" s="15">
        <v>44931</v>
      </c>
      <c r="B12" s="16" t="s">
        <v>30</v>
      </c>
      <c r="C12" s="17" t="s">
        <v>24</v>
      </c>
      <c r="D12" s="18" t="s">
        <v>25</v>
      </c>
      <c r="E12" s="22">
        <v>31840</v>
      </c>
      <c r="F12" s="22">
        <v>31884</v>
      </c>
      <c r="G12" s="19">
        <f t="shared" si="0"/>
        <v>44</v>
      </c>
      <c r="H12" s="23"/>
      <c r="I12" s="19">
        <f t="shared" si="1"/>
        <v>154</v>
      </c>
      <c r="J12" s="19">
        <v>200</v>
      </c>
      <c r="K12" s="23"/>
      <c r="L12" s="25"/>
      <c r="M12" s="19">
        <f t="shared" si="2"/>
        <v>354</v>
      </c>
    </row>
    <row r="13" spans="1:13">
      <c r="A13" s="15">
        <v>44932</v>
      </c>
      <c r="B13" s="21" t="s">
        <v>29</v>
      </c>
      <c r="C13" s="17" t="s">
        <v>24</v>
      </c>
      <c r="D13" s="18" t="s">
        <v>25</v>
      </c>
      <c r="E13" s="22">
        <v>31884</v>
      </c>
      <c r="F13" s="22">
        <v>31933</v>
      </c>
      <c r="G13" s="19">
        <f t="shared" si="0"/>
        <v>49</v>
      </c>
      <c r="H13" s="22"/>
      <c r="I13" s="19">
        <f t="shared" si="1"/>
        <v>171.5</v>
      </c>
      <c r="J13" s="19">
        <v>200</v>
      </c>
      <c r="K13" s="23"/>
      <c r="L13" s="23"/>
      <c r="M13" s="19">
        <f t="shared" si="2"/>
        <v>371.5</v>
      </c>
    </row>
    <row r="14" spans="1:13" s="28" customFormat="1">
      <c r="A14" s="15">
        <v>44933</v>
      </c>
      <c r="B14" s="24" t="s">
        <v>31</v>
      </c>
      <c r="C14" s="17" t="s">
        <v>24</v>
      </c>
      <c r="D14" s="18" t="s">
        <v>25</v>
      </c>
      <c r="E14" s="22">
        <v>31933</v>
      </c>
      <c r="F14" s="22">
        <v>31988</v>
      </c>
      <c r="G14" s="19">
        <f t="shared" si="0"/>
        <v>55</v>
      </c>
      <c r="H14" s="22"/>
      <c r="I14" s="19">
        <f t="shared" si="1"/>
        <v>192.5</v>
      </c>
      <c r="J14" s="19">
        <v>200</v>
      </c>
      <c r="K14" s="23"/>
      <c r="L14" s="23">
        <v>25</v>
      </c>
      <c r="M14" s="19">
        <f t="shared" si="2"/>
        <v>417.5</v>
      </c>
    </row>
    <row r="15" spans="1:13">
      <c r="A15" s="15">
        <v>44934</v>
      </c>
      <c r="B15" s="26" t="s">
        <v>23</v>
      </c>
      <c r="C15" s="17"/>
      <c r="D15" s="18"/>
      <c r="E15" s="22"/>
      <c r="F15" s="22"/>
      <c r="G15" s="19">
        <f t="shared" si="0"/>
        <v>0</v>
      </c>
      <c r="H15" s="22"/>
      <c r="I15" s="19">
        <f t="shared" si="1"/>
        <v>0</v>
      </c>
      <c r="J15" s="19"/>
      <c r="K15" s="23"/>
      <c r="L15" s="25"/>
      <c r="M15" s="19">
        <f t="shared" si="2"/>
        <v>0</v>
      </c>
    </row>
    <row r="16" spans="1:13">
      <c r="A16" s="15">
        <v>44935</v>
      </c>
      <c r="B16" s="27" t="s">
        <v>32</v>
      </c>
      <c r="C16" s="17" t="s">
        <v>24</v>
      </c>
      <c r="D16" s="18" t="s">
        <v>25</v>
      </c>
      <c r="E16" s="19">
        <v>31988</v>
      </c>
      <c r="F16" s="19">
        <v>32040</v>
      </c>
      <c r="G16" s="19">
        <f t="shared" si="0"/>
        <v>52</v>
      </c>
      <c r="H16" s="22"/>
      <c r="I16" s="19">
        <f t="shared" si="1"/>
        <v>182</v>
      </c>
      <c r="J16" s="19">
        <v>200</v>
      </c>
      <c r="K16" s="23"/>
      <c r="L16" s="23"/>
      <c r="M16" s="19">
        <f t="shared" si="2"/>
        <v>382</v>
      </c>
    </row>
    <row r="17" spans="1:13">
      <c r="A17" s="15">
        <v>44936</v>
      </c>
      <c r="B17" s="16" t="s">
        <v>27</v>
      </c>
      <c r="C17" s="17" t="s">
        <v>24</v>
      </c>
      <c r="D17" s="18" t="s">
        <v>25</v>
      </c>
      <c r="E17" s="22">
        <v>32040</v>
      </c>
      <c r="F17" s="22">
        <v>32088</v>
      </c>
      <c r="G17" s="19">
        <f t="shared" si="0"/>
        <v>48</v>
      </c>
      <c r="H17" s="22"/>
      <c r="I17" s="19">
        <f t="shared" si="1"/>
        <v>168</v>
      </c>
      <c r="J17" s="19">
        <v>200</v>
      </c>
      <c r="K17" s="23"/>
      <c r="L17" s="22"/>
      <c r="M17" s="19">
        <f t="shared" si="2"/>
        <v>368</v>
      </c>
    </row>
    <row r="18" spans="1:13">
      <c r="A18" s="15">
        <v>44937</v>
      </c>
      <c r="B18" s="24" t="s">
        <v>28</v>
      </c>
      <c r="C18" s="17" t="s">
        <v>24</v>
      </c>
      <c r="D18" s="18" t="s">
        <v>25</v>
      </c>
      <c r="E18" s="22">
        <v>32088</v>
      </c>
      <c r="F18" s="22">
        <v>32133</v>
      </c>
      <c r="G18" s="19">
        <f t="shared" si="0"/>
        <v>45</v>
      </c>
      <c r="H18" s="23"/>
      <c r="I18" s="19">
        <f t="shared" si="1"/>
        <v>157.5</v>
      </c>
      <c r="J18" s="19">
        <v>200</v>
      </c>
      <c r="K18" s="23"/>
      <c r="L18" s="23"/>
      <c r="M18" s="19">
        <f t="shared" si="2"/>
        <v>357.5</v>
      </c>
    </row>
    <row r="19" spans="1:13">
      <c r="A19" s="15">
        <v>44938</v>
      </c>
      <c r="B19" s="16" t="s">
        <v>30</v>
      </c>
      <c r="C19" s="17" t="s">
        <v>24</v>
      </c>
      <c r="D19" s="18" t="s">
        <v>25</v>
      </c>
      <c r="E19" s="22">
        <v>32133</v>
      </c>
      <c r="F19" s="22">
        <v>32182</v>
      </c>
      <c r="G19" s="19">
        <f t="shared" si="0"/>
        <v>49</v>
      </c>
      <c r="H19" s="22"/>
      <c r="I19" s="19">
        <f t="shared" si="1"/>
        <v>171.5</v>
      </c>
      <c r="J19" s="19">
        <v>200</v>
      </c>
      <c r="K19" s="23"/>
      <c r="L19" s="29"/>
      <c r="M19" s="19">
        <f t="shared" si="2"/>
        <v>371.5</v>
      </c>
    </row>
    <row r="20" spans="1:13">
      <c r="A20" s="15">
        <v>44939</v>
      </c>
      <c r="B20" s="21" t="s">
        <v>29</v>
      </c>
      <c r="C20" s="17" t="s">
        <v>24</v>
      </c>
      <c r="D20" s="18" t="s">
        <v>25</v>
      </c>
      <c r="E20" s="22">
        <v>32182</v>
      </c>
      <c r="F20" s="22">
        <v>32235</v>
      </c>
      <c r="G20" s="19">
        <f t="shared" si="0"/>
        <v>53</v>
      </c>
      <c r="H20" s="22"/>
      <c r="I20" s="19">
        <f t="shared" si="1"/>
        <v>185.5</v>
      </c>
      <c r="J20" s="19">
        <v>200</v>
      </c>
      <c r="K20" s="23"/>
      <c r="L20" s="23">
        <v>25</v>
      </c>
      <c r="M20" s="19">
        <f t="shared" si="2"/>
        <v>410.5</v>
      </c>
    </row>
    <row r="21" spans="1:13" s="28" customFormat="1">
      <c r="A21" s="15">
        <v>44940</v>
      </c>
      <c r="B21" s="77" t="s">
        <v>33</v>
      </c>
      <c r="C21" s="17"/>
      <c r="D21" s="18"/>
      <c r="E21" s="22"/>
      <c r="F21" s="22"/>
      <c r="G21" s="19">
        <f t="shared" si="0"/>
        <v>0</v>
      </c>
      <c r="H21" s="23"/>
      <c r="I21" s="19">
        <f t="shared" si="1"/>
        <v>0</v>
      </c>
      <c r="J21" s="19"/>
      <c r="K21" s="23"/>
      <c r="L21" s="23"/>
      <c r="M21" s="19">
        <f t="shared" si="2"/>
        <v>0</v>
      </c>
    </row>
    <row r="22" spans="1:13" s="28" customFormat="1">
      <c r="A22" s="15">
        <v>44941</v>
      </c>
      <c r="B22" s="26" t="s">
        <v>23</v>
      </c>
      <c r="C22" s="17"/>
      <c r="D22" s="18"/>
      <c r="E22" s="22"/>
      <c r="F22" s="22"/>
      <c r="G22" s="19">
        <f t="shared" si="0"/>
        <v>0</v>
      </c>
      <c r="H22" s="23"/>
      <c r="I22" s="19">
        <f t="shared" si="1"/>
        <v>0</v>
      </c>
      <c r="J22" s="19"/>
      <c r="K22" s="23"/>
      <c r="L22" s="23"/>
      <c r="M22" s="19">
        <f t="shared" si="2"/>
        <v>0</v>
      </c>
    </row>
    <row r="23" spans="1:13" s="28" customFormat="1">
      <c r="A23" s="15">
        <v>44942</v>
      </c>
      <c r="B23" s="77" t="s">
        <v>33</v>
      </c>
      <c r="C23" s="17"/>
      <c r="D23" s="18"/>
      <c r="E23" s="22"/>
      <c r="F23" s="22"/>
      <c r="G23" s="19">
        <f t="shared" si="0"/>
        <v>0</v>
      </c>
      <c r="H23" s="22"/>
      <c r="I23" s="19">
        <f t="shared" si="1"/>
        <v>0</v>
      </c>
      <c r="J23" s="19"/>
      <c r="K23" s="30"/>
      <c r="L23" s="23"/>
      <c r="M23" s="19">
        <f t="shared" si="2"/>
        <v>0</v>
      </c>
    </row>
    <row r="24" spans="1:13">
      <c r="A24" s="15">
        <v>44943</v>
      </c>
      <c r="B24" s="27" t="s">
        <v>32</v>
      </c>
      <c r="C24" s="17" t="s">
        <v>24</v>
      </c>
      <c r="D24" s="18" t="s">
        <v>25</v>
      </c>
      <c r="E24" s="22">
        <v>32235</v>
      </c>
      <c r="F24" s="22">
        <v>32287</v>
      </c>
      <c r="G24" s="19">
        <f t="shared" si="0"/>
        <v>52</v>
      </c>
      <c r="H24" s="22"/>
      <c r="I24" s="19">
        <f t="shared" si="1"/>
        <v>182</v>
      </c>
      <c r="J24" s="19">
        <v>200</v>
      </c>
      <c r="K24" s="30"/>
      <c r="L24" s="23"/>
      <c r="M24" s="19">
        <f t="shared" si="2"/>
        <v>382</v>
      </c>
    </row>
    <row r="25" spans="1:13">
      <c r="A25" s="15">
        <v>44944</v>
      </c>
      <c r="B25" s="16" t="s">
        <v>27</v>
      </c>
      <c r="C25" s="17" t="s">
        <v>24</v>
      </c>
      <c r="D25" s="18" t="s">
        <v>25</v>
      </c>
      <c r="E25" s="22">
        <v>32287</v>
      </c>
      <c r="F25" s="22">
        <v>32366</v>
      </c>
      <c r="G25" s="19">
        <f t="shared" si="0"/>
        <v>79</v>
      </c>
      <c r="H25" s="23"/>
      <c r="I25" s="19">
        <f t="shared" si="1"/>
        <v>276.5</v>
      </c>
      <c r="J25" s="19">
        <v>200</v>
      </c>
      <c r="K25" s="23"/>
      <c r="L25" s="23"/>
      <c r="M25" s="19">
        <f t="shared" si="2"/>
        <v>476.5</v>
      </c>
    </row>
    <row r="26" spans="1:13">
      <c r="A26" s="15">
        <v>44945</v>
      </c>
      <c r="B26" s="24" t="s">
        <v>28</v>
      </c>
      <c r="C26" s="17" t="s">
        <v>24</v>
      </c>
      <c r="D26" s="18" t="s">
        <v>25</v>
      </c>
      <c r="E26" s="22">
        <v>32366</v>
      </c>
      <c r="F26" s="22">
        <v>32415</v>
      </c>
      <c r="G26" s="19">
        <f t="shared" si="0"/>
        <v>49</v>
      </c>
      <c r="H26" s="22"/>
      <c r="I26" s="19">
        <f t="shared" si="1"/>
        <v>171.5</v>
      </c>
      <c r="J26" s="19">
        <v>200</v>
      </c>
      <c r="K26" s="23"/>
      <c r="L26" s="23"/>
      <c r="M26" s="19">
        <f t="shared" si="2"/>
        <v>371.5</v>
      </c>
    </row>
    <row r="27" spans="1:13">
      <c r="A27" s="15">
        <v>44946</v>
      </c>
      <c r="B27" s="16" t="s">
        <v>30</v>
      </c>
      <c r="C27" s="17" t="s">
        <v>24</v>
      </c>
      <c r="D27" s="18" t="s">
        <v>25</v>
      </c>
      <c r="E27" s="22">
        <v>32415</v>
      </c>
      <c r="F27" s="22">
        <v>32468</v>
      </c>
      <c r="G27" s="19">
        <f t="shared" si="0"/>
        <v>53</v>
      </c>
      <c r="H27" s="22"/>
      <c r="I27" s="19">
        <f t="shared" si="1"/>
        <v>185.5</v>
      </c>
      <c r="J27" s="19">
        <v>200</v>
      </c>
      <c r="K27" s="23"/>
      <c r="L27" s="23"/>
      <c r="M27" s="19">
        <f t="shared" si="2"/>
        <v>385.5</v>
      </c>
    </row>
    <row r="28" spans="1:13" s="28" customFormat="1">
      <c r="A28" s="15">
        <v>44947</v>
      </c>
      <c r="B28" s="21" t="s">
        <v>29</v>
      </c>
      <c r="C28" s="17" t="s">
        <v>24</v>
      </c>
      <c r="D28" s="18" t="s">
        <v>25</v>
      </c>
      <c r="E28" s="22">
        <v>32468</v>
      </c>
      <c r="F28" s="22">
        <v>32518</v>
      </c>
      <c r="G28" s="19">
        <f t="shared" si="0"/>
        <v>50</v>
      </c>
      <c r="H28" s="22"/>
      <c r="I28" s="19">
        <f t="shared" si="1"/>
        <v>175</v>
      </c>
      <c r="J28" s="19">
        <v>200</v>
      </c>
      <c r="K28" s="23"/>
      <c r="L28" s="23">
        <v>25</v>
      </c>
      <c r="M28" s="19">
        <f t="shared" si="2"/>
        <v>400</v>
      </c>
    </row>
    <row r="29" spans="1:13">
      <c r="A29" s="15">
        <v>44948</v>
      </c>
      <c r="B29" s="26" t="s">
        <v>23</v>
      </c>
      <c r="C29" s="17"/>
      <c r="D29" s="18"/>
      <c r="E29" s="22"/>
      <c r="F29" s="22"/>
      <c r="G29" s="19">
        <f t="shared" si="0"/>
        <v>0</v>
      </c>
      <c r="H29" s="22"/>
      <c r="I29" s="19">
        <f t="shared" si="1"/>
        <v>0</v>
      </c>
      <c r="J29" s="19"/>
      <c r="K29" s="23"/>
      <c r="L29" s="23"/>
      <c r="M29" s="19">
        <f t="shared" si="2"/>
        <v>0</v>
      </c>
    </row>
    <row r="30" spans="1:13">
      <c r="A30" s="15">
        <v>44949</v>
      </c>
      <c r="B30" s="27" t="s">
        <v>32</v>
      </c>
      <c r="C30" s="17" t="s">
        <v>24</v>
      </c>
      <c r="D30" s="18" t="s">
        <v>25</v>
      </c>
      <c r="E30" s="22">
        <v>32518</v>
      </c>
      <c r="F30" s="22">
        <v>32571</v>
      </c>
      <c r="G30" s="19">
        <f t="shared" si="0"/>
        <v>53</v>
      </c>
      <c r="H30" s="22"/>
      <c r="I30" s="19">
        <f t="shared" si="1"/>
        <v>185.5</v>
      </c>
      <c r="J30" s="19">
        <v>200</v>
      </c>
      <c r="K30" s="23"/>
      <c r="L30" s="23"/>
      <c r="M30" s="19">
        <f t="shared" si="2"/>
        <v>385.5</v>
      </c>
    </row>
    <row r="31" spans="1:13">
      <c r="A31" s="15">
        <v>44950</v>
      </c>
      <c r="B31" s="16" t="s">
        <v>27</v>
      </c>
      <c r="C31" s="17" t="s">
        <v>24</v>
      </c>
      <c r="D31" s="18" t="s">
        <v>25</v>
      </c>
      <c r="E31" s="22">
        <v>32571</v>
      </c>
      <c r="F31" s="22">
        <v>32625</v>
      </c>
      <c r="G31" s="19">
        <f t="shared" si="0"/>
        <v>54</v>
      </c>
      <c r="H31" s="22"/>
      <c r="I31" s="19">
        <f t="shared" si="1"/>
        <v>189</v>
      </c>
      <c r="J31" s="19">
        <v>200</v>
      </c>
      <c r="K31" s="23"/>
      <c r="L31" s="23"/>
      <c r="M31" s="19">
        <f t="shared" si="2"/>
        <v>389</v>
      </c>
    </row>
    <row r="32" spans="1:13">
      <c r="A32" s="15">
        <v>44951</v>
      </c>
      <c r="B32" s="24" t="s">
        <v>28</v>
      </c>
      <c r="C32" s="17" t="s">
        <v>24</v>
      </c>
      <c r="D32" s="18" t="s">
        <v>25</v>
      </c>
      <c r="E32" s="22">
        <v>32625</v>
      </c>
      <c r="F32" s="22">
        <v>32677</v>
      </c>
      <c r="G32" s="19">
        <f t="shared" si="0"/>
        <v>52</v>
      </c>
      <c r="H32" s="31"/>
      <c r="I32" s="19">
        <f t="shared" si="1"/>
        <v>182</v>
      </c>
      <c r="J32" s="19">
        <v>200</v>
      </c>
      <c r="K32" s="31"/>
      <c r="L32" s="23"/>
      <c r="M32" s="19">
        <f t="shared" si="2"/>
        <v>382</v>
      </c>
    </row>
    <row r="33" spans="1:42">
      <c r="A33" s="15">
        <v>44952</v>
      </c>
      <c r="B33" s="16" t="s">
        <v>30</v>
      </c>
      <c r="C33" s="17" t="s">
        <v>24</v>
      </c>
      <c r="D33" s="18" t="s">
        <v>25</v>
      </c>
      <c r="E33" s="22">
        <v>32677</v>
      </c>
      <c r="F33" s="22">
        <v>32730</v>
      </c>
      <c r="G33" s="19">
        <f t="shared" si="0"/>
        <v>53</v>
      </c>
      <c r="H33" s="22"/>
      <c r="I33" s="19">
        <f t="shared" si="1"/>
        <v>185.5</v>
      </c>
      <c r="J33" s="19">
        <v>200</v>
      </c>
      <c r="K33" s="23"/>
      <c r="L33" s="23"/>
      <c r="M33" s="19">
        <f t="shared" si="2"/>
        <v>385.5</v>
      </c>
    </row>
    <row r="34" spans="1:42">
      <c r="A34" s="15">
        <v>44953</v>
      </c>
      <c r="B34" s="21" t="s">
        <v>29</v>
      </c>
      <c r="C34" s="17" t="s">
        <v>24</v>
      </c>
      <c r="D34" s="18" t="s">
        <v>25</v>
      </c>
      <c r="E34" s="22">
        <v>32730</v>
      </c>
      <c r="F34" s="22">
        <v>32780</v>
      </c>
      <c r="G34" s="19">
        <f t="shared" si="0"/>
        <v>50</v>
      </c>
      <c r="H34" s="22"/>
      <c r="I34" s="19">
        <f t="shared" si="1"/>
        <v>175</v>
      </c>
      <c r="J34" s="19">
        <v>200</v>
      </c>
      <c r="K34" s="23"/>
      <c r="L34" s="23"/>
      <c r="M34" s="19">
        <f t="shared" si="2"/>
        <v>375</v>
      </c>
      <c r="AP34">
        <v>23740</v>
      </c>
    </row>
    <row r="35" spans="1:42" s="28" customFormat="1">
      <c r="A35" s="15">
        <v>44954</v>
      </c>
      <c r="B35" s="24" t="s">
        <v>31</v>
      </c>
      <c r="C35" s="17" t="s">
        <v>24</v>
      </c>
      <c r="D35" s="18" t="s">
        <v>25</v>
      </c>
      <c r="E35" s="22">
        <v>32780</v>
      </c>
      <c r="F35" s="22">
        <v>32855</v>
      </c>
      <c r="G35" s="19">
        <f t="shared" si="0"/>
        <v>75</v>
      </c>
      <c r="H35" s="22"/>
      <c r="I35" s="19">
        <f t="shared" si="1"/>
        <v>262.5</v>
      </c>
      <c r="J35" s="19">
        <v>200</v>
      </c>
      <c r="K35" s="23"/>
      <c r="L35" s="23">
        <v>25</v>
      </c>
      <c r="M35" s="19">
        <f t="shared" si="2"/>
        <v>487.5</v>
      </c>
    </row>
    <row r="36" spans="1:42" s="28" customFormat="1">
      <c r="A36" s="15">
        <v>44955</v>
      </c>
      <c r="B36" s="26" t="s">
        <v>23</v>
      </c>
      <c r="C36" s="17"/>
      <c r="D36" s="18"/>
      <c r="E36" s="22"/>
      <c r="F36" s="22"/>
      <c r="G36" s="19">
        <f t="shared" si="0"/>
        <v>0</v>
      </c>
      <c r="H36" s="22"/>
      <c r="I36" s="19">
        <f t="shared" si="1"/>
        <v>0</v>
      </c>
      <c r="J36" s="19"/>
      <c r="K36" s="23"/>
      <c r="L36" s="23"/>
      <c r="M36" s="19">
        <f t="shared" si="2"/>
        <v>0</v>
      </c>
    </row>
    <row r="37" spans="1:42" s="28" customFormat="1">
      <c r="A37" s="15">
        <v>44956</v>
      </c>
      <c r="B37" s="27" t="s">
        <v>32</v>
      </c>
      <c r="C37" s="17" t="s">
        <v>24</v>
      </c>
      <c r="D37" s="18" t="s">
        <v>25</v>
      </c>
      <c r="E37" s="22">
        <v>32855</v>
      </c>
      <c r="F37" s="22">
        <v>32910</v>
      </c>
      <c r="G37" s="19">
        <f t="shared" si="0"/>
        <v>55</v>
      </c>
      <c r="H37" s="22"/>
      <c r="I37" s="19">
        <f t="shared" si="1"/>
        <v>192.5</v>
      </c>
      <c r="J37" s="19">
        <v>200</v>
      </c>
      <c r="K37" s="23"/>
      <c r="L37" s="23"/>
      <c r="M37" s="19">
        <f t="shared" si="2"/>
        <v>392.5</v>
      </c>
    </row>
    <row r="38" spans="1:42" s="28" customFormat="1">
      <c r="A38" s="15">
        <v>44957</v>
      </c>
      <c r="B38" s="16" t="s">
        <v>27</v>
      </c>
      <c r="C38" s="17" t="s">
        <v>24</v>
      </c>
      <c r="D38" s="18" t="s">
        <v>25</v>
      </c>
      <c r="E38" s="22">
        <v>32910</v>
      </c>
      <c r="F38" s="22">
        <v>32961</v>
      </c>
      <c r="G38" s="19">
        <v>51</v>
      </c>
      <c r="H38" s="22"/>
      <c r="I38" s="19">
        <f t="shared" ref="I38" si="3">G38*3.5</f>
        <v>178.5</v>
      </c>
      <c r="J38" s="19">
        <v>200</v>
      </c>
      <c r="K38" s="23"/>
      <c r="L38" s="23"/>
      <c r="M38" s="19">
        <f t="shared" si="2"/>
        <v>378.5</v>
      </c>
    </row>
    <row r="39" spans="1:42" ht="18.75">
      <c r="A39" s="70" t="s">
        <v>17</v>
      </c>
      <c r="B39" s="71"/>
      <c r="C39" s="71"/>
      <c r="D39" s="71"/>
      <c r="E39" s="71"/>
      <c r="F39" s="71"/>
      <c r="G39" s="32">
        <v>51</v>
      </c>
      <c r="H39" s="32">
        <f t="shared" ref="H39:L39" si="4">SUM(H8:H38)</f>
        <v>0</v>
      </c>
      <c r="I39" s="32">
        <f>SUM(I8:I38)</f>
        <v>4354</v>
      </c>
      <c r="J39" s="32">
        <f>SUM(J8:J38)</f>
        <v>4800</v>
      </c>
      <c r="K39" s="32">
        <f t="shared" si="4"/>
        <v>0</v>
      </c>
      <c r="L39" s="32">
        <f t="shared" si="4"/>
        <v>399</v>
      </c>
      <c r="M39" s="32">
        <f>SUM(M8:M38)</f>
        <v>9553</v>
      </c>
    </row>
    <row r="40" spans="1:42">
      <c r="A40" s="38" t="s">
        <v>18</v>
      </c>
      <c r="B40" s="39"/>
      <c r="C40" s="39"/>
      <c r="D40" s="39"/>
      <c r="E40" s="39"/>
      <c r="F40" s="40"/>
      <c r="G40" s="38" t="s">
        <v>19</v>
      </c>
      <c r="H40" s="39"/>
      <c r="I40" s="39"/>
      <c r="J40" s="39"/>
      <c r="K40" s="39"/>
      <c r="L40" s="39"/>
      <c r="M40" s="40"/>
    </row>
    <row r="41" spans="1:42">
      <c r="A41" s="41"/>
      <c r="B41" s="42"/>
      <c r="C41" s="42"/>
      <c r="D41" s="42"/>
      <c r="E41" s="42"/>
      <c r="F41" s="43"/>
      <c r="G41" s="41"/>
      <c r="H41" s="42"/>
      <c r="I41" s="42"/>
      <c r="J41" s="42"/>
      <c r="K41" s="42"/>
      <c r="L41" s="42"/>
      <c r="M41" s="43"/>
    </row>
    <row r="42" spans="1:42">
      <c r="A42" s="44"/>
      <c r="B42" s="45"/>
      <c r="C42" s="45"/>
      <c r="D42" s="45"/>
      <c r="E42" s="45"/>
      <c r="F42" s="46"/>
      <c r="G42" s="44"/>
      <c r="H42" s="45"/>
      <c r="I42" s="45"/>
      <c r="J42" s="45"/>
      <c r="K42" s="45"/>
      <c r="L42" s="45"/>
      <c r="M42" s="46"/>
    </row>
  </sheetData>
  <mergeCells count="21">
    <mergeCell ref="B6:B7"/>
    <mergeCell ref="I6:I7"/>
    <mergeCell ref="A39:F39"/>
    <mergeCell ref="E6:G6"/>
    <mergeCell ref="A3:D3"/>
    <mergeCell ref="J2:M2"/>
    <mergeCell ref="E3:G3"/>
    <mergeCell ref="J3:M3"/>
    <mergeCell ref="G40:M42"/>
    <mergeCell ref="J6:J7"/>
    <mergeCell ref="J4:M4"/>
    <mergeCell ref="M6:M7"/>
    <mergeCell ref="K6:K7"/>
    <mergeCell ref="A40:F42"/>
    <mergeCell ref="E4:G5"/>
    <mergeCell ref="A2:D2"/>
    <mergeCell ref="E2:G2"/>
    <mergeCell ref="A6:A7"/>
    <mergeCell ref="A4:D4"/>
    <mergeCell ref="C6:C7"/>
    <mergeCell ref="D6:D7"/>
  </mergeCells>
  <printOptions horizontalCentered="1" verticalCentered="1"/>
  <pageMargins left="0.2" right="0.2" top="0.2" bottom="0.2" header="0.2" footer="0.2"/>
  <pageSetup paperSize="9" scale="8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choice</dc:creator>
  <cp:lastModifiedBy>Aluru, Sanjay</cp:lastModifiedBy>
  <dcterms:created xsi:type="dcterms:W3CDTF">2014-02-27T07:11:00Z</dcterms:created>
  <dcterms:modified xsi:type="dcterms:W3CDTF">2023-01-29T12:01:34Z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  <property fmtid="{D5CDD505-2E9C-101B-9397-08002B2CF9AE}" pid="3" name="ICV">
    <vt:lpwstr>a4076bd2a53f41d38aeeddfafbe0a4f7</vt:lpwstr>
  </property>
</Properties>
</file>