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03" documentId="11_9062C57D17D5DF8838B0027C234E9EE1E61138C9" xr6:coauthVersionLast="47" xr6:coauthVersionMax="47" xr10:uidLastSave="{9D041FE8-F261-4E9B-867A-37056B0A78C9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9" i="1"/>
  <c r="I19" i="1" s="1"/>
  <c r="M19" i="1" s="1"/>
  <c r="G18" i="1"/>
  <c r="I18" i="1" s="1"/>
  <c r="M18" i="1" s="1"/>
  <c r="G17" i="1"/>
  <c r="I17" i="1" s="1"/>
  <c r="M17" i="1" s="1"/>
  <c r="I16" i="1"/>
  <c r="M16" i="1" s="1"/>
  <c r="G16" i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I9" i="1" s="1"/>
  <c r="M9" i="1" s="1"/>
  <c r="G8" i="1"/>
  <c r="I8" i="1" s="1"/>
  <c r="M8" i="1" s="1"/>
  <c r="G39" i="1" l="1"/>
  <c r="M39" i="1"/>
  <c r="I39" i="1"/>
</calcChain>
</file>

<file path=xl/sharedStrings.xml><?xml version="1.0" encoding="utf-8"?>
<sst xmlns="http://schemas.openxmlformats.org/spreadsheetml/2006/main" count="108" uniqueCount="35">
  <si>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</si>
  <si>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</si>
  <si>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</si>
  <si>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</si>
  <si>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</si>
  <si>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</si>
  <si>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</si>
  <si>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</si>
  <si>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</si>
  <si>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</si>
  <si>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</si>
  <si>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</si>
  <si>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</si>
  <si>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</si>
  <si>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</si>
  <si>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</si>
  <si>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</si>
  <si>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</si>
  <si>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</si>
  <si>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</si>
  <si>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</rPr>
      <t xml:space="preserve"> ALURU SATISH BABU</t>
    </r>
  </si>
  <si>
    <r>
      <t xml:space="preserve">Vehicle No        : </t>
    </r>
    <r>
      <rPr>
        <b/>
        <sz val="11"/>
        <color rgb="FF0000FF"/>
        <rFont val="Calibri"/>
      </rPr>
      <t xml:space="preserve"> AP39JC3714</t>
    </r>
  </si>
  <si>
    <t>SUNDAY</t>
  </si>
  <si>
    <t>BIKE</t>
  </si>
  <si>
    <t xml:space="preserve"> Zone:  Thurputhallu</t>
  </si>
  <si>
    <t>chamkuri palem,vemuladivi,modi</t>
  </si>
  <si>
    <t>kondeti kodapa , malu, pasaladeevi</t>
  </si>
  <si>
    <t>perupalem,metrevu,modi</t>
  </si>
  <si>
    <t>perupalem,mutylapalli,kp palem</t>
  </si>
  <si>
    <t>perupalem, mollaparru, yetimondi</t>
  </si>
  <si>
    <t>HOLIDAY</t>
  </si>
  <si>
    <t>karimsetti palem ,pm lanka, thurputhallu</t>
  </si>
  <si>
    <t xml:space="preserve">FIELD </t>
  </si>
  <si>
    <t>Designation                      :  Sr TSO</t>
  </si>
  <si>
    <t>MONTH &amp; YEAR : AUGUST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</si>
</sst>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name val="Calibri"/>
      <family val="2"/>
    </font>
    <font>
      <b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topLeftCell="A8" zoomScale="106" zoomScaleNormal="106" workbookViewId="0">
      <selection activeCell="Q35" sqref="Q35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63" t="s">
        <v>20</v>
      </c>
      <c r="B2" s="64"/>
      <c r="C2" s="64"/>
      <c r="D2" s="64"/>
      <c r="E2" s="70" t="s">
        <v>0</v>
      </c>
      <c r="F2" s="70"/>
      <c r="G2" s="70"/>
      <c r="H2" s="1"/>
      <c r="I2" s="1"/>
      <c r="J2" s="79" t="s">
        <v>34</v>
      </c>
      <c r="K2" s="65"/>
      <c r="L2" s="65"/>
      <c r="M2" s="66"/>
    </row>
    <row r="3" spans="1:13" ht="15.75">
      <c r="A3" s="61" t="s">
        <v>33</v>
      </c>
      <c r="B3" s="62"/>
      <c r="C3" s="62"/>
      <c r="D3" s="62"/>
      <c r="E3" s="67" t="s">
        <v>1</v>
      </c>
      <c r="F3" s="67"/>
      <c r="G3" s="67"/>
      <c r="H3" s="2"/>
      <c r="I3" s="2"/>
      <c r="J3" s="33" t="s">
        <v>21</v>
      </c>
      <c r="K3" s="33"/>
      <c r="L3" s="33"/>
      <c r="M3" s="34"/>
    </row>
    <row r="4" spans="1:13" ht="16.5" customHeight="1">
      <c r="A4" s="48" t="s">
        <v>24</v>
      </c>
      <c r="B4" s="49"/>
      <c r="C4" s="49"/>
      <c r="D4" s="49"/>
      <c r="E4" s="59" t="s">
        <v>2</v>
      </c>
      <c r="F4" s="59"/>
      <c r="G4" s="59"/>
      <c r="H4" s="3"/>
      <c r="I4" s="4"/>
      <c r="J4" s="68"/>
      <c r="K4" s="68"/>
      <c r="L4" s="68"/>
      <c r="M4" s="69"/>
    </row>
    <row r="5" spans="1:13" ht="16.5" customHeight="1">
      <c r="A5" s="5"/>
      <c r="B5" s="6"/>
      <c r="C5" s="6"/>
      <c r="D5" s="6"/>
      <c r="E5" s="60"/>
      <c r="F5" s="60"/>
      <c r="G5" s="60"/>
      <c r="H5" s="7"/>
      <c r="I5" s="8"/>
      <c r="J5" s="9"/>
      <c r="K5" s="9"/>
      <c r="L5" s="9"/>
      <c r="M5" s="10"/>
    </row>
    <row r="6" spans="1:13" ht="16.5" customHeight="1">
      <c r="A6" s="71" t="s">
        <v>3</v>
      </c>
      <c r="B6" s="50" t="s">
        <v>4</v>
      </c>
      <c r="C6" s="52" t="s">
        <v>5</v>
      </c>
      <c r="D6" s="54" t="s">
        <v>6</v>
      </c>
      <c r="E6" s="56" t="s">
        <v>7</v>
      </c>
      <c r="F6" s="57"/>
      <c r="G6" s="58"/>
      <c r="H6" s="11"/>
      <c r="I6" s="35" t="s">
        <v>8</v>
      </c>
      <c r="J6" s="73" t="s">
        <v>9</v>
      </c>
      <c r="K6" s="35" t="s">
        <v>10</v>
      </c>
      <c r="L6" s="12" t="s">
        <v>11</v>
      </c>
      <c r="M6" s="46" t="s">
        <v>12</v>
      </c>
    </row>
    <row r="7" spans="1:13" ht="36" customHeight="1">
      <c r="A7" s="72"/>
      <c r="B7" s="51"/>
      <c r="C7" s="53"/>
      <c r="D7" s="55"/>
      <c r="E7" s="13" t="s">
        <v>13</v>
      </c>
      <c r="F7" s="12" t="s">
        <v>14</v>
      </c>
      <c r="G7" s="12" t="s">
        <v>15</v>
      </c>
      <c r="H7" s="14"/>
      <c r="I7" s="36"/>
      <c r="J7" s="74"/>
      <c r="K7" s="36"/>
      <c r="L7" s="12" t="s">
        <v>16</v>
      </c>
      <c r="M7" s="47"/>
    </row>
    <row r="8" spans="1:13">
      <c r="A8" s="15">
        <v>45139</v>
      </c>
      <c r="B8" s="77" t="s">
        <v>25</v>
      </c>
      <c r="C8" s="17" t="s">
        <v>32</v>
      </c>
      <c r="D8" s="18" t="s">
        <v>23</v>
      </c>
      <c r="E8" s="19">
        <v>40968</v>
      </c>
      <c r="F8" s="20">
        <v>41013</v>
      </c>
      <c r="G8" s="20">
        <f t="shared" ref="G8:G38" si="0">F8-E8</f>
        <v>45</v>
      </c>
      <c r="H8" s="20"/>
      <c r="I8" s="20">
        <f t="shared" ref="I8:I37" si="1">G8*3.5</f>
        <v>157.5</v>
      </c>
      <c r="J8" s="20">
        <v>200</v>
      </c>
      <c r="K8" s="20"/>
      <c r="L8" s="21"/>
      <c r="M8" s="20">
        <f t="shared" ref="M8:M38" si="2">J8+I8+L8</f>
        <v>357.5</v>
      </c>
    </row>
    <row r="9" spans="1:13">
      <c r="A9" s="15">
        <v>45140</v>
      </c>
      <c r="B9" s="16" t="s">
        <v>31</v>
      </c>
      <c r="C9" s="17" t="s">
        <v>32</v>
      </c>
      <c r="D9" s="18" t="s">
        <v>23</v>
      </c>
      <c r="E9" s="20">
        <v>41013</v>
      </c>
      <c r="F9" s="20">
        <v>41060</v>
      </c>
      <c r="G9" s="20">
        <f t="shared" si="0"/>
        <v>47</v>
      </c>
      <c r="H9" s="19"/>
      <c r="I9" s="20">
        <f t="shared" si="1"/>
        <v>164.5</v>
      </c>
      <c r="J9" s="20">
        <v>200</v>
      </c>
      <c r="K9" s="23"/>
      <c r="L9" s="23">
        <v>299</v>
      </c>
      <c r="M9" s="20">
        <f t="shared" si="2"/>
        <v>663.5</v>
      </c>
    </row>
    <row r="10" spans="1:13">
      <c r="A10" s="15">
        <v>45141</v>
      </c>
      <c r="B10" s="26" t="s">
        <v>27</v>
      </c>
      <c r="C10" s="17" t="s">
        <v>32</v>
      </c>
      <c r="D10" s="18" t="s">
        <v>23</v>
      </c>
      <c r="E10" s="20">
        <v>41060</v>
      </c>
      <c r="F10" s="20">
        <v>41106</v>
      </c>
      <c r="G10" s="20">
        <f t="shared" si="0"/>
        <v>46</v>
      </c>
      <c r="H10" s="19"/>
      <c r="I10" s="20">
        <f t="shared" si="1"/>
        <v>161</v>
      </c>
      <c r="J10" s="20">
        <v>200</v>
      </c>
      <c r="K10" s="23"/>
      <c r="L10" s="25"/>
      <c r="M10" s="20">
        <f t="shared" si="2"/>
        <v>361</v>
      </c>
    </row>
    <row r="11" spans="1:13">
      <c r="A11" s="15">
        <v>45142</v>
      </c>
      <c r="B11" s="28" t="s">
        <v>26</v>
      </c>
      <c r="C11" s="17" t="s">
        <v>32</v>
      </c>
      <c r="D11" s="18" t="s">
        <v>23</v>
      </c>
      <c r="E11" s="20">
        <v>41106</v>
      </c>
      <c r="F11" s="19">
        <v>41151</v>
      </c>
      <c r="G11" s="20">
        <f t="shared" si="0"/>
        <v>45</v>
      </c>
      <c r="H11" s="19"/>
      <c r="I11" s="20">
        <f t="shared" si="1"/>
        <v>157.5</v>
      </c>
      <c r="J11" s="20">
        <v>200</v>
      </c>
      <c r="K11" s="23"/>
      <c r="L11" s="23"/>
      <c r="M11" s="20">
        <f t="shared" si="2"/>
        <v>357.5</v>
      </c>
    </row>
    <row r="12" spans="1:13">
      <c r="A12" s="15">
        <v>45143</v>
      </c>
      <c r="B12" s="16" t="s">
        <v>28</v>
      </c>
      <c r="C12" s="17" t="s">
        <v>32</v>
      </c>
      <c r="D12" s="18" t="s">
        <v>23</v>
      </c>
      <c r="E12" s="19">
        <v>41151</v>
      </c>
      <c r="F12" s="19">
        <v>41200</v>
      </c>
      <c r="G12" s="20">
        <f t="shared" si="0"/>
        <v>49</v>
      </c>
      <c r="H12" s="23"/>
      <c r="I12" s="20">
        <f t="shared" si="1"/>
        <v>171.5</v>
      </c>
      <c r="J12" s="20">
        <v>200</v>
      </c>
      <c r="K12" s="23"/>
      <c r="L12" s="25">
        <v>25</v>
      </c>
      <c r="M12" s="20">
        <f t="shared" si="2"/>
        <v>396.5</v>
      </c>
    </row>
    <row r="13" spans="1:13">
      <c r="A13" s="15">
        <v>45144</v>
      </c>
      <c r="B13" s="22" t="s">
        <v>22</v>
      </c>
      <c r="C13" s="17"/>
      <c r="D13" s="18"/>
      <c r="E13" s="19"/>
      <c r="F13" s="19"/>
      <c r="G13" s="20">
        <f t="shared" si="0"/>
        <v>0</v>
      </c>
      <c r="H13" s="19"/>
      <c r="I13" s="20">
        <f t="shared" si="1"/>
        <v>0</v>
      </c>
      <c r="J13" s="20"/>
      <c r="K13" s="23"/>
      <c r="L13" s="23"/>
      <c r="M13" s="20">
        <f t="shared" si="2"/>
        <v>0</v>
      </c>
    </row>
    <row r="14" spans="1:13" s="27" customFormat="1">
      <c r="A14" s="15">
        <v>45145</v>
      </c>
      <c r="B14" s="24" t="s">
        <v>29</v>
      </c>
      <c r="C14" s="17" t="s">
        <v>32</v>
      </c>
      <c r="D14" s="18" t="s">
        <v>23</v>
      </c>
      <c r="E14" s="19">
        <v>41200</v>
      </c>
      <c r="F14" s="19">
        <v>41240</v>
      </c>
      <c r="G14" s="20">
        <f t="shared" si="0"/>
        <v>40</v>
      </c>
      <c r="H14" s="19"/>
      <c r="I14" s="20">
        <f t="shared" si="1"/>
        <v>140</v>
      </c>
      <c r="J14" s="20">
        <v>200</v>
      </c>
      <c r="K14" s="23"/>
      <c r="L14" s="23"/>
      <c r="M14" s="20">
        <f t="shared" si="2"/>
        <v>340</v>
      </c>
    </row>
    <row r="15" spans="1:13">
      <c r="A15" s="15">
        <v>45146</v>
      </c>
      <c r="B15" s="26" t="s">
        <v>25</v>
      </c>
      <c r="C15" s="17" t="s">
        <v>32</v>
      </c>
      <c r="D15" s="18" t="s">
        <v>23</v>
      </c>
      <c r="E15" s="19">
        <v>41240</v>
      </c>
      <c r="F15" s="19">
        <v>41289</v>
      </c>
      <c r="G15" s="20">
        <f t="shared" si="0"/>
        <v>49</v>
      </c>
      <c r="H15" s="19"/>
      <c r="I15" s="20">
        <f t="shared" si="1"/>
        <v>171.5</v>
      </c>
      <c r="J15" s="20">
        <v>200</v>
      </c>
      <c r="K15" s="23"/>
      <c r="L15" s="25"/>
      <c r="M15" s="20">
        <f t="shared" si="2"/>
        <v>371.5</v>
      </c>
    </row>
    <row r="16" spans="1:13">
      <c r="A16" s="15">
        <v>45147</v>
      </c>
      <c r="B16" s="16" t="s">
        <v>31</v>
      </c>
      <c r="C16" s="17" t="s">
        <v>32</v>
      </c>
      <c r="D16" s="18" t="s">
        <v>23</v>
      </c>
      <c r="E16" s="19">
        <v>41289</v>
      </c>
      <c r="F16" s="20">
        <v>41331</v>
      </c>
      <c r="G16" s="20">
        <f t="shared" si="0"/>
        <v>42</v>
      </c>
      <c r="H16" s="19"/>
      <c r="I16" s="20">
        <f t="shared" si="1"/>
        <v>147</v>
      </c>
      <c r="J16" s="20">
        <v>200</v>
      </c>
      <c r="K16" s="23"/>
      <c r="L16" s="23"/>
      <c r="M16" s="20">
        <f t="shared" si="2"/>
        <v>347</v>
      </c>
    </row>
    <row r="17" spans="1:13">
      <c r="A17" s="15">
        <v>45148</v>
      </c>
      <c r="B17" s="26" t="s">
        <v>27</v>
      </c>
      <c r="C17" s="17" t="s">
        <v>32</v>
      </c>
      <c r="D17" s="18" t="s">
        <v>23</v>
      </c>
      <c r="E17" s="20">
        <v>41331</v>
      </c>
      <c r="F17" s="19">
        <v>41380</v>
      </c>
      <c r="G17" s="20">
        <f t="shared" si="0"/>
        <v>49</v>
      </c>
      <c r="H17" s="19"/>
      <c r="I17" s="20">
        <f t="shared" si="1"/>
        <v>171.5</v>
      </c>
      <c r="J17" s="20">
        <v>200</v>
      </c>
      <c r="K17" s="23"/>
      <c r="L17" s="19"/>
      <c r="M17" s="20">
        <f t="shared" si="2"/>
        <v>371.5</v>
      </c>
    </row>
    <row r="18" spans="1:13">
      <c r="A18" s="15">
        <v>45149</v>
      </c>
      <c r="B18" s="28" t="s">
        <v>26</v>
      </c>
      <c r="C18" s="17" t="s">
        <v>32</v>
      </c>
      <c r="D18" s="18" t="s">
        <v>23</v>
      </c>
      <c r="E18" s="19">
        <v>41380</v>
      </c>
      <c r="F18" s="19">
        <v>41425</v>
      </c>
      <c r="G18" s="20">
        <f t="shared" si="0"/>
        <v>45</v>
      </c>
      <c r="H18" s="23"/>
      <c r="I18" s="20">
        <f t="shared" si="1"/>
        <v>157.5</v>
      </c>
      <c r="J18" s="20">
        <v>200</v>
      </c>
      <c r="K18" s="23"/>
      <c r="L18" s="23"/>
      <c r="M18" s="20">
        <f t="shared" si="2"/>
        <v>357.5</v>
      </c>
    </row>
    <row r="19" spans="1:13">
      <c r="A19" s="15">
        <v>45150</v>
      </c>
      <c r="B19" s="16" t="s">
        <v>28</v>
      </c>
      <c r="C19" s="17" t="s">
        <v>32</v>
      </c>
      <c r="D19" s="18" t="s">
        <v>23</v>
      </c>
      <c r="E19" s="19">
        <v>41425</v>
      </c>
      <c r="F19" s="19">
        <v>41475</v>
      </c>
      <c r="G19" s="20">
        <f t="shared" si="0"/>
        <v>50</v>
      </c>
      <c r="H19" s="19"/>
      <c r="I19" s="20">
        <f t="shared" si="1"/>
        <v>175</v>
      </c>
      <c r="J19" s="20">
        <v>200</v>
      </c>
      <c r="K19" s="23"/>
      <c r="L19" s="25">
        <v>25</v>
      </c>
      <c r="M19" s="20">
        <f t="shared" si="2"/>
        <v>400</v>
      </c>
    </row>
    <row r="20" spans="1:13">
      <c r="A20" s="15">
        <v>45151</v>
      </c>
      <c r="B20" s="22" t="s">
        <v>22</v>
      </c>
      <c r="C20" s="17"/>
      <c r="D20" s="18"/>
      <c r="E20" s="19"/>
      <c r="F20" s="19"/>
      <c r="G20" s="20">
        <f t="shared" si="0"/>
        <v>0</v>
      </c>
      <c r="H20" s="19"/>
      <c r="I20" s="20">
        <f t="shared" si="1"/>
        <v>0</v>
      </c>
      <c r="J20" s="20"/>
      <c r="K20" s="23"/>
      <c r="L20" s="23"/>
      <c r="M20" s="20">
        <f t="shared" si="2"/>
        <v>0</v>
      </c>
    </row>
    <row r="21" spans="1:13" s="27" customFormat="1">
      <c r="A21" s="15">
        <v>45152</v>
      </c>
      <c r="B21" s="24" t="s">
        <v>29</v>
      </c>
      <c r="C21" s="17" t="s">
        <v>32</v>
      </c>
      <c r="D21" s="18" t="s">
        <v>23</v>
      </c>
      <c r="E21" s="19">
        <v>41475</v>
      </c>
      <c r="F21" s="19">
        <v>41528</v>
      </c>
      <c r="G21" s="20">
        <f t="shared" si="0"/>
        <v>53</v>
      </c>
      <c r="H21" s="23"/>
      <c r="I21" s="20">
        <f t="shared" si="1"/>
        <v>185.5</v>
      </c>
      <c r="J21" s="20">
        <v>200</v>
      </c>
      <c r="K21" s="23"/>
      <c r="L21" s="23"/>
      <c r="M21" s="20">
        <f t="shared" si="2"/>
        <v>385.5</v>
      </c>
    </row>
    <row r="22" spans="1:13" s="27" customFormat="1">
      <c r="A22" s="15">
        <v>45153</v>
      </c>
      <c r="B22" s="78" t="s">
        <v>30</v>
      </c>
      <c r="C22" s="17"/>
      <c r="D22" s="18"/>
      <c r="E22" s="19"/>
      <c r="F22" s="20"/>
      <c r="G22" s="23">
        <f t="shared" si="0"/>
        <v>0</v>
      </c>
      <c r="H22" s="20">
        <f>F22*3.5</f>
        <v>0</v>
      </c>
      <c r="I22" s="20">
        <f t="shared" si="1"/>
        <v>0</v>
      </c>
      <c r="J22" s="20"/>
      <c r="K22" s="23"/>
      <c r="L22" s="20"/>
      <c r="M22" s="29">
        <f t="shared" si="2"/>
        <v>0</v>
      </c>
    </row>
    <row r="23" spans="1:13" s="27" customFormat="1">
      <c r="A23" s="15">
        <v>45154</v>
      </c>
      <c r="B23" s="16" t="s">
        <v>31</v>
      </c>
      <c r="C23" s="17" t="s">
        <v>32</v>
      </c>
      <c r="D23" s="18" t="s">
        <v>23</v>
      </c>
      <c r="E23" s="19">
        <v>41528</v>
      </c>
      <c r="F23" s="19">
        <v>41583</v>
      </c>
      <c r="G23" s="20">
        <f t="shared" si="0"/>
        <v>55</v>
      </c>
      <c r="H23" s="19"/>
      <c r="I23" s="20">
        <f t="shared" si="1"/>
        <v>192.5</v>
      </c>
      <c r="J23" s="20">
        <v>200</v>
      </c>
      <c r="K23" s="30"/>
      <c r="L23" s="23"/>
      <c r="M23" s="20">
        <f t="shared" si="2"/>
        <v>392.5</v>
      </c>
    </row>
    <row r="24" spans="1:13">
      <c r="A24" s="15">
        <v>45155</v>
      </c>
      <c r="B24" s="26" t="s">
        <v>27</v>
      </c>
      <c r="C24" s="17" t="s">
        <v>32</v>
      </c>
      <c r="D24" s="18" t="s">
        <v>23</v>
      </c>
      <c r="E24" s="19">
        <v>41583</v>
      </c>
      <c r="F24" s="19">
        <v>41639</v>
      </c>
      <c r="G24" s="20">
        <f t="shared" si="0"/>
        <v>56</v>
      </c>
      <c r="H24" s="19"/>
      <c r="I24" s="20">
        <f t="shared" si="1"/>
        <v>196</v>
      </c>
      <c r="J24" s="20">
        <v>200</v>
      </c>
      <c r="K24" s="30"/>
      <c r="L24" s="23"/>
      <c r="M24" s="20">
        <f t="shared" si="2"/>
        <v>396</v>
      </c>
    </row>
    <row r="25" spans="1:13">
      <c r="A25" s="15">
        <v>45156</v>
      </c>
      <c r="B25" s="28" t="s">
        <v>26</v>
      </c>
      <c r="C25" s="17" t="s">
        <v>32</v>
      </c>
      <c r="D25" s="18" t="s">
        <v>23</v>
      </c>
      <c r="E25" s="19">
        <v>41639</v>
      </c>
      <c r="F25" s="19">
        <v>41688</v>
      </c>
      <c r="G25" s="20">
        <f t="shared" si="0"/>
        <v>49</v>
      </c>
      <c r="H25" s="23"/>
      <c r="I25" s="20">
        <f t="shared" si="1"/>
        <v>171.5</v>
      </c>
      <c r="J25" s="20">
        <v>200</v>
      </c>
      <c r="K25" s="23"/>
      <c r="L25" s="23"/>
      <c r="M25" s="20">
        <f t="shared" si="2"/>
        <v>371.5</v>
      </c>
    </row>
    <row r="26" spans="1:13">
      <c r="A26" s="15">
        <v>45157</v>
      </c>
      <c r="B26" s="16" t="s">
        <v>28</v>
      </c>
      <c r="C26" s="17" t="s">
        <v>32</v>
      </c>
      <c r="D26" s="18" t="s">
        <v>23</v>
      </c>
      <c r="E26" s="19">
        <v>41688</v>
      </c>
      <c r="F26" s="19">
        <v>41743</v>
      </c>
      <c r="G26" s="20">
        <f t="shared" si="0"/>
        <v>55</v>
      </c>
      <c r="H26" s="19"/>
      <c r="I26" s="20">
        <f t="shared" si="1"/>
        <v>192.5</v>
      </c>
      <c r="J26" s="20">
        <v>200</v>
      </c>
      <c r="K26" s="23"/>
      <c r="L26" s="23">
        <v>25</v>
      </c>
      <c r="M26" s="20">
        <f t="shared" si="2"/>
        <v>417.5</v>
      </c>
    </row>
    <row r="27" spans="1:13">
      <c r="A27" s="15">
        <v>45158</v>
      </c>
      <c r="B27" s="22" t="s">
        <v>22</v>
      </c>
      <c r="C27" s="17"/>
      <c r="D27" s="18"/>
      <c r="E27" s="19"/>
      <c r="F27" s="19"/>
      <c r="G27" s="20">
        <f t="shared" si="0"/>
        <v>0</v>
      </c>
      <c r="H27" s="19"/>
      <c r="I27" s="20">
        <f t="shared" si="1"/>
        <v>0</v>
      </c>
      <c r="J27" s="20"/>
      <c r="K27" s="23"/>
      <c r="L27" s="23"/>
      <c r="M27" s="20">
        <f t="shared" si="2"/>
        <v>0</v>
      </c>
    </row>
    <row r="28" spans="1:13" s="27" customFormat="1">
      <c r="A28" s="15">
        <v>45159</v>
      </c>
      <c r="B28" s="24" t="s">
        <v>29</v>
      </c>
      <c r="C28" s="17" t="s">
        <v>32</v>
      </c>
      <c r="D28" s="18" t="s">
        <v>23</v>
      </c>
      <c r="E28" s="19">
        <v>41743</v>
      </c>
      <c r="F28" s="19">
        <v>41795</v>
      </c>
      <c r="G28" s="20">
        <f t="shared" si="0"/>
        <v>52</v>
      </c>
      <c r="H28" s="19"/>
      <c r="I28" s="20">
        <f t="shared" si="1"/>
        <v>182</v>
      </c>
      <c r="J28" s="20">
        <v>200</v>
      </c>
      <c r="K28" s="23"/>
      <c r="L28" s="23"/>
      <c r="M28" s="20">
        <f t="shared" si="2"/>
        <v>382</v>
      </c>
    </row>
    <row r="29" spans="1:13">
      <c r="A29" s="15">
        <v>45160</v>
      </c>
      <c r="B29" s="26" t="s">
        <v>25</v>
      </c>
      <c r="C29" s="17" t="s">
        <v>32</v>
      </c>
      <c r="D29" s="18" t="s">
        <v>23</v>
      </c>
      <c r="E29" s="19">
        <v>41795</v>
      </c>
      <c r="F29" s="19">
        <v>41848</v>
      </c>
      <c r="G29" s="20">
        <f t="shared" si="0"/>
        <v>53</v>
      </c>
      <c r="H29" s="19"/>
      <c r="I29" s="20">
        <f t="shared" si="1"/>
        <v>185.5</v>
      </c>
      <c r="J29" s="20">
        <v>200</v>
      </c>
      <c r="K29" s="23"/>
      <c r="L29" s="23"/>
      <c r="M29" s="20">
        <f t="shared" si="2"/>
        <v>385.5</v>
      </c>
    </row>
    <row r="30" spans="1:13">
      <c r="A30" s="15">
        <v>45161</v>
      </c>
      <c r="B30" s="16" t="s">
        <v>31</v>
      </c>
      <c r="C30" s="17" t="s">
        <v>32</v>
      </c>
      <c r="D30" s="18" t="s">
        <v>23</v>
      </c>
      <c r="E30" s="19">
        <v>41848</v>
      </c>
      <c r="F30" s="19">
        <v>41893</v>
      </c>
      <c r="G30" s="20">
        <f t="shared" si="0"/>
        <v>45</v>
      </c>
      <c r="H30" s="19"/>
      <c r="I30" s="20">
        <f t="shared" si="1"/>
        <v>157.5</v>
      </c>
      <c r="J30" s="20">
        <v>200</v>
      </c>
      <c r="K30" s="23"/>
      <c r="L30" s="23"/>
      <c r="M30" s="20">
        <f t="shared" si="2"/>
        <v>357.5</v>
      </c>
    </row>
    <row r="31" spans="1:13">
      <c r="A31" s="15">
        <v>45162</v>
      </c>
      <c r="B31" s="26" t="s">
        <v>27</v>
      </c>
      <c r="C31" s="17" t="s">
        <v>32</v>
      </c>
      <c r="D31" s="18" t="s">
        <v>23</v>
      </c>
      <c r="E31" s="19">
        <v>41893</v>
      </c>
      <c r="F31" s="19">
        <v>41949</v>
      </c>
      <c r="G31" s="20">
        <f t="shared" si="0"/>
        <v>56</v>
      </c>
      <c r="H31" s="19"/>
      <c r="I31" s="20">
        <f t="shared" si="1"/>
        <v>196</v>
      </c>
      <c r="J31" s="20">
        <v>200</v>
      </c>
      <c r="K31" s="23"/>
      <c r="L31" s="23"/>
      <c r="M31" s="20">
        <f t="shared" si="2"/>
        <v>396</v>
      </c>
    </row>
    <row r="32" spans="1:13">
      <c r="A32" s="15">
        <v>45163</v>
      </c>
      <c r="B32" s="28" t="s">
        <v>26</v>
      </c>
      <c r="C32" s="17" t="s">
        <v>32</v>
      </c>
      <c r="D32" s="18" t="s">
        <v>23</v>
      </c>
      <c r="E32" s="19">
        <v>41949</v>
      </c>
      <c r="F32" s="19">
        <v>41995</v>
      </c>
      <c r="G32" s="20">
        <f t="shared" si="0"/>
        <v>46</v>
      </c>
      <c r="H32" s="31"/>
      <c r="I32" s="20">
        <f t="shared" si="1"/>
        <v>161</v>
      </c>
      <c r="J32" s="20">
        <v>200</v>
      </c>
      <c r="K32" s="31"/>
      <c r="L32" s="23"/>
      <c r="M32" s="20">
        <f t="shared" si="2"/>
        <v>361</v>
      </c>
    </row>
    <row r="33" spans="1:42">
      <c r="A33" s="15">
        <v>45164</v>
      </c>
      <c r="B33" s="16" t="s">
        <v>28</v>
      </c>
      <c r="C33" s="17" t="s">
        <v>32</v>
      </c>
      <c r="D33" s="18" t="s">
        <v>23</v>
      </c>
      <c r="E33" s="19">
        <v>41995</v>
      </c>
      <c r="F33" s="19">
        <v>42050</v>
      </c>
      <c r="G33" s="20">
        <f t="shared" si="0"/>
        <v>55</v>
      </c>
      <c r="H33" s="19"/>
      <c r="I33" s="20">
        <f t="shared" si="1"/>
        <v>192.5</v>
      </c>
      <c r="J33" s="20">
        <v>200</v>
      </c>
      <c r="K33" s="23"/>
      <c r="L33" s="23">
        <v>25</v>
      </c>
      <c r="M33" s="20">
        <f t="shared" si="2"/>
        <v>417.5</v>
      </c>
    </row>
    <row r="34" spans="1:42">
      <c r="A34" s="15">
        <v>45165</v>
      </c>
      <c r="B34" s="22" t="s">
        <v>22</v>
      </c>
      <c r="C34" s="17"/>
      <c r="D34" s="18"/>
      <c r="E34" s="19"/>
      <c r="F34" s="19"/>
      <c r="G34" s="20">
        <f t="shared" si="0"/>
        <v>0</v>
      </c>
      <c r="H34" s="19"/>
      <c r="I34" s="20">
        <f t="shared" si="1"/>
        <v>0</v>
      </c>
      <c r="J34" s="20"/>
      <c r="K34" s="23"/>
      <c r="L34" s="23"/>
      <c r="M34" s="20">
        <f t="shared" si="2"/>
        <v>0</v>
      </c>
      <c r="AP34">
        <v>23740</v>
      </c>
    </row>
    <row r="35" spans="1:42" s="27" customFormat="1">
      <c r="A35" s="15">
        <v>45166</v>
      </c>
      <c r="B35" s="24" t="s">
        <v>29</v>
      </c>
      <c r="C35" s="17" t="s">
        <v>32</v>
      </c>
      <c r="D35" s="18" t="s">
        <v>23</v>
      </c>
      <c r="E35" s="19">
        <v>42050</v>
      </c>
      <c r="F35" s="19">
        <v>42104</v>
      </c>
      <c r="G35" s="20">
        <f t="shared" si="0"/>
        <v>54</v>
      </c>
      <c r="H35" s="19"/>
      <c r="I35" s="20">
        <f t="shared" si="1"/>
        <v>189</v>
      </c>
      <c r="J35" s="20">
        <v>200</v>
      </c>
      <c r="K35" s="23"/>
      <c r="L35" s="23"/>
      <c r="M35" s="20">
        <f t="shared" si="2"/>
        <v>389</v>
      </c>
    </row>
    <row r="36" spans="1:42" s="27" customFormat="1">
      <c r="A36" s="15">
        <v>45167</v>
      </c>
      <c r="B36" s="26" t="s">
        <v>25</v>
      </c>
      <c r="C36" s="17" t="s">
        <v>32</v>
      </c>
      <c r="D36" s="18" t="s">
        <v>23</v>
      </c>
      <c r="E36" s="19">
        <v>42104</v>
      </c>
      <c r="F36" s="19">
        <v>42154</v>
      </c>
      <c r="G36" s="20">
        <f t="shared" si="0"/>
        <v>50</v>
      </c>
      <c r="H36" s="19"/>
      <c r="I36" s="20">
        <f t="shared" si="1"/>
        <v>175</v>
      </c>
      <c r="J36" s="20">
        <v>200</v>
      </c>
      <c r="K36" s="23"/>
      <c r="L36" s="23"/>
      <c r="M36" s="20">
        <f t="shared" si="2"/>
        <v>375</v>
      </c>
    </row>
    <row r="37" spans="1:42" s="27" customFormat="1">
      <c r="A37" s="15">
        <v>45168</v>
      </c>
      <c r="B37" s="16" t="s">
        <v>31</v>
      </c>
      <c r="C37" s="17" t="s">
        <v>32</v>
      </c>
      <c r="D37" s="18" t="s">
        <v>23</v>
      </c>
      <c r="E37" s="19">
        <v>42154</v>
      </c>
      <c r="F37" s="19">
        <v>42203</v>
      </c>
      <c r="G37" s="20">
        <f t="shared" si="0"/>
        <v>49</v>
      </c>
      <c r="H37" s="19"/>
      <c r="I37" s="20">
        <f t="shared" si="1"/>
        <v>171.5</v>
      </c>
      <c r="J37" s="20">
        <v>200</v>
      </c>
      <c r="K37" s="23"/>
      <c r="L37" s="23"/>
      <c r="M37" s="20">
        <f t="shared" si="2"/>
        <v>371.5</v>
      </c>
    </row>
    <row r="38" spans="1:42" s="27" customFormat="1">
      <c r="A38" s="15">
        <v>45169</v>
      </c>
      <c r="B38" s="26" t="s">
        <v>27</v>
      </c>
      <c r="C38" s="17" t="s">
        <v>32</v>
      </c>
      <c r="D38" s="18" t="s">
        <v>23</v>
      </c>
      <c r="E38" s="19">
        <v>42203</v>
      </c>
      <c r="F38" s="19">
        <v>42256</v>
      </c>
      <c r="G38" s="20">
        <f t="shared" si="0"/>
        <v>53</v>
      </c>
      <c r="H38" s="19"/>
      <c r="I38" s="20">
        <f t="shared" ref="I38" si="3">G38*3.5</f>
        <v>185.5</v>
      </c>
      <c r="J38" s="20">
        <v>200</v>
      </c>
      <c r="K38" s="23"/>
      <c r="L38" s="23"/>
      <c r="M38" s="20">
        <f t="shared" si="2"/>
        <v>385.5</v>
      </c>
    </row>
    <row r="39" spans="1:42" ht="18.75">
      <c r="A39" s="75" t="s">
        <v>17</v>
      </c>
      <c r="B39" s="76"/>
      <c r="C39" s="76"/>
      <c r="D39" s="76"/>
      <c r="E39" s="76"/>
      <c r="F39" s="76"/>
      <c r="G39" s="32">
        <f t="shared" ref="G39:M39" si="4">SUM(G8:G38)</f>
        <v>1288</v>
      </c>
      <c r="H39" s="32">
        <f t="shared" si="4"/>
        <v>0</v>
      </c>
      <c r="I39" s="32">
        <f t="shared" si="4"/>
        <v>4508</v>
      </c>
      <c r="J39" s="32">
        <f t="shared" si="4"/>
        <v>5200</v>
      </c>
      <c r="K39" s="32">
        <f t="shared" si="4"/>
        <v>0</v>
      </c>
      <c r="L39" s="32">
        <f t="shared" si="4"/>
        <v>399</v>
      </c>
      <c r="M39" s="32">
        <f t="shared" si="4"/>
        <v>10107</v>
      </c>
    </row>
    <row r="40" spans="1:42">
      <c r="A40" s="37" t="s">
        <v>18</v>
      </c>
      <c r="B40" s="38"/>
      <c r="C40" s="38"/>
      <c r="D40" s="38"/>
      <c r="E40" s="38"/>
      <c r="F40" s="39"/>
      <c r="G40" s="37" t="s">
        <v>19</v>
      </c>
      <c r="H40" s="38"/>
      <c r="I40" s="38"/>
      <c r="J40" s="38"/>
      <c r="K40" s="38"/>
      <c r="L40" s="38"/>
      <c r="M40" s="39"/>
    </row>
    <row r="41" spans="1:42">
      <c r="A41" s="40"/>
      <c r="B41" s="41"/>
      <c r="C41" s="41"/>
      <c r="D41" s="41"/>
      <c r="E41" s="41"/>
      <c r="F41" s="42"/>
      <c r="G41" s="40"/>
      <c r="H41" s="41"/>
      <c r="I41" s="41"/>
      <c r="J41" s="41"/>
      <c r="K41" s="41"/>
      <c r="L41" s="41"/>
      <c r="M41" s="42"/>
    </row>
    <row r="42" spans="1:42">
      <c r="A42" s="43"/>
      <c r="B42" s="44"/>
      <c r="C42" s="44"/>
      <c r="D42" s="44"/>
      <c r="E42" s="44"/>
      <c r="F42" s="45"/>
      <c r="G42" s="43"/>
      <c r="H42" s="44"/>
      <c r="I42" s="44"/>
      <c r="J42" s="44"/>
      <c r="K42" s="44"/>
      <c r="L42" s="44"/>
      <c r="M42" s="45"/>
    </row>
  </sheetData>
  <mergeCells count="21"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:D3"/>
    <mergeCell ref="A39:F39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2023-08-30T14:30:34Z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