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sanjay_aluru_dieboldnixdorf_com/Documents/Documents/"/>
    </mc:Choice>
  </mc:AlternateContent>
  <xr:revisionPtr revIDLastSave="566" documentId="13_ncr:1_{A0C0D01B-DD5D-4180-850F-096001F62EDB}" xr6:coauthVersionLast="47" xr6:coauthVersionMax="47" xr10:uidLastSave="{38660F30-A9DB-4225-AEE6-34C93B0CEE67}"/>
  <bookViews>
    <workbookView xWindow="-120" yWindow="-120" windowWidth="29040" windowHeight="15840" tabRatio="730" xr2:uid="{00000000-000D-0000-FFFF-FFFF00000000}"/>
  </bookViews>
  <sheets>
    <sheet name="Daily Travel Sheet" sheetId="1" r:id="rId1"/>
    <sheet name="Conversion &amp; Reverse Conversion" sheetId="2" r:id="rId2"/>
    <sheet name="Harvest data" sheetId="3" r:id="rId3"/>
    <sheet name="Sampling Report" sheetId="4" r:id="rId4"/>
    <sheet name="Farmers List" sheetId="5" r:id="rId5"/>
    <sheet name="Feed Projection" sheetId="6" r:id="rId6"/>
  </sheets>
  <definedNames>
    <definedName name="_xlnm._FilterDatabase" localSheetId="4" hidden="1">'Farmers List'!$B$4:$O$93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0" i="1" l="1"/>
  <c r="O12" i="6"/>
  <c r="N12" i="6"/>
  <c r="M12" i="6"/>
  <c r="L12" i="6"/>
  <c r="K12" i="6"/>
  <c r="J12" i="6"/>
  <c r="I12" i="6"/>
  <c r="G12" i="6"/>
  <c r="F12" i="6"/>
  <c r="E12" i="6"/>
  <c r="D12" i="6"/>
  <c r="P11" i="6"/>
  <c r="H11" i="6"/>
  <c r="P10" i="6"/>
  <c r="H10" i="6"/>
  <c r="P9" i="6"/>
  <c r="H9" i="6"/>
  <c r="P8" i="6"/>
  <c r="H8" i="6"/>
  <c r="P7" i="6"/>
  <c r="H7" i="6"/>
  <c r="P6" i="6"/>
  <c r="H6" i="6"/>
  <c r="B6" i="6"/>
  <c r="B7" i="6" s="1"/>
  <c r="B8" i="6" s="1"/>
  <c r="B9" i="6" s="1"/>
  <c r="B10" i="6" s="1"/>
  <c r="B11" i="6" s="1"/>
  <c r="P5" i="6"/>
  <c r="H5" i="6"/>
  <c r="J93" i="5"/>
  <c r="I93" i="5"/>
  <c r="H93" i="5"/>
  <c r="H29" i="2"/>
  <c r="G29" i="2"/>
  <c r="F29" i="2"/>
  <c r="B25" i="2"/>
  <c r="B26" i="2" s="1"/>
  <c r="B27" i="2" s="1"/>
  <c r="B28" i="2" s="1"/>
  <c r="H19" i="2"/>
  <c r="G19" i="2"/>
  <c r="F19" i="2"/>
  <c r="B15" i="2"/>
  <c r="B16" i="2" s="1"/>
  <c r="B17" i="2" s="1"/>
  <c r="B18" i="2" s="1"/>
  <c r="H9" i="2"/>
  <c r="G9" i="2"/>
  <c r="F9" i="2"/>
  <c r="B6" i="2"/>
  <c r="B7" i="2" s="1"/>
  <c r="B8" i="2" s="1"/>
  <c r="B5" i="2"/>
  <c r="K85" i="1"/>
  <c r="K72" i="1"/>
  <c r="K59" i="1"/>
  <c r="K46" i="1"/>
  <c r="K33" i="1"/>
  <c r="P12" i="6" l="1"/>
  <c r="H12" i="6"/>
  <c r="B41" i="5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2" i="5" s="1"/>
</calcChain>
</file>

<file path=xl/sharedStrings.xml><?xml version="1.0" encoding="utf-8"?>
<sst xmlns="http://schemas.openxmlformats.org/spreadsheetml/2006/main" count="730" uniqueCount="257">
  <si>
    <t>CONTACT NO</t>
  </si>
  <si>
    <t>S.No</t>
  </si>
  <si>
    <t>Name of the Farmer</t>
  </si>
  <si>
    <t>Village</t>
  </si>
  <si>
    <t>WSA (ACRE)</t>
  </si>
  <si>
    <t>No. of Ponds</t>
  </si>
  <si>
    <t>Seed Stocked    (in million)</t>
  </si>
  <si>
    <t>Date of Stocking</t>
  </si>
  <si>
    <t>DOC</t>
  </si>
  <si>
    <t>ABW</t>
  </si>
  <si>
    <t>Feed Code</t>
  </si>
  <si>
    <t xml:space="preserve">Name of Existing Feed Brand </t>
  </si>
  <si>
    <t>Date of Conversion</t>
  </si>
  <si>
    <t>Dealer attached</t>
  </si>
  <si>
    <t>Remarks</t>
  </si>
  <si>
    <t>TOTAL</t>
  </si>
  <si>
    <t>Date of Reverse-Conversion</t>
  </si>
  <si>
    <t xml:space="preserve">Name of Existing Dealer </t>
  </si>
  <si>
    <t>Reason for Re-Convert</t>
  </si>
  <si>
    <t>FCR</t>
  </si>
  <si>
    <t>Total</t>
  </si>
  <si>
    <t>Contact No</t>
  </si>
  <si>
    <t>Dealer name</t>
  </si>
  <si>
    <t>Employee Name</t>
  </si>
  <si>
    <t>WSA    (acre)</t>
  </si>
  <si>
    <t>Total Daily Feed</t>
  </si>
  <si>
    <t xml:space="preserve"> </t>
  </si>
  <si>
    <t>FEED  PROJECTION( Kgs)</t>
  </si>
  <si>
    <t>0-30</t>
  </si>
  <si>
    <t>30-60</t>
  </si>
  <si>
    <t>60-90</t>
  </si>
  <si>
    <t>1c</t>
  </si>
  <si>
    <t>2c</t>
  </si>
  <si>
    <t>2p</t>
  </si>
  <si>
    <t>3s</t>
  </si>
  <si>
    <t>3sp</t>
  </si>
  <si>
    <t>3p</t>
  </si>
  <si>
    <t>4s</t>
  </si>
  <si>
    <t>REMARKS</t>
  </si>
  <si>
    <t>S.NO.</t>
  </si>
  <si>
    <t>FARMER NAME</t>
  </si>
  <si>
    <t>VILLAGE NAME</t>
  </si>
  <si>
    <t>MOBILE NO</t>
  </si>
  <si>
    <t>ABW (g)</t>
  </si>
  <si>
    <t>CROP SUMMARY</t>
  </si>
  <si>
    <t>NAME OF THE FARMER</t>
  </si>
  <si>
    <t>CONTACT NUM</t>
  </si>
  <si>
    <t>DATE OF STOCKING</t>
  </si>
  <si>
    <t>COUNT</t>
  </si>
  <si>
    <t>POND NUNBER</t>
  </si>
  <si>
    <t>WATER SPREAD AERA(WSA)</t>
  </si>
  <si>
    <t>TOTAL SEED STOCKED(MILLIONS)</t>
  </si>
  <si>
    <t>TOTAL DAYS OF CULTURE</t>
  </si>
  <si>
    <t>1st PARTIAL HARVEST</t>
  </si>
  <si>
    <t>BIOMASS</t>
  </si>
  <si>
    <t xml:space="preserve">COUNT </t>
  </si>
  <si>
    <t>2nd PARTIAL HARVEST</t>
  </si>
  <si>
    <t>FINAL HARVEST</t>
  </si>
  <si>
    <t>ADG</t>
  </si>
  <si>
    <t>TOTAL BIOMASS</t>
  </si>
  <si>
    <t>TOTAL FEED USED</t>
  </si>
  <si>
    <t>YIELD (KG/ACRE)</t>
  </si>
  <si>
    <t>SURVIVAL</t>
  </si>
  <si>
    <r>
      <t>DENSIT(PL/M</t>
    </r>
    <r>
      <rPr>
        <vertAlign val="superscript"/>
        <sz val="11"/>
        <color rgb="FF000000"/>
        <rFont val="Calibri"/>
      </rPr>
      <t>2</t>
    </r>
    <r>
      <rPr>
        <sz val="11"/>
        <color rgb="FF000000"/>
        <rFont val="Calibri"/>
      </rPr>
      <t>)</t>
    </r>
  </si>
  <si>
    <t>To</t>
  </si>
  <si>
    <t>DAILY TRAVEL SHEET</t>
  </si>
  <si>
    <t>Name of the Employee</t>
  </si>
  <si>
    <t>Designation</t>
  </si>
  <si>
    <t>Area of Operation</t>
  </si>
  <si>
    <t>Reporting To</t>
  </si>
  <si>
    <t>Employee Code</t>
  </si>
  <si>
    <t>Date</t>
  </si>
  <si>
    <t>Village/Area</t>
  </si>
  <si>
    <t>Farmer/Customer Name</t>
  </si>
  <si>
    <t>Contact Number</t>
  </si>
  <si>
    <t>Current Using Feed</t>
  </si>
  <si>
    <t>Expected Date of Conversion</t>
  </si>
  <si>
    <t>Starting Kilometers</t>
  </si>
  <si>
    <t>Ending Kilometers</t>
  </si>
  <si>
    <t xml:space="preserve">Total Travelled Km </t>
  </si>
  <si>
    <t>Visit Summary (Sampling/Neting/Conversion/Any)</t>
  </si>
  <si>
    <t>Afternoon Sesson</t>
  </si>
  <si>
    <t>Morning Sesson</t>
  </si>
  <si>
    <t xml:space="preserve">Name of Reverse Coneversion Feed Brand </t>
  </si>
  <si>
    <t>EXISITING FARMER DETAILS</t>
  </si>
  <si>
    <t>Seed (in million)</t>
  </si>
  <si>
    <t>Seed in (ml)</t>
  </si>
  <si>
    <t xml:space="preserve">FEED PROJECTION                               </t>
  </si>
  <si>
    <t>Name of the Dealer</t>
  </si>
  <si>
    <t>SAMPLING REPORT</t>
  </si>
  <si>
    <t xml:space="preserve">CULTURE AREA </t>
  </si>
  <si>
    <t>SEED IN MIL</t>
  </si>
  <si>
    <t>SURVIVAL %</t>
  </si>
  <si>
    <t>SAMPLING DATE</t>
  </si>
  <si>
    <t>LAST WK Abw(g)</t>
  </si>
  <si>
    <t>AWG Gain (g)</t>
  </si>
  <si>
    <t>ADG (g)</t>
  </si>
  <si>
    <t>TOTAL Biomass (Kg)</t>
  </si>
  <si>
    <t>CUM FEED</t>
  </si>
  <si>
    <t>FARMER 1</t>
  </si>
  <si>
    <t>FARMER 4</t>
  </si>
  <si>
    <t>FARMER 3</t>
  </si>
  <si>
    <t>FARMER 2</t>
  </si>
  <si>
    <t>FARMER 5</t>
  </si>
  <si>
    <t>FARMER 6</t>
  </si>
  <si>
    <t>REVERSE - CONVERSION  DETAILS</t>
  </si>
  <si>
    <t>COMPITETOR CONVERSION DETAILS</t>
  </si>
  <si>
    <t>EXPECTED PROSPECT/NEW FARMERS CONVERSION DETAILS</t>
  </si>
  <si>
    <t>25/5/2023</t>
  </si>
  <si>
    <t>25/4/2023</t>
  </si>
  <si>
    <t xml:space="preserve">compitator </t>
  </si>
  <si>
    <t>compitator</t>
  </si>
  <si>
    <t>sandhya</t>
  </si>
  <si>
    <t>devi</t>
  </si>
  <si>
    <t>A.Satish Babu</t>
  </si>
  <si>
    <t>T0072</t>
  </si>
  <si>
    <t>Thurputhallu</t>
  </si>
  <si>
    <t>yetimondi</t>
  </si>
  <si>
    <t>existing</t>
  </si>
  <si>
    <t>low ph</t>
  </si>
  <si>
    <t>perupalem</t>
  </si>
  <si>
    <t>pandu p</t>
  </si>
  <si>
    <t>ganapathi</t>
  </si>
  <si>
    <t>mollaparru</t>
  </si>
  <si>
    <t>sidhi sai babu</t>
  </si>
  <si>
    <t>yedukondalu</t>
  </si>
  <si>
    <t>s pandu</t>
  </si>
  <si>
    <t>abbulu</t>
  </si>
  <si>
    <t>ch konda</t>
  </si>
  <si>
    <t xml:space="preserve">Sandhya </t>
  </si>
  <si>
    <t>modi</t>
  </si>
  <si>
    <t>subba rao</t>
  </si>
  <si>
    <t>chamkuriaplem</t>
  </si>
  <si>
    <t>manindra</t>
  </si>
  <si>
    <t>vemuladeevi</t>
  </si>
  <si>
    <t>murahari</t>
  </si>
  <si>
    <t>avanti</t>
  </si>
  <si>
    <t>bokka harush</t>
  </si>
  <si>
    <t>marraju</t>
  </si>
  <si>
    <t>dhonga swammy</t>
  </si>
  <si>
    <t xml:space="preserve">Hari chandra </t>
  </si>
  <si>
    <t>9493998541</t>
  </si>
  <si>
    <t>jaya krishna</t>
  </si>
  <si>
    <t>thurputhallu</t>
  </si>
  <si>
    <t>jagadesh</t>
  </si>
  <si>
    <t>pm lanka</t>
  </si>
  <si>
    <t>tataya</t>
  </si>
  <si>
    <t>naga raju</t>
  </si>
  <si>
    <t xml:space="preserve">venkanna </t>
  </si>
  <si>
    <t>karadi ramu</t>
  </si>
  <si>
    <t>cp</t>
  </si>
  <si>
    <t>karimsetti palem</t>
  </si>
  <si>
    <t>vijay basjkar</t>
  </si>
  <si>
    <t>k bobby</t>
  </si>
  <si>
    <t>venkateswara rao</t>
  </si>
  <si>
    <t>satyanarayana</t>
  </si>
  <si>
    <t>subramanyam</t>
  </si>
  <si>
    <t>bobby k</t>
  </si>
  <si>
    <t>metrevu</t>
  </si>
  <si>
    <t>prasad</t>
  </si>
  <si>
    <t>konda</t>
  </si>
  <si>
    <t>buchi babu</t>
  </si>
  <si>
    <t>pasaladeevi</t>
  </si>
  <si>
    <t>exiting</t>
  </si>
  <si>
    <t>narasaiyya</t>
  </si>
  <si>
    <t>kodapa</t>
  </si>
  <si>
    <t>malu</t>
  </si>
  <si>
    <t>ch srinu</t>
  </si>
  <si>
    <t>babu k</t>
  </si>
  <si>
    <t>I feed</t>
  </si>
  <si>
    <t>kp palem</t>
  </si>
  <si>
    <t>konda babu</t>
  </si>
  <si>
    <t>praveen</t>
  </si>
  <si>
    <t>mutylapalli</t>
  </si>
  <si>
    <t>srinivasa</t>
  </si>
  <si>
    <t>sailesh kuamr</t>
  </si>
  <si>
    <t>pulla rao</t>
  </si>
  <si>
    <t xml:space="preserve">compilation </t>
  </si>
  <si>
    <t>raju</t>
  </si>
  <si>
    <t>pueushotham</t>
  </si>
  <si>
    <t xml:space="preserve">               </t>
  </si>
  <si>
    <t xml:space="preserve">K. Venkateswarao </t>
  </si>
  <si>
    <t xml:space="preserve">Karimsetti palem </t>
  </si>
  <si>
    <t xml:space="preserve">Srinivasa Aqua Feeds </t>
  </si>
  <si>
    <t>A.Satish babu</t>
  </si>
  <si>
    <t>P Srinu</t>
  </si>
  <si>
    <t xml:space="preserve">thurputhallu </t>
  </si>
  <si>
    <t>Chowdhula abbulu</t>
  </si>
  <si>
    <t xml:space="preserve">Perupalem </t>
  </si>
  <si>
    <t xml:space="preserve">Shanmukha Enterprises </t>
  </si>
  <si>
    <t xml:space="preserve">pm lanka </t>
  </si>
  <si>
    <t xml:space="preserve">Srinivasa aqua feeds </t>
  </si>
  <si>
    <t>active seed</t>
  </si>
  <si>
    <t>kondeti naga babu</t>
  </si>
  <si>
    <t>chamkuri palem</t>
  </si>
  <si>
    <t>vijay baskar</t>
  </si>
  <si>
    <t>karimsetti venkateswarlu</t>
  </si>
  <si>
    <t>26/5/2023</t>
  </si>
  <si>
    <t>dhanukonda</t>
  </si>
  <si>
    <t>24/6/2023</t>
  </si>
  <si>
    <t>dhonga narashimha swammy</t>
  </si>
  <si>
    <t>karimsetti jagadeesh</t>
  </si>
  <si>
    <t>ram dasu ungalara</t>
  </si>
  <si>
    <t>vemuladheevi</t>
  </si>
  <si>
    <t xml:space="preserve">mollaparru </t>
  </si>
  <si>
    <t>adala anji</t>
  </si>
  <si>
    <t>satheneni pandu</t>
  </si>
  <si>
    <t>satheneni babji</t>
  </si>
  <si>
    <t>25/6/2023</t>
  </si>
  <si>
    <t>chamkuri manindra</t>
  </si>
  <si>
    <t>21/6/2023</t>
  </si>
  <si>
    <t>thirumani srinu</t>
  </si>
  <si>
    <t>30/6/2023</t>
  </si>
  <si>
    <t>challa sankaram</t>
  </si>
  <si>
    <t>thanukula kishore</t>
  </si>
  <si>
    <t>mellam bhanu</t>
  </si>
  <si>
    <t>18/6/2023</t>
  </si>
  <si>
    <t>karimsetti satyanarayna</t>
  </si>
  <si>
    <t>naga murali</t>
  </si>
  <si>
    <t>Srinivasa Aqua Feeds (Thurputhallu)</t>
  </si>
  <si>
    <t>satish</t>
  </si>
  <si>
    <t>shivaji</t>
  </si>
  <si>
    <t>allam mohan</t>
  </si>
  <si>
    <t>kumar</t>
  </si>
  <si>
    <t>ompitator</t>
  </si>
  <si>
    <t>23/6/2023</t>
  </si>
  <si>
    <t>evvana shivaji</t>
  </si>
  <si>
    <t>13/7/2023</t>
  </si>
  <si>
    <t>kondeti tataji</t>
  </si>
  <si>
    <t>mallula anand</t>
  </si>
  <si>
    <t>sankarapu nagaraju</t>
  </si>
  <si>
    <t>evvana balaji</t>
  </si>
  <si>
    <t>18/7/2023</t>
  </si>
  <si>
    <t>28/6/2023</t>
  </si>
  <si>
    <t>28/5/2023</t>
  </si>
  <si>
    <t>low d.o</t>
  </si>
  <si>
    <t>high salinity</t>
  </si>
  <si>
    <t>B.Satyanarayana sir</t>
  </si>
  <si>
    <t>water crash</t>
  </si>
  <si>
    <t xml:space="preserve">Shanmukha enterprises </t>
  </si>
  <si>
    <t>kondeti murali</t>
  </si>
  <si>
    <t>laxaman</t>
  </si>
  <si>
    <t>Vibrio</t>
  </si>
  <si>
    <t>ungarala nageswara rao</t>
  </si>
  <si>
    <t>ehp</t>
  </si>
  <si>
    <t>good</t>
  </si>
  <si>
    <t>31/07/23 To 5/08/23</t>
  </si>
  <si>
    <t>anand</t>
  </si>
  <si>
    <t>rambabu k</t>
  </si>
  <si>
    <t>k venkatesh warao</t>
  </si>
  <si>
    <t>ramana</t>
  </si>
  <si>
    <t>ram mohan</t>
  </si>
  <si>
    <t>mukku dhanukonda</t>
  </si>
  <si>
    <t>vibrio</t>
  </si>
  <si>
    <t>andraju krishna</t>
  </si>
  <si>
    <t>pardhu</t>
  </si>
  <si>
    <t>Sr.TSO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</si>
</sst>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dd/mm/yy;@"/>
    <numFmt numFmtId="166" formatCode="0.000"/>
    <numFmt numFmtId="167" formatCode="dd/mm/yyyy"/>
  </numFmts>
  <fonts count="34" x14ac:knownFonts="1">
    <font>
      <sz val="11"/>
      <color rgb="FF000000"/>
      <name val="Calibri"/>
    </font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b/>
      <sz val="10"/>
      <color rgb="FF000000"/>
      <name val="Book Antiqua"/>
    </font>
    <font>
      <sz val="10"/>
      <color rgb="FF000000"/>
      <name val="Book Antiqua"/>
    </font>
    <font>
      <sz val="10"/>
      <color rgb="FF000000"/>
      <name val="Book Antiqua"/>
    </font>
    <font>
      <sz val="10"/>
      <color rgb="FFFF0000"/>
      <name val="Book Antiqua"/>
    </font>
    <font>
      <sz val="11"/>
      <color rgb="FF000000"/>
      <name val="Book Antiqua"/>
    </font>
    <font>
      <sz val="10"/>
      <color rgb="FF000000"/>
      <name val="Book Antiqua"/>
    </font>
    <font>
      <sz val="11"/>
      <color rgb="FF000000"/>
      <name val="Book Antiqua"/>
    </font>
    <font>
      <sz val="10"/>
      <color rgb="FF000000"/>
      <name val="Book Antiqua"/>
    </font>
    <font>
      <b/>
      <sz val="11"/>
      <color rgb="FF000000"/>
      <name val="Book Antiqua"/>
    </font>
    <font>
      <vertAlign val="superscript"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b/>
      <sz val="13"/>
      <color rgb="FFFFFFFF"/>
      <name val="Calibri"/>
    </font>
    <font>
      <b/>
      <sz val="11"/>
      <color rgb="FFFFFFFF"/>
      <name val="Calibri"/>
    </font>
    <font>
      <b/>
      <sz val="12"/>
      <color rgb="FFFFFFFF"/>
      <name val="Calibri"/>
    </font>
    <font>
      <b/>
      <sz val="14"/>
      <color rgb="FFFFFFFF"/>
      <name val="Calibri"/>
    </font>
    <font>
      <b/>
      <sz val="16"/>
      <color rgb="FFFFFFFF"/>
      <name val="Calibri"/>
    </font>
    <font>
      <b/>
      <sz val="11"/>
      <color rgb="FF000000"/>
      <name val="Calibri"/>
    </font>
    <font>
      <b/>
      <sz val="16"/>
      <color rgb="FFFFFFFF"/>
      <name val="Calibri"/>
    </font>
    <font>
      <sz val="11"/>
      <color indexed="8"/>
      <name val="Calibri"/>
      <charset val="1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63"/>
      <name val="Calibri"/>
      <family val="2"/>
    </font>
    <font>
      <b/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528CD4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D9EDF3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8" fillId="0" borderId="0">
      <protection locked="0"/>
    </xf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3" fillId="0" borderId="0" xfId="0" applyFont="1"/>
    <xf numFmtId="0" fontId="3" fillId="3" borderId="1" xfId="0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 applyProtection="1">
      <alignment horizontal="center"/>
      <protection locked="0"/>
    </xf>
    <xf numFmtId="14" fontId="1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1" fillId="0" borderId="0" xfId="0" applyNumberFormat="1" applyFont="1"/>
    <xf numFmtId="0" fontId="1" fillId="3" borderId="1" xfId="0" applyFont="1" applyFill="1" applyBorder="1" applyAlignment="1">
      <alignment horizontal="center" vertical="center"/>
    </xf>
    <xf numFmtId="164" fontId="1" fillId="0" borderId="1" xfId="0" applyNumberFormat="1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14" fontId="5" fillId="0" borderId="1" xfId="0" applyNumberFormat="1" applyFont="1" applyBorder="1" applyAlignment="1">
      <alignment horizontal="center" vertical="center" wrapText="1" readingOrder="1"/>
    </xf>
    <xf numFmtId="9" fontId="5" fillId="0" borderId="1" xfId="0" applyNumberFormat="1" applyFont="1" applyBorder="1" applyAlignment="1">
      <alignment horizontal="center" vertical="center" wrapText="1" readingOrder="1"/>
    </xf>
    <xf numFmtId="3" fontId="5" fillId="0" borderId="1" xfId="0" applyNumberFormat="1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readingOrder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9" fontId="9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 readingOrder="1"/>
    </xf>
    <xf numFmtId="0" fontId="11" fillId="0" borderId="1" xfId="0" applyFont="1" applyBorder="1" applyAlignment="1">
      <alignment horizontal="center" vertical="center" wrapText="1" readingOrder="1"/>
    </xf>
    <xf numFmtId="9" fontId="11" fillId="0" borderId="1" xfId="0" applyNumberFormat="1" applyFont="1" applyBorder="1" applyAlignment="1">
      <alignment horizontal="center" vertical="center" wrapText="1" readingOrder="1"/>
    </xf>
    <xf numFmtId="3" fontId="11" fillId="0" borderId="1" xfId="0" applyNumberFormat="1" applyFont="1" applyBorder="1" applyAlignment="1">
      <alignment horizontal="center" vertical="center" wrapText="1" readingOrder="1"/>
    </xf>
    <xf numFmtId="14" fontId="0" fillId="0" borderId="1" xfId="0" applyNumberFormat="1" applyBorder="1"/>
    <xf numFmtId="9" fontId="0" fillId="0" borderId="1" xfId="0" applyNumberFormat="1" applyBorder="1"/>
    <xf numFmtId="0" fontId="7" fillId="0" borderId="1" xfId="0" applyFont="1" applyBorder="1" applyAlignment="1">
      <alignment horizontal="center" vertical="center" wrapText="1" readingOrder="1"/>
    </xf>
    <xf numFmtId="0" fontId="14" fillId="0" borderId="1" xfId="0" applyFont="1" applyBorder="1"/>
    <xf numFmtId="2" fontId="11" fillId="0" borderId="1" xfId="0" applyNumberFormat="1" applyFont="1" applyBorder="1" applyAlignment="1">
      <alignment horizontal="center" vertical="center" wrapText="1" readingOrder="1"/>
    </xf>
    <xf numFmtId="1" fontId="11" fillId="0" borderId="1" xfId="0" applyNumberFormat="1" applyFont="1" applyBorder="1" applyAlignment="1">
      <alignment horizontal="center" vertical="center" wrapText="1" readingOrder="1"/>
    </xf>
    <xf numFmtId="0" fontId="0" fillId="0" borderId="1" xfId="0" applyBorder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14" fontId="16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 applyProtection="1">
      <alignment horizontal="center" vertical="center"/>
      <protection locked="0"/>
    </xf>
    <xf numFmtId="164" fontId="19" fillId="4" borderId="1" xfId="0" applyNumberFormat="1" applyFont="1" applyFill="1" applyBorder="1" applyAlignment="1">
      <alignment horizontal="center" vertical="center"/>
    </xf>
    <xf numFmtId="14" fontId="19" fillId="4" borderId="1" xfId="0" applyNumberFormat="1" applyFont="1" applyFill="1" applyBorder="1" applyAlignment="1" applyProtection="1">
      <alignment horizontal="center"/>
      <protection locked="0"/>
    </xf>
    <xf numFmtId="2" fontId="19" fillId="4" borderId="1" xfId="0" applyNumberFormat="1" applyFont="1" applyFill="1" applyBorder="1" applyAlignment="1">
      <alignment horizontal="center" vertical="center"/>
    </xf>
    <xf numFmtId="14" fontId="19" fillId="4" borderId="1" xfId="0" applyNumberFormat="1" applyFont="1" applyFill="1" applyBorder="1" applyAlignment="1">
      <alignment horizontal="center"/>
    </xf>
    <xf numFmtId="0" fontId="20" fillId="0" borderId="0" xfId="0" applyFont="1"/>
    <xf numFmtId="0" fontId="18" fillId="3" borderId="1" xfId="0" applyFont="1" applyFill="1" applyBorder="1" applyAlignment="1">
      <alignment horizontal="center" vertical="center" wrapText="1"/>
    </xf>
    <xf numFmtId="14" fontId="20" fillId="5" borderId="4" xfId="0" applyNumberFormat="1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right" vertical="center"/>
    </xf>
    <xf numFmtId="0" fontId="20" fillId="5" borderId="5" xfId="0" applyFont="1" applyFill="1" applyBorder="1" applyAlignment="1">
      <alignment horizontal="right" vertical="center"/>
    </xf>
    <xf numFmtId="0" fontId="20" fillId="5" borderId="5" xfId="0" applyFont="1" applyFill="1" applyBorder="1" applyAlignment="1">
      <alignment vertical="center"/>
    </xf>
    <xf numFmtId="0" fontId="20" fillId="5" borderId="1" xfId="0" applyFont="1" applyFill="1" applyBorder="1" applyAlignment="1">
      <alignment vertical="center"/>
    </xf>
    <xf numFmtId="0" fontId="21" fillId="5" borderId="4" xfId="0" applyFont="1" applyFill="1" applyBorder="1" applyAlignment="1">
      <alignment vertical="center"/>
    </xf>
    <xf numFmtId="0" fontId="21" fillId="5" borderId="6" xfId="0" applyFont="1" applyFill="1" applyBorder="1" applyAlignment="1">
      <alignment vertical="center"/>
    </xf>
    <xf numFmtId="0" fontId="22" fillId="5" borderId="6" xfId="0" applyFont="1" applyFill="1" applyBorder="1" applyAlignment="1">
      <alignment vertical="center"/>
    </xf>
    <xf numFmtId="0" fontId="21" fillId="5" borderId="6" xfId="0" applyFont="1" applyFill="1" applyBorder="1" applyAlignment="1">
      <alignment horizontal="center" vertical="center"/>
    </xf>
    <xf numFmtId="14" fontId="21" fillId="5" borderId="5" xfId="0" applyNumberFormat="1" applyFont="1" applyFill="1" applyBorder="1" applyAlignment="1">
      <alignment horizontal="center" vertical="center"/>
    </xf>
    <xf numFmtId="14" fontId="22" fillId="5" borderId="4" xfId="0" applyNumberFormat="1" applyFont="1" applyFill="1" applyBorder="1" applyAlignment="1">
      <alignment horizontal="center" vertical="center"/>
    </xf>
    <xf numFmtId="0" fontId="22" fillId="5" borderId="6" xfId="0" applyFont="1" applyFill="1" applyBorder="1" applyAlignment="1">
      <alignment horizontal="center" vertical="center"/>
    </xf>
    <xf numFmtId="14" fontId="22" fillId="5" borderId="5" xfId="0" applyNumberFormat="1" applyFont="1" applyFill="1" applyBorder="1" applyAlignment="1">
      <alignment horizontal="center" vertical="center"/>
    </xf>
    <xf numFmtId="0" fontId="23" fillId="5" borderId="4" xfId="0" applyFont="1" applyFill="1" applyBorder="1" applyAlignment="1">
      <alignment vertical="center"/>
    </xf>
    <xf numFmtId="0" fontId="23" fillId="5" borderId="6" xfId="0" applyFont="1" applyFill="1" applyBorder="1" applyAlignment="1">
      <alignment vertical="center"/>
    </xf>
    <xf numFmtId="14" fontId="23" fillId="5" borderId="5" xfId="0" applyNumberFormat="1" applyFont="1" applyFill="1" applyBorder="1" applyAlignment="1">
      <alignment horizontal="center" vertical="center"/>
    </xf>
    <xf numFmtId="14" fontId="21" fillId="5" borderId="6" xfId="0" applyNumberFormat="1" applyFont="1" applyFill="1" applyBorder="1" applyAlignment="1">
      <alignment horizontal="center" vertical="center"/>
    </xf>
    <xf numFmtId="14" fontId="22" fillId="5" borderId="6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166" fontId="0" fillId="0" borderId="1" xfId="0" applyNumberFormat="1" applyBorder="1" applyAlignment="1">
      <alignment vertical="center"/>
    </xf>
    <xf numFmtId="166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18" fillId="3" borderId="2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 wrapText="1"/>
    </xf>
    <xf numFmtId="166" fontId="18" fillId="3" borderId="2" xfId="0" applyNumberFormat="1" applyFont="1" applyFill="1" applyBorder="1" applyAlignment="1">
      <alignment horizontal="center" vertical="center" wrapText="1"/>
    </xf>
    <xf numFmtId="14" fontId="18" fillId="3" borderId="2" xfId="0" applyNumberFormat="1" applyFont="1" applyFill="1" applyBorder="1" applyAlignment="1">
      <alignment horizontal="center" vertical="center" wrapText="1"/>
    </xf>
    <xf numFmtId="1" fontId="18" fillId="3" borderId="2" xfId="0" applyNumberFormat="1" applyFont="1" applyFill="1" applyBorder="1" applyAlignment="1">
      <alignment horizontal="center" vertical="center"/>
    </xf>
    <xf numFmtId="2" fontId="18" fillId="3" borderId="2" xfId="0" applyNumberFormat="1" applyFont="1" applyFill="1" applyBorder="1" applyAlignment="1">
      <alignment horizontal="center" vertical="center" wrapText="1"/>
    </xf>
    <xf numFmtId="166" fontId="22" fillId="5" borderId="6" xfId="0" applyNumberFormat="1" applyFont="1" applyFill="1" applyBorder="1" applyAlignment="1">
      <alignment vertical="center"/>
    </xf>
    <xf numFmtId="166" fontId="22" fillId="5" borderId="6" xfId="0" applyNumberFormat="1" applyFont="1" applyFill="1" applyBorder="1" applyAlignment="1">
      <alignment horizontal="center" vertical="center"/>
    </xf>
    <xf numFmtId="0" fontId="22" fillId="5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vertical="center"/>
    </xf>
    <xf numFmtId="0" fontId="21" fillId="4" borderId="1" xfId="0" applyFont="1" applyFill="1" applyBorder="1" applyAlignment="1">
      <alignment horizontal="center" vertical="center"/>
    </xf>
    <xf numFmtId="2" fontId="21" fillId="4" borderId="1" xfId="0" applyNumberFormat="1" applyFont="1" applyFill="1" applyBorder="1" applyAlignment="1">
      <alignment horizontal="center" vertical="center"/>
    </xf>
    <xf numFmtId="14" fontId="21" fillId="4" borderId="1" xfId="0" applyNumberFormat="1" applyFont="1" applyFill="1" applyBorder="1" applyAlignment="1">
      <alignment horizontal="center" vertical="center"/>
    </xf>
    <xf numFmtId="164" fontId="21" fillId="4" borderId="1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vertical="center"/>
    </xf>
    <xf numFmtId="0" fontId="0" fillId="6" borderId="6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14" fillId="6" borderId="6" xfId="0" applyFont="1" applyFill="1" applyBorder="1" applyAlignment="1">
      <alignment vertical="center"/>
    </xf>
    <xf numFmtId="2" fontId="1" fillId="0" borderId="0" xfId="0" applyNumberFormat="1" applyFont="1"/>
    <xf numFmtId="2" fontId="1" fillId="0" borderId="1" xfId="0" applyNumberFormat="1" applyFont="1" applyBorder="1"/>
    <xf numFmtId="164" fontId="3" fillId="3" borderId="6" xfId="0" applyNumberFormat="1" applyFont="1" applyFill="1" applyBorder="1" applyAlignment="1">
      <alignment vertical="center"/>
    </xf>
    <xf numFmtId="164" fontId="3" fillId="3" borderId="5" xfId="0" applyNumberFormat="1" applyFont="1" applyFill="1" applyBorder="1" applyAlignment="1">
      <alignment vertical="center"/>
    </xf>
    <xf numFmtId="164" fontId="18" fillId="3" borderId="4" xfId="0" applyNumberFormat="1" applyFont="1" applyFill="1" applyBorder="1" applyAlignment="1">
      <alignment vertical="center"/>
    </xf>
    <xf numFmtId="164" fontId="18" fillId="0" borderId="1" xfId="0" applyNumberFormat="1" applyFont="1" applyBorder="1"/>
    <xf numFmtId="164" fontId="18" fillId="0" borderId="1" xfId="0" applyNumberFormat="1" applyFont="1" applyBorder="1" applyAlignment="1">
      <alignment horizontal="center"/>
    </xf>
    <xf numFmtId="0" fontId="18" fillId="3" borderId="3" xfId="0" applyFont="1" applyFill="1" applyBorder="1" applyAlignment="1">
      <alignment vertical="center"/>
    </xf>
    <xf numFmtId="0" fontId="22" fillId="4" borderId="4" xfId="0" applyFont="1" applyFill="1" applyBorder="1" applyAlignment="1">
      <alignment vertical="center"/>
    </xf>
    <xf numFmtId="0" fontId="22" fillId="4" borderId="6" xfId="0" applyFont="1" applyFill="1" applyBorder="1" applyAlignment="1">
      <alignment vertical="center"/>
    </xf>
    <xf numFmtId="0" fontId="22" fillId="4" borderId="5" xfId="0" applyFont="1" applyFill="1" applyBorder="1" applyAlignment="1">
      <alignment vertical="center"/>
    </xf>
    <xf numFmtId="0" fontId="20" fillId="4" borderId="1" xfId="0" applyFont="1" applyFill="1" applyBorder="1"/>
    <xf numFmtId="14" fontId="20" fillId="4" borderId="1" xfId="0" applyNumberFormat="1" applyFont="1" applyFill="1" applyBorder="1"/>
    <xf numFmtId="0" fontId="17" fillId="4" borderId="1" xfId="0" applyFont="1" applyFill="1" applyBorder="1"/>
    <xf numFmtId="0" fontId="24" fillId="3" borderId="1" xfId="0" applyFont="1" applyFill="1" applyBorder="1" applyAlignment="1">
      <alignment horizontal="center" vertical="center" wrapText="1"/>
    </xf>
    <xf numFmtId="165" fontId="24" fillId="3" borderId="1" xfId="0" applyNumberFormat="1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25" fillId="4" borderId="8" xfId="0" applyFont="1" applyFill="1" applyBorder="1" applyAlignment="1">
      <alignment vertical="center"/>
    </xf>
    <xf numFmtId="0" fontId="25" fillId="4" borderId="9" xfId="0" applyFont="1" applyFill="1" applyBorder="1" applyAlignment="1">
      <alignment horizontal="center" vertical="center"/>
    </xf>
    <xf numFmtId="0" fontId="25" fillId="4" borderId="4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2" fillId="4" borderId="5" xfId="0" applyFont="1" applyFill="1" applyBorder="1" applyAlignment="1">
      <alignment horizontal="center" vertical="center"/>
    </xf>
    <xf numFmtId="0" fontId="22" fillId="4" borderId="4" xfId="0" applyFont="1" applyFill="1" applyBorder="1" applyAlignment="1">
      <alignment horizontal="right" vertical="center"/>
    </xf>
    <xf numFmtId="0" fontId="12" fillId="3" borderId="4" xfId="0" applyFont="1" applyFill="1" applyBorder="1" applyAlignment="1">
      <alignment horizontal="right"/>
    </xf>
    <xf numFmtId="0" fontId="12" fillId="3" borderId="5" xfId="0" applyFont="1" applyFill="1" applyBorder="1"/>
    <xf numFmtId="0" fontId="26" fillId="7" borderId="10" xfId="0" applyFont="1" applyFill="1" applyBorder="1" applyAlignment="1">
      <alignment horizontal="center" vertical="center"/>
    </xf>
    <xf numFmtId="0" fontId="27" fillId="0" borderId="10" xfId="0" applyFont="1" applyBorder="1" applyAlignment="1" applyProtection="1">
      <alignment horizontal="left"/>
      <protection locked="0"/>
    </xf>
    <xf numFmtId="0" fontId="27" fillId="8" borderId="10" xfId="0" applyFont="1" applyFill="1" applyBorder="1" applyAlignment="1">
      <alignment horizontal="center" vertical="center"/>
    </xf>
    <xf numFmtId="0" fontId="27" fillId="8" borderId="10" xfId="0" applyFont="1" applyFill="1" applyBorder="1" applyAlignment="1" applyProtection="1">
      <alignment horizontal="center" vertical="center"/>
      <protection locked="0"/>
    </xf>
    <xf numFmtId="0" fontId="27" fillId="7" borderId="10" xfId="0" applyFont="1" applyFill="1" applyBorder="1" applyAlignment="1">
      <alignment horizontal="center"/>
    </xf>
    <xf numFmtId="0" fontId="27" fillId="0" borderId="10" xfId="0" applyFont="1" applyBorder="1" applyAlignment="1">
      <alignment horizontal="center" vertical="center"/>
    </xf>
    <xf numFmtId="0" fontId="27" fillId="0" borderId="10" xfId="0" applyFont="1" applyBorder="1" applyAlignment="1">
      <alignment horizontal="center"/>
    </xf>
    <xf numFmtId="0" fontId="29" fillId="0" borderId="10" xfId="2" applyFont="1" applyBorder="1" applyAlignment="1">
      <alignment horizontal="left"/>
      <protection locked="0"/>
    </xf>
    <xf numFmtId="0" fontId="0" fillId="0" borderId="0" xfId="0" applyAlignment="1">
      <alignment vertical="center"/>
    </xf>
    <xf numFmtId="0" fontId="27" fillId="8" borderId="10" xfId="0" applyFont="1" applyFill="1" applyBorder="1" applyAlignment="1">
      <alignment horizontal="left" vertical="center"/>
    </xf>
    <xf numFmtId="0" fontId="27" fillId="7" borderId="10" xfId="0" applyFont="1" applyFill="1" applyBorder="1" applyAlignment="1" applyProtection="1">
      <alignment horizontal="left"/>
      <protection locked="0"/>
    </xf>
    <xf numFmtId="0" fontId="27" fillId="0" borderId="1" xfId="0" applyFont="1" applyBorder="1" applyAlignment="1" applyProtection="1">
      <alignment horizontal="left" vertical="center"/>
      <protection locked="0"/>
    </xf>
    <xf numFmtId="0" fontId="27" fillId="7" borderId="10" xfId="0" applyFont="1" applyFill="1" applyBorder="1" applyAlignment="1" applyProtection="1">
      <alignment horizontal="center" vertical="center"/>
      <protection locked="0"/>
    </xf>
    <xf numFmtId="0" fontId="27" fillId="8" borderId="10" xfId="0" applyFont="1" applyFill="1" applyBorder="1" applyAlignment="1" applyProtection="1">
      <alignment horizontal="center" vertical="top"/>
      <protection locked="0"/>
    </xf>
    <xf numFmtId="0" fontId="27" fillId="0" borderId="1" xfId="0" applyFont="1" applyBorder="1" applyAlignment="1" applyProtection="1">
      <alignment horizontal="left"/>
      <protection locked="0"/>
    </xf>
    <xf numFmtId="0" fontId="27" fillId="0" borderId="1" xfId="0" applyFont="1" applyBorder="1" applyAlignment="1" applyProtection="1">
      <alignment horizontal="center" vertical="center"/>
      <protection locked="0"/>
    </xf>
    <xf numFmtId="0" fontId="27" fillId="8" borderId="10" xfId="0" applyFont="1" applyFill="1" applyBorder="1" applyAlignment="1" applyProtection="1">
      <alignment horizontal="center"/>
      <protection locked="0"/>
    </xf>
    <xf numFmtId="0" fontId="27" fillId="7" borderId="10" xfId="0" applyFont="1" applyFill="1" applyBorder="1" applyAlignment="1" applyProtection="1">
      <alignment horizontal="center"/>
      <protection locked="0"/>
    </xf>
    <xf numFmtId="49" fontId="27" fillId="0" borderId="10" xfId="1" applyNumberFormat="1" applyFont="1" applyBorder="1" applyAlignment="1" applyProtection="1">
      <alignment horizontal="left"/>
      <protection locked="0"/>
    </xf>
    <xf numFmtId="49" fontId="27" fillId="0" borderId="10" xfId="1" applyNumberFormat="1" applyFont="1" applyBorder="1" applyAlignment="1" applyProtection="1">
      <alignment horizontal="center"/>
      <protection locked="0"/>
    </xf>
    <xf numFmtId="0" fontId="27" fillId="0" borderId="10" xfId="0" applyFont="1" applyBorder="1" applyAlignment="1">
      <alignment horizontal="left" vertical="center"/>
    </xf>
    <xf numFmtId="0" fontId="0" fillId="8" borderId="10" xfId="0" applyFill="1" applyBorder="1" applyAlignment="1">
      <alignment horizontal="center" vertical="center"/>
    </xf>
    <xf numFmtId="0" fontId="27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27" fillId="7" borderId="10" xfId="0" applyFont="1" applyFill="1" applyBorder="1"/>
    <xf numFmtId="0" fontId="0" fillId="7" borderId="10" xfId="0" applyFill="1" applyBorder="1" applyAlignment="1">
      <alignment horizontal="center"/>
    </xf>
    <xf numFmtId="14" fontId="20" fillId="4" borderId="1" xfId="0" applyNumberFormat="1" applyFont="1" applyFill="1" applyBorder="1" applyAlignment="1">
      <alignment horizontal="center"/>
    </xf>
    <xf numFmtId="0" fontId="27" fillId="7" borderId="10" xfId="0" applyFont="1" applyFill="1" applyBorder="1" applyAlignment="1">
      <alignment horizontal="left"/>
    </xf>
    <xf numFmtId="14" fontId="27" fillId="7" borderId="10" xfId="0" applyNumberFormat="1" applyFont="1" applyFill="1" applyBorder="1" applyAlignment="1">
      <alignment horizontal="center" vertical="center"/>
    </xf>
    <xf numFmtId="1" fontId="27" fillId="7" borderId="10" xfId="0" applyNumberFormat="1" applyFont="1" applyFill="1" applyBorder="1" applyAlignment="1">
      <alignment horizontal="center" vertical="center"/>
    </xf>
    <xf numFmtId="2" fontId="27" fillId="7" borderId="10" xfId="0" applyNumberFormat="1" applyFont="1" applyFill="1" applyBorder="1" applyAlignment="1">
      <alignment horizontal="center" vertical="center"/>
    </xf>
    <xf numFmtId="164" fontId="27" fillId="7" borderId="10" xfId="0" applyNumberFormat="1" applyFont="1" applyFill="1" applyBorder="1" applyAlignment="1">
      <alignment horizontal="center" vertical="center"/>
    </xf>
    <xf numFmtId="0" fontId="27" fillId="7" borderId="10" xfId="0" applyFon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27" fillId="0" borderId="10" xfId="0" applyNumberFormat="1" applyFont="1" applyBorder="1" applyAlignment="1" applyProtection="1">
      <alignment horizontal="center" vertical="center"/>
      <protection locked="0"/>
    </xf>
    <xf numFmtId="14" fontId="0" fillId="0" borderId="1" xfId="0" applyNumberFormat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1" fillId="8" borderId="10" xfId="0" applyFont="1" applyFill="1" applyBorder="1" applyAlignment="1">
      <alignment horizontal="center" vertical="center"/>
    </xf>
    <xf numFmtId="0" fontId="30" fillId="7" borderId="10" xfId="0" applyFont="1" applyFill="1" applyBorder="1" applyAlignment="1" applyProtection="1">
      <alignment horizontal="left" vertical="center"/>
      <protection locked="0"/>
    </xf>
    <xf numFmtId="0" fontId="27" fillId="7" borderId="10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7" fillId="7" borderId="11" xfId="0" applyFont="1" applyFill="1" applyBorder="1" applyAlignment="1">
      <alignment horizontal="left" vertical="center"/>
    </xf>
    <xf numFmtId="0" fontId="29" fillId="7" borderId="10" xfId="2" applyFont="1" applyFill="1" applyBorder="1" applyAlignment="1">
      <alignment horizontal="left" vertical="center"/>
      <protection locked="0"/>
    </xf>
    <xf numFmtId="0" fontId="33" fillId="6" borderId="6" xfId="0" applyFont="1" applyFill="1" applyBorder="1" applyAlignment="1">
      <alignment vertical="center"/>
    </xf>
    <xf numFmtId="0" fontId="33" fillId="0" borderId="1" xfId="0" applyFont="1" applyBorder="1"/>
    <xf numFmtId="164" fontId="3" fillId="3" borderId="3" xfId="0" applyNumberFormat="1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 xr:uid="{2DA126DD-9295-45E0-8F81-F5C38768368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86"/>
  <sheetViews>
    <sheetView tabSelected="1" topLeftCell="A2" workbookViewId="0">
      <selection activeCell="S11" sqref="S11"/>
    </sheetView>
  </sheetViews>
  <sheetFormatPr defaultRowHeight="15" x14ac:dyDescent="0.25"/>
  <cols>
    <col min="1" max="1" width="4.42578125" customWidth="1"/>
    <col min="2" max="2" width="12.42578125" customWidth="1"/>
    <col min="3" max="3" width="16.5703125" customWidth="1"/>
    <col min="4" max="4" width="19.28515625" customWidth="1"/>
    <col min="5" max="5" width="15.5703125" customWidth="1"/>
    <col min="6" max="6" width="13.7109375" customWidth="1"/>
    <col min="7" max="7" width="33" customWidth="1"/>
    <col min="8" max="8" width="17.7109375" customWidth="1"/>
    <col min="9" max="11" width="11.42578125" customWidth="1"/>
    <col min="12" max="12" width="22.85546875" customWidth="1"/>
  </cols>
  <sheetData>
    <row r="2" spans="2:12" s="50" customFormat="1" ht="21" customHeight="1" x14ac:dyDescent="0.25">
      <c r="B2" s="80"/>
      <c r="C2" s="81"/>
      <c r="D2" s="81"/>
      <c r="E2" s="81"/>
      <c r="F2" s="81" t="s">
        <v>65</v>
      </c>
      <c r="G2" s="81"/>
      <c r="H2" s="81"/>
      <c r="I2" s="77">
        <v>45138</v>
      </c>
      <c r="J2" s="78" t="s">
        <v>64</v>
      </c>
      <c r="K2" s="79">
        <v>45143</v>
      </c>
      <c r="L2" s="82"/>
    </row>
    <row r="3" spans="2:12" ht="17.25" customHeight="1" x14ac:dyDescent="0.25">
      <c r="B3" s="108" t="s">
        <v>66</v>
      </c>
      <c r="C3" s="109"/>
      <c r="D3" s="110"/>
      <c r="E3" s="111"/>
      <c r="F3" s="109" t="s">
        <v>114</v>
      </c>
      <c r="G3" s="109"/>
      <c r="H3" s="109"/>
      <c r="I3" s="109"/>
      <c r="J3" s="109"/>
      <c r="K3" s="109"/>
      <c r="L3" s="110"/>
    </row>
    <row r="4" spans="2:12" ht="17.25" customHeight="1" x14ac:dyDescent="0.25">
      <c r="B4" s="108" t="s">
        <v>70</v>
      </c>
      <c r="C4" s="109"/>
      <c r="D4" s="110"/>
      <c r="E4" s="111"/>
      <c r="F4" s="109" t="s">
        <v>115</v>
      </c>
      <c r="G4" s="109"/>
      <c r="H4" s="109"/>
      <c r="I4" s="109"/>
      <c r="J4" s="109"/>
      <c r="K4" s="109"/>
      <c r="L4" s="110"/>
    </row>
    <row r="5" spans="2:12" ht="17.25" customHeight="1" x14ac:dyDescent="0.25">
      <c r="B5" s="108" t="s">
        <v>67</v>
      </c>
      <c r="C5" s="109"/>
      <c r="D5" s="110"/>
      <c r="E5" s="109"/>
      <c r="F5" s="109" t="s">
        <v>256</v>
      </c>
      <c r="G5" s="109"/>
      <c r="H5" s="109"/>
      <c r="I5" s="109"/>
      <c r="J5" s="109"/>
      <c r="K5" s="109"/>
      <c r="L5" s="110"/>
    </row>
    <row r="6" spans="2:12" ht="17.25" customHeight="1" x14ac:dyDescent="0.25">
      <c r="B6" s="108" t="s">
        <v>68</v>
      </c>
      <c r="C6" s="109"/>
      <c r="D6" s="110"/>
      <c r="E6" s="109"/>
      <c r="F6" s="109" t="s">
        <v>116</v>
      </c>
      <c r="G6" s="109"/>
      <c r="H6" s="109"/>
      <c r="I6" s="109"/>
      <c r="J6" s="109"/>
      <c r="K6" s="109"/>
      <c r="L6" s="110"/>
    </row>
    <row r="7" spans="2:12" ht="17.25" customHeight="1" x14ac:dyDescent="0.25">
      <c r="B7" s="108" t="s">
        <v>69</v>
      </c>
      <c r="C7" s="109"/>
      <c r="D7" s="110"/>
      <c r="E7" s="109"/>
      <c r="F7" s="180" t="s">
        <v>237</v>
      </c>
      <c r="G7" s="109"/>
      <c r="H7" s="109"/>
      <c r="I7" s="109"/>
      <c r="J7" s="109"/>
      <c r="K7" s="109"/>
      <c r="L7" s="110"/>
    </row>
    <row r="8" spans="2:12" s="51" customFormat="1" ht="50.25" customHeight="1" x14ac:dyDescent="0.25">
      <c r="B8" s="105" t="s">
        <v>71</v>
      </c>
      <c r="C8" s="106" t="s">
        <v>72</v>
      </c>
      <c r="D8" s="106" t="s">
        <v>73</v>
      </c>
      <c r="E8" s="106" t="s">
        <v>74</v>
      </c>
      <c r="F8" s="106" t="s">
        <v>75</v>
      </c>
      <c r="G8" s="106" t="s">
        <v>80</v>
      </c>
      <c r="H8" s="106" t="s">
        <v>76</v>
      </c>
      <c r="I8" s="106" t="s">
        <v>77</v>
      </c>
      <c r="J8" s="106" t="s">
        <v>78</v>
      </c>
      <c r="K8" s="106" t="s">
        <v>79</v>
      </c>
      <c r="L8" s="107" t="s">
        <v>14</v>
      </c>
    </row>
    <row r="9" spans="2:12" s="50" customFormat="1" ht="16.5" customHeight="1" x14ac:dyDescent="0.25">
      <c r="B9" s="67"/>
      <c r="C9" s="68"/>
      <c r="D9" s="69" t="s">
        <v>82</v>
      </c>
      <c r="E9" s="70"/>
      <c r="F9" s="71"/>
      <c r="G9" s="71"/>
      <c r="H9" s="71"/>
      <c r="I9" s="71"/>
      <c r="J9" s="71"/>
      <c r="K9" s="71"/>
      <c r="L9" s="71"/>
    </row>
    <row r="10" spans="2:12" ht="16.5" customHeight="1" x14ac:dyDescent="0.25">
      <c r="B10" s="53"/>
      <c r="C10" s="138" t="s">
        <v>117</v>
      </c>
      <c r="D10" s="138" t="s">
        <v>198</v>
      </c>
      <c r="E10" s="139">
        <v>9704782802</v>
      </c>
      <c r="F10" s="140" t="s">
        <v>112</v>
      </c>
      <c r="G10" s="139" t="s">
        <v>118</v>
      </c>
      <c r="H10" s="141"/>
      <c r="I10" s="49"/>
      <c r="J10" s="49"/>
      <c r="K10" s="49"/>
      <c r="L10" s="49"/>
    </row>
    <row r="11" spans="2:12" ht="16.5" customHeight="1" x14ac:dyDescent="0.25">
      <c r="B11" s="53"/>
      <c r="C11" s="138" t="s">
        <v>120</v>
      </c>
      <c r="D11" s="138" t="s">
        <v>121</v>
      </c>
      <c r="E11" s="139">
        <v>9963559199</v>
      </c>
      <c r="F11" s="140" t="s">
        <v>112</v>
      </c>
      <c r="G11" s="139" t="s">
        <v>118</v>
      </c>
      <c r="H11" s="141"/>
      <c r="I11" s="49"/>
      <c r="J11" s="49"/>
      <c r="K11" s="49"/>
      <c r="L11" s="49"/>
    </row>
    <row r="12" spans="2:12" ht="16.5" customHeight="1" x14ac:dyDescent="0.25">
      <c r="B12" s="53">
        <v>45138</v>
      </c>
      <c r="C12" s="138" t="s">
        <v>117</v>
      </c>
      <c r="D12" s="138" t="s">
        <v>122</v>
      </c>
      <c r="E12" s="139">
        <v>9441171757</v>
      </c>
      <c r="F12" s="140" t="s">
        <v>112</v>
      </c>
      <c r="G12" s="139" t="s">
        <v>118</v>
      </c>
      <c r="H12" s="141"/>
      <c r="I12" s="49"/>
      <c r="J12" s="49"/>
      <c r="K12" s="49"/>
      <c r="L12" s="49"/>
    </row>
    <row r="13" spans="2:12" ht="16.5" customHeight="1" x14ac:dyDescent="0.25">
      <c r="B13" s="53"/>
      <c r="C13" s="138" t="s">
        <v>117</v>
      </c>
      <c r="D13" s="138" t="s">
        <v>220</v>
      </c>
      <c r="E13" s="142">
        <v>8179509430</v>
      </c>
      <c r="F13" s="140" t="s">
        <v>136</v>
      </c>
      <c r="G13" s="139" t="s">
        <v>111</v>
      </c>
      <c r="H13" s="139"/>
      <c r="I13" s="49"/>
      <c r="J13" s="49"/>
      <c r="K13" s="49"/>
      <c r="L13" s="49"/>
    </row>
    <row r="14" spans="2:12" ht="16.5" customHeight="1" x14ac:dyDescent="0.25">
      <c r="B14" s="53"/>
      <c r="C14" s="138" t="s">
        <v>123</v>
      </c>
      <c r="D14" s="138" t="s">
        <v>124</v>
      </c>
      <c r="E14" s="143">
        <v>9963795406</v>
      </c>
      <c r="F14" s="140" t="s">
        <v>112</v>
      </c>
      <c r="G14" s="139" t="s">
        <v>118</v>
      </c>
      <c r="H14" s="141"/>
      <c r="I14" s="49"/>
      <c r="J14" s="49"/>
      <c r="K14" s="49"/>
      <c r="L14" s="49"/>
    </row>
    <row r="15" spans="2:12" s="50" customFormat="1" ht="16.5" customHeight="1" x14ac:dyDescent="0.25">
      <c r="B15" s="67"/>
      <c r="C15" s="68"/>
      <c r="D15" s="69" t="s">
        <v>81</v>
      </c>
      <c r="E15" s="70"/>
      <c r="F15" s="71"/>
      <c r="G15" s="71"/>
      <c r="H15" s="71"/>
      <c r="I15" s="71"/>
      <c r="J15" s="71"/>
      <c r="K15" s="71"/>
      <c r="L15" s="71"/>
    </row>
    <row r="16" spans="2:12" ht="16.5" customHeight="1" x14ac:dyDescent="0.25">
      <c r="B16" s="53"/>
      <c r="C16" s="144" t="s">
        <v>123</v>
      </c>
      <c r="D16" s="144" t="s">
        <v>125</v>
      </c>
      <c r="E16" s="142">
        <v>9441150006</v>
      </c>
      <c r="F16" s="139" t="s">
        <v>112</v>
      </c>
      <c r="G16" s="139" t="s">
        <v>118</v>
      </c>
      <c r="H16" s="145"/>
      <c r="I16" s="49"/>
      <c r="J16" s="49"/>
      <c r="K16" s="49"/>
      <c r="L16" s="49"/>
    </row>
    <row r="17" spans="2:12" ht="16.5" customHeight="1" x14ac:dyDescent="0.25">
      <c r="B17" s="53"/>
      <c r="C17" s="144" t="s">
        <v>120</v>
      </c>
      <c r="D17" s="146" t="s">
        <v>126</v>
      </c>
      <c r="E17" s="139">
        <v>9492581981</v>
      </c>
      <c r="F17" s="139" t="s">
        <v>112</v>
      </c>
      <c r="G17" s="139" t="s">
        <v>118</v>
      </c>
      <c r="H17" s="141"/>
      <c r="I17" s="49"/>
      <c r="J17" s="49"/>
      <c r="K17" s="49"/>
      <c r="L17" s="49"/>
    </row>
    <row r="18" spans="2:12" ht="16.5" customHeight="1" x14ac:dyDescent="0.25">
      <c r="B18" s="53"/>
      <c r="C18" s="144" t="s">
        <v>120</v>
      </c>
      <c r="D18" s="144" t="s">
        <v>127</v>
      </c>
      <c r="E18" s="142">
        <v>9493998541</v>
      </c>
      <c r="F18" s="139" t="s">
        <v>112</v>
      </c>
      <c r="G18" s="139" t="s">
        <v>118</v>
      </c>
      <c r="H18" s="139"/>
      <c r="I18" s="49"/>
      <c r="J18" s="49"/>
      <c r="K18" s="49"/>
      <c r="L18" s="49"/>
    </row>
    <row r="19" spans="2:12" ht="16.5" customHeight="1" x14ac:dyDescent="0.25">
      <c r="B19" s="53"/>
      <c r="C19" s="144" t="s">
        <v>123</v>
      </c>
      <c r="D19" s="144" t="s">
        <v>128</v>
      </c>
      <c r="E19" s="139">
        <v>7036771489</v>
      </c>
      <c r="F19" s="139" t="s">
        <v>129</v>
      </c>
      <c r="G19" s="139" t="s">
        <v>118</v>
      </c>
      <c r="H19" s="139"/>
      <c r="I19" s="49"/>
      <c r="J19" s="49"/>
      <c r="K19" s="49"/>
      <c r="L19" s="49"/>
    </row>
    <row r="20" spans="2:12" ht="16.5" customHeight="1" x14ac:dyDescent="0.25">
      <c r="B20" s="53"/>
      <c r="C20" s="49"/>
      <c r="D20" s="49"/>
      <c r="E20" s="49"/>
      <c r="F20" s="49"/>
      <c r="G20" s="49"/>
      <c r="H20" s="49"/>
      <c r="I20" s="55">
        <v>40916</v>
      </c>
      <c r="J20" s="55">
        <v>40968</v>
      </c>
      <c r="K20" s="55">
        <f>J20-I20</f>
        <v>52</v>
      </c>
      <c r="L20" s="49"/>
    </row>
    <row r="21" spans="2:12" ht="16.5" customHeight="1" x14ac:dyDescent="0.25">
      <c r="B21" s="53"/>
      <c r="C21" s="49"/>
      <c r="D21" s="49"/>
      <c r="E21" s="49"/>
      <c r="F21" s="49"/>
      <c r="G21" s="49"/>
      <c r="H21" s="49"/>
      <c r="I21" s="49"/>
      <c r="J21" s="49"/>
      <c r="K21" s="49"/>
      <c r="L21" s="49"/>
    </row>
    <row r="22" spans="2:12" ht="16.5" customHeight="1" x14ac:dyDescent="0.25">
      <c r="B22" s="67"/>
      <c r="C22" s="68"/>
      <c r="D22" s="69" t="s">
        <v>82</v>
      </c>
      <c r="E22" s="70"/>
      <c r="F22" s="71"/>
      <c r="G22" s="71"/>
      <c r="H22" s="71"/>
      <c r="I22" s="71"/>
      <c r="J22" s="71"/>
      <c r="K22" s="71"/>
      <c r="L22" s="71"/>
    </row>
    <row r="23" spans="2:12" ht="16.5" customHeight="1" x14ac:dyDescent="0.25">
      <c r="B23" s="53"/>
      <c r="C23" s="147" t="s">
        <v>130</v>
      </c>
      <c r="D23" s="148" t="s">
        <v>247</v>
      </c>
      <c r="E23" s="149">
        <v>9704782802</v>
      </c>
      <c r="F23" s="150" t="s">
        <v>112</v>
      </c>
      <c r="G23" s="139" t="s">
        <v>118</v>
      </c>
      <c r="H23" s="139"/>
      <c r="I23" s="49"/>
      <c r="J23" s="49"/>
      <c r="K23" s="49"/>
      <c r="L23" s="49"/>
    </row>
    <row r="24" spans="2:12" ht="16.5" customHeight="1" x14ac:dyDescent="0.25">
      <c r="B24" s="53"/>
      <c r="C24" s="147" t="s">
        <v>132</v>
      </c>
      <c r="D24" s="148" t="s">
        <v>133</v>
      </c>
      <c r="E24" s="149">
        <v>9963559199</v>
      </c>
      <c r="F24" s="150" t="s">
        <v>129</v>
      </c>
      <c r="G24" s="139" t="s">
        <v>118</v>
      </c>
      <c r="H24" s="139"/>
      <c r="I24" s="49"/>
      <c r="J24" s="49"/>
      <c r="K24" s="49"/>
      <c r="L24" s="49"/>
    </row>
    <row r="25" spans="2:12" ht="16.5" customHeight="1" x14ac:dyDescent="0.25">
      <c r="B25" s="53">
        <v>45139</v>
      </c>
      <c r="C25" s="151" t="s">
        <v>134</v>
      </c>
      <c r="D25" s="151" t="s">
        <v>135</v>
      </c>
      <c r="E25" s="152">
        <v>9441171757</v>
      </c>
      <c r="F25" s="150" t="s">
        <v>136</v>
      </c>
      <c r="G25" s="139" t="s">
        <v>111</v>
      </c>
      <c r="H25" s="139"/>
      <c r="I25" s="49"/>
      <c r="J25" s="49"/>
      <c r="K25" s="49"/>
      <c r="L25" s="49"/>
    </row>
    <row r="26" spans="2:12" ht="16.5" customHeight="1" x14ac:dyDescent="0.25">
      <c r="B26" s="53"/>
      <c r="C26" s="146" t="s">
        <v>132</v>
      </c>
      <c r="D26" s="151" t="s">
        <v>137</v>
      </c>
      <c r="E26" s="139">
        <v>8179509430</v>
      </c>
      <c r="F26" s="150" t="s">
        <v>136</v>
      </c>
      <c r="G26" s="139" t="s">
        <v>111</v>
      </c>
      <c r="H26" s="139"/>
      <c r="I26" s="49"/>
      <c r="J26" s="49"/>
      <c r="K26" s="49"/>
      <c r="L26" s="49"/>
    </row>
    <row r="27" spans="2:12" ht="16.5" customHeight="1" x14ac:dyDescent="0.25">
      <c r="B27" s="53"/>
      <c r="C27" s="146" t="s">
        <v>134</v>
      </c>
      <c r="D27" s="151" t="s">
        <v>138</v>
      </c>
      <c r="E27" s="139">
        <v>9963795406</v>
      </c>
      <c r="F27" s="150" t="s">
        <v>113</v>
      </c>
      <c r="G27" s="139" t="s">
        <v>118</v>
      </c>
      <c r="H27" s="139"/>
      <c r="I27" s="49"/>
      <c r="J27" s="49"/>
      <c r="K27" s="49"/>
      <c r="L27" s="49"/>
    </row>
    <row r="28" spans="2:12" ht="16.5" customHeight="1" x14ac:dyDescent="0.25">
      <c r="B28" s="67"/>
      <c r="C28" s="68"/>
      <c r="D28" s="69" t="s">
        <v>81</v>
      </c>
      <c r="E28" s="70"/>
      <c r="F28" s="71"/>
      <c r="G28" s="71"/>
      <c r="H28" s="71"/>
      <c r="I28" s="71"/>
      <c r="J28" s="71"/>
      <c r="K28" s="71"/>
      <c r="L28" s="71"/>
    </row>
    <row r="29" spans="2:12" ht="16.5" customHeight="1" x14ac:dyDescent="0.25">
      <c r="B29" s="53"/>
      <c r="C29" s="147" t="s">
        <v>130</v>
      </c>
      <c r="D29" s="148" t="s">
        <v>248</v>
      </c>
      <c r="E29" s="153">
        <v>944115006</v>
      </c>
      <c r="F29" s="150" t="s">
        <v>112</v>
      </c>
      <c r="G29" s="139" t="s">
        <v>118</v>
      </c>
      <c r="H29" s="139"/>
      <c r="I29" s="49"/>
      <c r="J29" s="49"/>
      <c r="K29" s="49"/>
      <c r="L29" s="49"/>
    </row>
    <row r="30" spans="2:12" ht="16.5" customHeight="1" x14ac:dyDescent="0.25">
      <c r="B30" s="53"/>
      <c r="C30" s="147" t="s">
        <v>132</v>
      </c>
      <c r="D30" s="151" t="s">
        <v>139</v>
      </c>
      <c r="E30" s="154">
        <v>9492581381</v>
      </c>
      <c r="F30" s="150" t="s">
        <v>112</v>
      </c>
      <c r="G30" s="139" t="s">
        <v>118</v>
      </c>
      <c r="H30" s="139"/>
      <c r="I30" s="49"/>
      <c r="J30" s="49"/>
      <c r="K30" s="49"/>
      <c r="L30" s="49"/>
    </row>
    <row r="31" spans="2:12" ht="16.5" customHeight="1" x14ac:dyDescent="0.25">
      <c r="B31" s="53"/>
      <c r="C31" s="155" t="s">
        <v>130</v>
      </c>
      <c r="D31" s="151" t="s">
        <v>140</v>
      </c>
      <c r="E31" s="156" t="s">
        <v>141</v>
      </c>
      <c r="F31" s="150" t="s">
        <v>136</v>
      </c>
      <c r="G31" s="139" t="s">
        <v>111</v>
      </c>
      <c r="H31" s="139"/>
      <c r="I31" s="49"/>
      <c r="J31" s="49"/>
      <c r="K31" s="49"/>
      <c r="L31" s="49"/>
    </row>
    <row r="32" spans="2:12" ht="16.5" customHeight="1" x14ac:dyDescent="0.25">
      <c r="B32" s="53"/>
      <c r="C32" s="146" t="s">
        <v>130</v>
      </c>
      <c r="D32" s="151" t="s">
        <v>142</v>
      </c>
      <c r="E32" s="139">
        <v>7036771489</v>
      </c>
      <c r="F32" s="150" t="s">
        <v>112</v>
      </c>
      <c r="G32" s="139" t="s">
        <v>118</v>
      </c>
      <c r="H32" s="139"/>
      <c r="I32" s="49"/>
      <c r="J32" s="49"/>
      <c r="K32" s="49"/>
      <c r="L32" s="49"/>
    </row>
    <row r="33" spans="2:12" ht="16.5" customHeight="1" x14ac:dyDescent="0.25">
      <c r="B33" s="53"/>
      <c r="C33" s="49"/>
      <c r="D33" s="49"/>
      <c r="E33" s="49"/>
      <c r="F33" s="49"/>
      <c r="G33" s="49"/>
      <c r="H33" s="49"/>
      <c r="I33" s="55">
        <v>40968</v>
      </c>
      <c r="J33" s="55">
        <v>41013</v>
      </c>
      <c r="K33" s="55">
        <f>J33-I33</f>
        <v>45</v>
      </c>
      <c r="L33" s="49"/>
    </row>
    <row r="34" spans="2:12" ht="16.5" customHeight="1" x14ac:dyDescent="0.25">
      <c r="B34" s="53"/>
      <c r="C34" s="49"/>
      <c r="D34" s="49"/>
      <c r="E34" s="49"/>
      <c r="F34" s="49"/>
      <c r="G34" s="49"/>
      <c r="H34" s="49"/>
      <c r="I34" s="49"/>
      <c r="J34" s="49"/>
      <c r="K34" s="49"/>
      <c r="L34" s="49"/>
    </row>
    <row r="35" spans="2:12" ht="16.5" customHeight="1" x14ac:dyDescent="0.25">
      <c r="B35" s="67"/>
      <c r="C35" s="68"/>
      <c r="D35" s="69" t="s">
        <v>82</v>
      </c>
      <c r="E35" s="70"/>
      <c r="F35" s="71"/>
      <c r="G35" s="71"/>
      <c r="H35" s="71"/>
      <c r="I35" s="71"/>
      <c r="J35" s="71"/>
      <c r="K35" s="71"/>
      <c r="L35" s="71"/>
    </row>
    <row r="36" spans="2:12" ht="16.5" customHeight="1" x14ac:dyDescent="0.25">
      <c r="B36" s="53"/>
      <c r="C36" s="155" t="s">
        <v>143</v>
      </c>
      <c r="D36" s="151" t="s">
        <v>144</v>
      </c>
      <c r="E36" s="139">
        <v>9457116871</v>
      </c>
      <c r="F36" s="139" t="s">
        <v>112</v>
      </c>
      <c r="G36" s="139" t="s">
        <v>118</v>
      </c>
      <c r="H36" s="139"/>
      <c r="I36" s="49"/>
      <c r="J36" s="49"/>
      <c r="K36" s="49"/>
      <c r="L36" s="139"/>
    </row>
    <row r="37" spans="2:12" ht="16.5" customHeight="1" x14ac:dyDescent="0.25">
      <c r="B37" s="53"/>
      <c r="C37" s="138" t="s">
        <v>145</v>
      </c>
      <c r="D37" s="157" t="s">
        <v>146</v>
      </c>
      <c r="E37" s="158">
        <v>9989290928</v>
      </c>
      <c r="F37" s="139" t="s">
        <v>112</v>
      </c>
      <c r="G37" s="139" t="s">
        <v>118</v>
      </c>
      <c r="H37" s="139"/>
      <c r="I37" s="49"/>
      <c r="J37" s="49"/>
      <c r="K37" s="49"/>
      <c r="L37" s="49"/>
    </row>
    <row r="38" spans="2:12" ht="16.5" customHeight="1" x14ac:dyDescent="0.25">
      <c r="B38" s="53">
        <v>45140</v>
      </c>
      <c r="C38" s="159" t="s">
        <v>145</v>
      </c>
      <c r="D38" s="160" t="s">
        <v>147</v>
      </c>
      <c r="E38" s="143">
        <v>9542102109</v>
      </c>
      <c r="F38" s="143" t="s">
        <v>112</v>
      </c>
      <c r="G38" s="139" t="s">
        <v>118</v>
      </c>
      <c r="H38" s="139"/>
      <c r="I38" s="49"/>
      <c r="J38" s="49"/>
      <c r="K38" s="49"/>
      <c r="L38" s="49"/>
    </row>
    <row r="39" spans="2:12" ht="16.5" customHeight="1" x14ac:dyDescent="0.25">
      <c r="B39" s="53"/>
      <c r="C39" s="159" t="s">
        <v>145</v>
      </c>
      <c r="D39" s="160" t="s">
        <v>148</v>
      </c>
      <c r="E39" s="139">
        <v>9948375463</v>
      </c>
      <c r="F39" s="139" t="s">
        <v>112</v>
      </c>
      <c r="G39" s="139" t="s">
        <v>118</v>
      </c>
      <c r="H39" s="139"/>
      <c r="I39" s="49"/>
      <c r="J39" s="49"/>
      <c r="K39" s="49"/>
      <c r="L39" s="49"/>
    </row>
    <row r="40" spans="2:12" ht="16.5" customHeight="1" x14ac:dyDescent="0.25">
      <c r="B40" s="53"/>
      <c r="C40" s="159" t="s">
        <v>145</v>
      </c>
      <c r="D40" s="159" t="s">
        <v>221</v>
      </c>
      <c r="E40" s="143">
        <v>9948759651</v>
      </c>
      <c r="F40" s="143" t="s">
        <v>150</v>
      </c>
      <c r="G40" s="139" t="s">
        <v>111</v>
      </c>
      <c r="H40" s="139"/>
      <c r="I40" s="49"/>
      <c r="J40" s="49"/>
      <c r="K40" s="49"/>
      <c r="L40" s="139"/>
    </row>
    <row r="41" spans="2:12" ht="16.5" customHeight="1" x14ac:dyDescent="0.25">
      <c r="B41" s="67"/>
      <c r="C41" s="68"/>
      <c r="D41" s="69" t="s">
        <v>81</v>
      </c>
      <c r="E41" s="70"/>
      <c r="F41" s="71"/>
      <c r="G41" s="71"/>
      <c r="H41" s="71"/>
      <c r="I41" s="71"/>
      <c r="J41" s="71"/>
      <c r="K41" s="71"/>
      <c r="L41" s="71"/>
    </row>
    <row r="42" spans="2:12" ht="16.5" customHeight="1" x14ac:dyDescent="0.25">
      <c r="B42" s="53"/>
      <c r="C42" s="138" t="s">
        <v>151</v>
      </c>
      <c r="D42" s="157" t="s">
        <v>152</v>
      </c>
      <c r="E42" s="158">
        <v>9542102109</v>
      </c>
      <c r="F42" s="156" t="s">
        <v>112</v>
      </c>
      <c r="G42" s="139" t="s">
        <v>118</v>
      </c>
      <c r="H42" s="161"/>
      <c r="I42" s="49"/>
      <c r="J42" s="49"/>
      <c r="K42" s="49"/>
      <c r="L42" s="49"/>
    </row>
    <row r="43" spans="2:12" ht="16.5" customHeight="1" x14ac:dyDescent="0.25">
      <c r="B43" s="53"/>
      <c r="C43" s="160" t="s">
        <v>143</v>
      </c>
      <c r="D43" s="159" t="s">
        <v>153</v>
      </c>
      <c r="E43" s="143">
        <v>8886477774</v>
      </c>
      <c r="F43" s="143" t="s">
        <v>112</v>
      </c>
      <c r="G43" s="139" t="s">
        <v>118</v>
      </c>
      <c r="H43" s="139"/>
      <c r="I43" s="49"/>
      <c r="J43" s="49"/>
      <c r="K43" s="49"/>
      <c r="L43" s="49"/>
    </row>
    <row r="44" spans="2:12" ht="16.5" customHeight="1" x14ac:dyDescent="0.25">
      <c r="B44" s="53"/>
      <c r="C44" s="138" t="s">
        <v>151</v>
      </c>
      <c r="D44" s="157" t="s">
        <v>154</v>
      </c>
      <c r="E44" s="158">
        <v>7729943139</v>
      </c>
      <c r="F44" s="156" t="s">
        <v>112</v>
      </c>
      <c r="G44" s="139" t="s">
        <v>118</v>
      </c>
      <c r="H44" s="139"/>
      <c r="I44" s="49"/>
      <c r="J44" s="49"/>
      <c r="K44" s="49"/>
      <c r="L44" s="139"/>
    </row>
    <row r="45" spans="2:12" ht="16.5" customHeight="1" x14ac:dyDescent="0.25">
      <c r="B45" s="53"/>
      <c r="C45" s="160" t="s">
        <v>143</v>
      </c>
      <c r="D45" s="159" t="s">
        <v>155</v>
      </c>
      <c r="E45" s="143">
        <v>8179509430</v>
      </c>
      <c r="F45" s="143" t="s">
        <v>112</v>
      </c>
      <c r="G45" s="139" t="s">
        <v>118</v>
      </c>
      <c r="H45" s="164" t="s">
        <v>180</v>
      </c>
      <c r="I45" s="49"/>
      <c r="J45" s="49"/>
      <c r="K45" s="49"/>
      <c r="L45" s="49"/>
    </row>
    <row r="46" spans="2:12" ht="16.5" customHeight="1" x14ac:dyDescent="0.25">
      <c r="B46" s="53"/>
      <c r="C46" s="49"/>
      <c r="D46" s="49"/>
      <c r="E46" s="49"/>
      <c r="F46" s="49"/>
      <c r="G46" s="49"/>
      <c r="H46" s="49"/>
      <c r="I46" s="55">
        <v>41013</v>
      </c>
      <c r="J46" s="55">
        <v>41060</v>
      </c>
      <c r="K46" s="55">
        <f>J46-I46</f>
        <v>47</v>
      </c>
      <c r="L46" s="49"/>
    </row>
    <row r="47" spans="2:12" ht="16.5" customHeight="1" x14ac:dyDescent="0.25">
      <c r="B47" s="53"/>
      <c r="C47" s="49"/>
      <c r="D47" s="49"/>
      <c r="E47" s="49"/>
      <c r="F47" s="49"/>
      <c r="G47" s="49"/>
      <c r="H47" s="49"/>
      <c r="I47" s="49"/>
      <c r="J47" s="49"/>
      <c r="K47" s="49"/>
      <c r="L47" s="49"/>
    </row>
    <row r="48" spans="2:12" ht="16.5" customHeight="1" x14ac:dyDescent="0.25">
      <c r="B48" s="67"/>
      <c r="C48" s="68"/>
      <c r="D48" s="69" t="s">
        <v>82</v>
      </c>
      <c r="E48" s="70"/>
      <c r="F48" s="71"/>
      <c r="G48" s="71"/>
      <c r="H48" s="71"/>
      <c r="I48" s="71"/>
      <c r="J48" s="71"/>
      <c r="K48" s="71"/>
      <c r="L48" s="71"/>
    </row>
    <row r="49" spans="2:12" ht="16.5" customHeight="1" x14ac:dyDescent="0.25">
      <c r="B49" s="53"/>
      <c r="C49" s="155" t="s">
        <v>130</v>
      </c>
      <c r="D49" s="151" t="s">
        <v>249</v>
      </c>
      <c r="E49" s="139">
        <v>9457116871</v>
      </c>
      <c r="F49" s="139" t="s">
        <v>112</v>
      </c>
      <c r="G49" s="139" t="s">
        <v>110</v>
      </c>
      <c r="H49" s="139"/>
      <c r="I49" s="49"/>
      <c r="J49" s="49"/>
      <c r="K49" s="49"/>
      <c r="L49" s="49"/>
    </row>
    <row r="50" spans="2:12" ht="16.5" customHeight="1" x14ac:dyDescent="0.25">
      <c r="B50" s="53"/>
      <c r="C50" s="138" t="s">
        <v>130</v>
      </c>
      <c r="D50" s="157" t="s">
        <v>240</v>
      </c>
      <c r="E50" s="158">
        <v>9989290928</v>
      </c>
      <c r="F50" s="139" t="s">
        <v>136</v>
      </c>
      <c r="G50" s="139" t="s">
        <v>118</v>
      </c>
      <c r="H50" s="139"/>
      <c r="I50" s="49"/>
      <c r="J50" s="49"/>
      <c r="K50" s="49"/>
      <c r="L50" s="49"/>
    </row>
    <row r="51" spans="2:12" ht="16.5" customHeight="1" x14ac:dyDescent="0.25">
      <c r="B51" s="53">
        <v>45141</v>
      </c>
      <c r="C51" s="159" t="s">
        <v>130</v>
      </c>
      <c r="D51" s="160" t="s">
        <v>156</v>
      </c>
      <c r="E51" s="143">
        <v>9542102109</v>
      </c>
      <c r="F51" s="139" t="s">
        <v>112</v>
      </c>
      <c r="G51" s="139" t="s">
        <v>118</v>
      </c>
      <c r="H51" s="139"/>
      <c r="I51" s="49"/>
      <c r="J51" s="49"/>
      <c r="K51" s="49"/>
      <c r="L51" s="49"/>
    </row>
    <row r="52" spans="2:12" ht="16.5" customHeight="1" x14ac:dyDescent="0.25">
      <c r="B52" s="53"/>
      <c r="C52" s="159" t="s">
        <v>130</v>
      </c>
      <c r="D52" s="160" t="s">
        <v>157</v>
      </c>
      <c r="E52" s="139">
        <v>9948375463</v>
      </c>
      <c r="F52" s="139" t="s">
        <v>112</v>
      </c>
      <c r="G52" s="139" t="s">
        <v>111</v>
      </c>
      <c r="H52" s="139"/>
      <c r="I52" s="49"/>
      <c r="J52" s="49"/>
      <c r="K52" s="49"/>
      <c r="L52" s="139"/>
    </row>
    <row r="53" spans="2:12" ht="16.5" customHeight="1" x14ac:dyDescent="0.25">
      <c r="B53" s="53"/>
      <c r="C53" s="159" t="s">
        <v>158</v>
      </c>
      <c r="D53" s="159" t="s">
        <v>222</v>
      </c>
      <c r="E53" s="143">
        <v>9948759651</v>
      </c>
      <c r="F53" s="139" t="s">
        <v>136</v>
      </c>
      <c r="G53" s="139" t="s">
        <v>111</v>
      </c>
      <c r="H53" s="141"/>
      <c r="I53" s="49"/>
      <c r="J53" s="49"/>
      <c r="K53" s="49"/>
      <c r="L53" s="49"/>
    </row>
    <row r="54" spans="2:12" ht="16.5" customHeight="1" x14ac:dyDescent="0.25">
      <c r="B54" s="67"/>
      <c r="C54" s="68"/>
      <c r="D54" s="69" t="s">
        <v>81</v>
      </c>
      <c r="E54" s="70"/>
      <c r="F54" s="71"/>
      <c r="G54" s="71"/>
      <c r="H54" s="71"/>
      <c r="I54" s="71"/>
      <c r="J54" s="71"/>
      <c r="K54" s="71"/>
      <c r="L54" s="71"/>
    </row>
    <row r="55" spans="2:12" ht="16.5" customHeight="1" x14ac:dyDescent="0.25">
      <c r="B55" s="53"/>
      <c r="C55" s="159" t="s">
        <v>158</v>
      </c>
      <c r="D55" s="157" t="s">
        <v>172</v>
      </c>
      <c r="E55" s="158">
        <v>9542102109</v>
      </c>
      <c r="F55" s="156" t="s">
        <v>150</v>
      </c>
      <c r="G55" s="139" t="s">
        <v>111</v>
      </c>
      <c r="H55" s="139"/>
      <c r="I55" s="49"/>
      <c r="J55" s="49"/>
      <c r="K55" s="49"/>
      <c r="L55" s="49"/>
    </row>
    <row r="56" spans="2:12" ht="16.5" customHeight="1" x14ac:dyDescent="0.25">
      <c r="B56" s="53"/>
      <c r="C56" s="159" t="s">
        <v>158</v>
      </c>
      <c r="D56" s="159" t="s">
        <v>159</v>
      </c>
      <c r="E56" s="143">
        <v>8886477774</v>
      </c>
      <c r="F56" s="156" t="s">
        <v>112</v>
      </c>
      <c r="G56" s="139" t="s">
        <v>118</v>
      </c>
      <c r="H56" s="139"/>
      <c r="I56" s="49"/>
      <c r="J56" s="49"/>
      <c r="K56" s="49"/>
      <c r="L56" s="49"/>
    </row>
    <row r="57" spans="2:12" ht="16.5" customHeight="1" x14ac:dyDescent="0.25">
      <c r="B57" s="53"/>
      <c r="C57" s="138" t="s">
        <v>120</v>
      </c>
      <c r="D57" s="157" t="s">
        <v>160</v>
      </c>
      <c r="E57" s="158">
        <v>7729943139</v>
      </c>
      <c r="F57" s="156" t="s">
        <v>112</v>
      </c>
      <c r="G57" s="139" t="s">
        <v>118</v>
      </c>
      <c r="H57" s="139"/>
      <c r="I57" s="49"/>
      <c r="J57" s="49"/>
      <c r="K57" s="49"/>
      <c r="L57" s="139"/>
    </row>
    <row r="58" spans="2:12" ht="16.5" customHeight="1" x14ac:dyDescent="0.25">
      <c r="B58" s="53"/>
      <c r="C58" s="138" t="s">
        <v>120</v>
      </c>
      <c r="D58" s="159" t="s">
        <v>161</v>
      </c>
      <c r="E58" s="143">
        <v>8179509430</v>
      </c>
      <c r="F58" s="143" t="s">
        <v>112</v>
      </c>
      <c r="G58" s="139" t="s">
        <v>118</v>
      </c>
      <c r="H58" s="139"/>
      <c r="I58" s="49"/>
      <c r="J58" s="49"/>
      <c r="K58" s="49"/>
      <c r="L58" s="49"/>
    </row>
    <row r="59" spans="2:12" ht="16.5" customHeight="1" x14ac:dyDescent="0.25">
      <c r="B59" s="53"/>
      <c r="C59" s="49"/>
      <c r="D59" s="49"/>
      <c r="E59" s="49"/>
      <c r="F59" s="49"/>
      <c r="G59" s="49"/>
      <c r="H59" s="49"/>
      <c r="I59" s="55">
        <v>41060</v>
      </c>
      <c r="J59" s="55">
        <v>41106</v>
      </c>
      <c r="K59" s="55">
        <f>J59-I59</f>
        <v>46</v>
      </c>
      <c r="L59" s="49"/>
    </row>
    <row r="60" spans="2:12" ht="16.5" customHeight="1" x14ac:dyDescent="0.25">
      <c r="B60" s="53"/>
      <c r="C60" s="49"/>
      <c r="D60" s="49"/>
      <c r="E60" s="49"/>
      <c r="F60" s="49"/>
      <c r="G60" s="49"/>
      <c r="H60" s="49"/>
      <c r="I60" s="49"/>
      <c r="J60" s="49"/>
      <c r="K60" s="49"/>
      <c r="L60" s="49"/>
    </row>
    <row r="61" spans="2:12" ht="16.5" customHeight="1" x14ac:dyDescent="0.25">
      <c r="B61" s="67"/>
      <c r="C61" s="68"/>
      <c r="D61" s="69" t="s">
        <v>82</v>
      </c>
      <c r="E61" s="70"/>
      <c r="F61" s="71"/>
      <c r="G61" s="71"/>
      <c r="H61" s="71"/>
      <c r="I61" s="71"/>
      <c r="J61" s="71"/>
      <c r="K61" s="71"/>
      <c r="L61" s="71"/>
    </row>
    <row r="62" spans="2:12" ht="16.5" customHeight="1" x14ac:dyDescent="0.25">
      <c r="B62" s="53"/>
      <c r="C62" s="155" t="s">
        <v>162</v>
      </c>
      <c r="D62" s="151" t="s">
        <v>250</v>
      </c>
      <c r="E62" s="139">
        <v>7093504037</v>
      </c>
      <c r="F62" s="139" t="s">
        <v>150</v>
      </c>
      <c r="G62" s="139" t="s">
        <v>163</v>
      </c>
      <c r="H62" s="141"/>
      <c r="I62" s="49"/>
      <c r="J62" s="49"/>
      <c r="K62" s="49"/>
      <c r="L62" s="49"/>
    </row>
    <row r="63" spans="2:12" ht="16.5" customHeight="1" x14ac:dyDescent="0.25">
      <c r="B63" s="53"/>
      <c r="C63" s="138" t="s">
        <v>162</v>
      </c>
      <c r="D63" s="157" t="s">
        <v>164</v>
      </c>
      <c r="E63" s="140">
        <v>9704782802</v>
      </c>
      <c r="F63" s="139" t="s">
        <v>150</v>
      </c>
      <c r="G63" s="139" t="s">
        <v>111</v>
      </c>
      <c r="H63" s="162"/>
      <c r="I63" s="49"/>
      <c r="J63" s="49"/>
      <c r="K63" s="49"/>
      <c r="L63" s="49"/>
    </row>
    <row r="64" spans="2:12" ht="16.5" customHeight="1" x14ac:dyDescent="0.25">
      <c r="B64" s="53">
        <v>45142</v>
      </c>
      <c r="C64" s="159" t="s">
        <v>162</v>
      </c>
      <c r="D64" s="160" t="s">
        <v>125</v>
      </c>
      <c r="E64" s="153">
        <v>9182728547</v>
      </c>
      <c r="F64" s="143" t="s">
        <v>136</v>
      </c>
      <c r="G64" s="139" t="s">
        <v>111</v>
      </c>
      <c r="H64" s="141"/>
      <c r="I64" s="49"/>
      <c r="J64" s="49"/>
      <c r="K64" s="49"/>
      <c r="L64" s="49"/>
    </row>
    <row r="65" spans="2:12" ht="16.5" customHeight="1" x14ac:dyDescent="0.25">
      <c r="B65" s="53"/>
      <c r="C65" s="151" t="s">
        <v>165</v>
      </c>
      <c r="D65" s="160" t="s">
        <v>133</v>
      </c>
      <c r="E65" s="140">
        <v>9704782802</v>
      </c>
      <c r="F65" s="139" t="s">
        <v>112</v>
      </c>
      <c r="G65" s="139" t="s">
        <v>118</v>
      </c>
      <c r="H65" s="141"/>
      <c r="I65" s="49"/>
      <c r="J65" s="49"/>
      <c r="K65" s="49"/>
      <c r="L65" s="49"/>
    </row>
    <row r="66" spans="2:12" ht="16.5" customHeight="1" x14ac:dyDescent="0.25">
      <c r="B66" s="53"/>
      <c r="C66" s="159" t="s">
        <v>165</v>
      </c>
      <c r="D66" s="159" t="s">
        <v>131</v>
      </c>
      <c r="E66" s="153">
        <v>9182728547</v>
      </c>
      <c r="F66" s="143" t="s">
        <v>112</v>
      </c>
      <c r="G66" s="139" t="s">
        <v>118</v>
      </c>
      <c r="H66" s="141"/>
      <c r="I66" s="49"/>
      <c r="J66" s="49"/>
      <c r="K66" s="49"/>
      <c r="L66" s="49"/>
    </row>
    <row r="67" spans="2:12" ht="16.5" customHeight="1" x14ac:dyDescent="0.25">
      <c r="B67" s="67"/>
      <c r="C67" s="68"/>
      <c r="D67" s="69" t="s">
        <v>81</v>
      </c>
      <c r="E67" s="70"/>
      <c r="F67" s="71"/>
      <c r="G67" s="71"/>
      <c r="H67" s="71"/>
      <c r="I67" s="71"/>
      <c r="J67" s="71"/>
      <c r="K67" s="71"/>
      <c r="L67" s="71"/>
    </row>
    <row r="68" spans="2:12" ht="16.5" customHeight="1" x14ac:dyDescent="0.25">
      <c r="B68" s="53"/>
      <c r="C68" s="138" t="s">
        <v>166</v>
      </c>
      <c r="D68" s="157" t="s">
        <v>251</v>
      </c>
      <c r="E68" s="153">
        <v>9948375463</v>
      </c>
      <c r="F68" s="156" t="s">
        <v>136</v>
      </c>
      <c r="G68" s="139" t="s">
        <v>111</v>
      </c>
      <c r="H68" s="137"/>
      <c r="I68" s="49"/>
      <c r="J68" s="49"/>
      <c r="K68" s="49"/>
      <c r="L68" s="49"/>
    </row>
    <row r="69" spans="2:12" ht="16.5" customHeight="1" x14ac:dyDescent="0.25">
      <c r="B69" s="53"/>
      <c r="C69" s="160" t="s">
        <v>166</v>
      </c>
      <c r="D69" s="160" t="s">
        <v>179</v>
      </c>
      <c r="E69" s="139">
        <v>9959669154</v>
      </c>
      <c r="F69" s="143" t="s">
        <v>136</v>
      </c>
      <c r="G69" s="139" t="s">
        <v>118</v>
      </c>
      <c r="H69" s="137"/>
      <c r="I69" s="49"/>
      <c r="J69" s="49"/>
      <c r="K69" s="49"/>
      <c r="L69" s="49"/>
    </row>
    <row r="70" spans="2:12" ht="16.5" customHeight="1" x14ac:dyDescent="0.25">
      <c r="B70" s="53"/>
      <c r="C70" s="138" t="s">
        <v>166</v>
      </c>
      <c r="D70" s="157" t="s">
        <v>168</v>
      </c>
      <c r="E70" s="139">
        <v>7093504037</v>
      </c>
      <c r="F70" s="156" t="s">
        <v>112</v>
      </c>
      <c r="G70" s="139" t="s">
        <v>111</v>
      </c>
      <c r="H70" s="137"/>
      <c r="I70" s="49"/>
      <c r="J70" s="49"/>
      <c r="K70" s="49"/>
      <c r="L70" s="49"/>
    </row>
    <row r="71" spans="2:12" ht="16.5" customHeight="1" x14ac:dyDescent="0.25">
      <c r="B71" s="53"/>
      <c r="C71" s="160" t="s">
        <v>166</v>
      </c>
      <c r="D71" s="159" t="s">
        <v>223</v>
      </c>
      <c r="E71" s="139">
        <v>7093504037</v>
      </c>
      <c r="F71" s="143" t="s">
        <v>169</v>
      </c>
      <c r="G71" s="139" t="s">
        <v>111</v>
      </c>
      <c r="H71" s="137"/>
      <c r="I71" s="49"/>
      <c r="J71" s="49"/>
      <c r="K71" s="49"/>
      <c r="L71" s="49"/>
    </row>
    <row r="72" spans="2:12" ht="16.5" customHeight="1" x14ac:dyDescent="0.25">
      <c r="B72" s="53"/>
      <c r="C72" s="49"/>
      <c r="D72" s="49"/>
      <c r="E72" s="49"/>
      <c r="F72" s="49"/>
      <c r="G72" s="49"/>
      <c r="H72" s="49"/>
      <c r="I72" s="55">
        <v>41106</v>
      </c>
      <c r="J72" s="55">
        <v>41151</v>
      </c>
      <c r="K72" s="55">
        <f>J72-I72</f>
        <v>45</v>
      </c>
      <c r="L72" s="49"/>
    </row>
    <row r="73" spans="2:12" ht="16.5" customHeight="1" x14ac:dyDescent="0.25">
      <c r="B73" s="53"/>
      <c r="C73" s="49"/>
      <c r="D73" s="49"/>
      <c r="E73" s="49"/>
      <c r="F73" s="49"/>
      <c r="G73" s="49"/>
      <c r="H73" s="49"/>
      <c r="I73" s="49"/>
      <c r="J73" s="49"/>
      <c r="K73" s="49"/>
      <c r="L73" s="49"/>
    </row>
    <row r="74" spans="2:12" ht="16.5" customHeight="1" x14ac:dyDescent="0.25">
      <c r="B74" s="67"/>
      <c r="C74" s="68"/>
      <c r="D74" s="69" t="s">
        <v>82</v>
      </c>
      <c r="E74" s="70"/>
      <c r="F74" s="71"/>
      <c r="G74" s="71"/>
      <c r="H74" s="71"/>
      <c r="I74" s="71"/>
      <c r="J74" s="71"/>
      <c r="K74" s="71"/>
      <c r="L74" s="71"/>
    </row>
    <row r="75" spans="2:12" ht="16.5" customHeight="1" x14ac:dyDescent="0.25">
      <c r="B75" s="53"/>
      <c r="C75" s="147" t="s">
        <v>170</v>
      </c>
      <c r="D75" s="148" t="s">
        <v>222</v>
      </c>
      <c r="E75" s="153">
        <v>9948375463</v>
      </c>
      <c r="F75" s="150" t="s">
        <v>136</v>
      </c>
      <c r="G75" s="139" t="s">
        <v>224</v>
      </c>
      <c r="H75" s="141"/>
      <c r="I75" s="49"/>
      <c r="J75" s="49"/>
      <c r="K75" s="49"/>
      <c r="L75" s="49"/>
    </row>
    <row r="76" spans="2:12" ht="16.5" customHeight="1" x14ac:dyDescent="0.25">
      <c r="B76" s="53"/>
      <c r="C76" s="147" t="s">
        <v>170</v>
      </c>
      <c r="D76" s="148" t="s">
        <v>171</v>
      </c>
      <c r="E76" s="139">
        <v>9959669154</v>
      </c>
      <c r="F76" s="150" t="s">
        <v>136</v>
      </c>
      <c r="G76" s="139" t="s">
        <v>111</v>
      </c>
      <c r="H76" s="162"/>
      <c r="I76" s="49"/>
      <c r="J76" s="49"/>
      <c r="K76" s="49"/>
      <c r="L76" s="49"/>
    </row>
    <row r="77" spans="2:12" ht="16.5" customHeight="1" x14ac:dyDescent="0.25">
      <c r="B77" s="53">
        <v>45143</v>
      </c>
      <c r="C77" s="151" t="s">
        <v>170</v>
      </c>
      <c r="D77" s="151" t="s">
        <v>172</v>
      </c>
      <c r="E77" s="139">
        <v>7093504037</v>
      </c>
      <c r="F77" s="150" t="s">
        <v>112</v>
      </c>
      <c r="G77" s="139" t="s">
        <v>118</v>
      </c>
      <c r="H77" s="141"/>
      <c r="I77" s="49"/>
      <c r="J77" s="49"/>
      <c r="K77" s="49"/>
      <c r="L77" s="49"/>
    </row>
    <row r="78" spans="2:12" ht="16.5" customHeight="1" x14ac:dyDescent="0.25">
      <c r="B78" s="53"/>
      <c r="C78" s="146" t="s">
        <v>173</v>
      </c>
      <c r="D78" s="151" t="s">
        <v>174</v>
      </c>
      <c r="E78" s="140">
        <v>9704782802</v>
      </c>
      <c r="F78" s="150" t="s">
        <v>136</v>
      </c>
      <c r="G78" s="139" t="s">
        <v>111</v>
      </c>
      <c r="H78" s="141"/>
      <c r="I78" s="49"/>
      <c r="J78" s="49"/>
      <c r="K78" s="49"/>
      <c r="L78" s="49"/>
    </row>
    <row r="79" spans="2:12" ht="16.5" customHeight="1" x14ac:dyDescent="0.25">
      <c r="B79" s="53"/>
      <c r="C79" s="146" t="s">
        <v>173</v>
      </c>
      <c r="D79" s="151" t="s">
        <v>241</v>
      </c>
      <c r="E79" s="153">
        <v>9182728547</v>
      </c>
      <c r="F79" s="150" t="s">
        <v>136</v>
      </c>
      <c r="G79" s="139" t="s">
        <v>111</v>
      </c>
      <c r="H79" s="141"/>
      <c r="I79" s="49"/>
      <c r="J79" s="49"/>
      <c r="K79" s="49"/>
      <c r="L79" s="49"/>
    </row>
    <row r="80" spans="2:12" ht="16.5" customHeight="1" x14ac:dyDescent="0.25">
      <c r="B80" s="67"/>
      <c r="C80" s="68"/>
      <c r="D80" s="69" t="s">
        <v>81</v>
      </c>
      <c r="E80" s="70"/>
      <c r="F80" s="71"/>
      <c r="G80" s="71"/>
      <c r="H80" s="71"/>
      <c r="I80" s="71"/>
      <c r="J80" s="71"/>
      <c r="K80" s="71"/>
      <c r="L80" s="71"/>
    </row>
    <row r="81" spans="2:12" ht="16.5" customHeight="1" x14ac:dyDescent="0.25">
      <c r="B81" s="53"/>
      <c r="C81" s="147" t="s">
        <v>120</v>
      </c>
      <c r="D81" s="148" t="s">
        <v>178</v>
      </c>
      <c r="E81" s="158">
        <v>9542102109</v>
      </c>
      <c r="F81" s="150" t="s">
        <v>112</v>
      </c>
      <c r="G81" s="139" t="s">
        <v>118</v>
      </c>
      <c r="H81" s="141"/>
      <c r="I81" s="49"/>
      <c r="J81" s="49"/>
      <c r="K81" s="49"/>
      <c r="L81" s="49"/>
    </row>
    <row r="82" spans="2:12" ht="16.5" customHeight="1" x14ac:dyDescent="0.25">
      <c r="B82" s="53"/>
      <c r="C82" s="147" t="s">
        <v>120</v>
      </c>
      <c r="D82" s="151" t="s">
        <v>175</v>
      </c>
      <c r="E82" s="143">
        <v>8886477774</v>
      </c>
      <c r="F82" s="150" t="s">
        <v>150</v>
      </c>
      <c r="G82" s="139" t="s">
        <v>118</v>
      </c>
      <c r="H82" s="141"/>
      <c r="I82" s="49"/>
      <c r="J82" s="49"/>
      <c r="K82" s="49"/>
      <c r="L82" s="49"/>
    </row>
    <row r="83" spans="2:12" ht="16.5" customHeight="1" x14ac:dyDescent="0.25">
      <c r="B83" s="53"/>
      <c r="C83" s="155" t="s">
        <v>173</v>
      </c>
      <c r="D83" s="151" t="s">
        <v>176</v>
      </c>
      <c r="E83" s="158">
        <v>7729943139</v>
      </c>
      <c r="F83" s="150" t="s">
        <v>112</v>
      </c>
      <c r="G83" s="139" t="s">
        <v>177</v>
      </c>
      <c r="H83" s="162"/>
      <c r="I83" s="49"/>
      <c r="J83" s="49"/>
      <c r="K83" s="49"/>
      <c r="L83" s="49"/>
    </row>
    <row r="84" spans="2:12" ht="16.5" customHeight="1" x14ac:dyDescent="0.25">
      <c r="B84" s="53"/>
      <c r="C84" s="146" t="s">
        <v>120</v>
      </c>
      <c r="D84" s="151" t="s">
        <v>127</v>
      </c>
      <c r="E84" s="139">
        <v>7093504037</v>
      </c>
      <c r="F84" s="150" t="s">
        <v>112</v>
      </c>
      <c r="G84" s="139" t="s">
        <v>118</v>
      </c>
      <c r="H84" s="141"/>
      <c r="I84" s="49"/>
      <c r="J84" s="49"/>
      <c r="K84" s="49"/>
      <c r="L84" s="49"/>
    </row>
    <row r="85" spans="2:12" ht="16.5" customHeight="1" x14ac:dyDescent="0.25">
      <c r="B85" s="53"/>
      <c r="C85" s="49"/>
      <c r="D85" s="49"/>
      <c r="E85" s="49"/>
      <c r="F85" s="49"/>
      <c r="G85" s="49"/>
      <c r="H85" s="49"/>
      <c r="I85" s="55">
        <v>41151</v>
      </c>
      <c r="J85" s="55">
        <v>41200</v>
      </c>
      <c r="K85" s="55">
        <f>J85-I85</f>
        <v>49</v>
      </c>
      <c r="L85" s="49"/>
    </row>
    <row r="86" spans="2:12" ht="16.5" customHeight="1" x14ac:dyDescent="0.25">
      <c r="B86" s="53"/>
      <c r="C86" s="49"/>
      <c r="D86" s="49"/>
      <c r="E86" s="49"/>
      <c r="F86" s="49"/>
      <c r="G86" s="49"/>
      <c r="H86" s="49"/>
      <c r="I86" s="49"/>
      <c r="J86" s="49"/>
      <c r="K86" s="49"/>
      <c r="L86" s="49"/>
    </row>
  </sheetData>
  <pageMargins left="0.7" right="0.7" top="0.75" bottom="0.75" header="0.3" footer="0.3"/>
  <pageSetup paperSize="9" scale="55" orientation="landscape" verticalDpi="0" r:id="rId1"/>
  <ignoredErrors>
    <ignoredError sqref="E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P29"/>
  <sheetViews>
    <sheetView workbookViewId="0">
      <selection activeCell="P25" sqref="P25"/>
    </sheetView>
  </sheetViews>
  <sheetFormatPr defaultColWidth="9.140625" defaultRowHeight="15" x14ac:dyDescent="0.25"/>
  <cols>
    <col min="1" max="1" width="3.42578125" style="6" customWidth="1"/>
    <col min="2" max="2" width="5.7109375" style="1" customWidth="1"/>
    <col min="3" max="3" width="27.42578125" style="6" customWidth="1"/>
    <col min="4" max="4" width="19.140625" style="6" customWidth="1"/>
    <col min="5" max="5" width="15.85546875" style="6" customWidth="1"/>
    <col min="6" max="6" width="9.7109375" style="7" customWidth="1"/>
    <col min="7" max="7" width="10.42578125" style="7" customWidth="1"/>
    <col min="8" max="8" width="11" style="7" customWidth="1"/>
    <col min="9" max="9" width="13.28515625" style="8" customWidth="1"/>
    <col min="10" max="10" width="11.5703125" style="9" customWidth="1"/>
    <col min="11" max="11" width="19.140625" style="1" customWidth="1"/>
    <col min="12" max="12" width="19" style="1" customWidth="1"/>
    <col min="13" max="13" width="15" style="8" customWidth="1"/>
    <col min="14" max="14" width="29.7109375" style="1" customWidth="1"/>
    <col min="15" max="15" width="29.42578125" style="6" customWidth="1"/>
    <col min="16" max="16" width="37" style="6" customWidth="1"/>
    <col min="17" max="17" width="9.140625" style="6" customWidth="1"/>
    <col min="18" max="16384" width="9.140625" style="6"/>
  </cols>
  <sheetData>
    <row r="2" spans="1:16" ht="22.5" customHeight="1" x14ac:dyDescent="0.25">
      <c r="B2" s="72"/>
      <c r="C2" s="73"/>
      <c r="D2" s="73"/>
      <c r="E2" s="73"/>
      <c r="F2" s="74" t="s">
        <v>106</v>
      </c>
      <c r="G2" s="73"/>
      <c r="H2" s="73"/>
      <c r="I2" s="83"/>
      <c r="J2" s="75"/>
      <c r="K2" s="83"/>
      <c r="L2" s="83"/>
      <c r="M2" s="83"/>
      <c r="N2" s="75" t="s">
        <v>246</v>
      </c>
      <c r="O2" s="76"/>
    </row>
    <row r="3" spans="1:16" s="10" customFormat="1" ht="56.25" customHeight="1" x14ac:dyDescent="0.25">
      <c r="B3" s="11" t="s">
        <v>1</v>
      </c>
      <c r="C3" s="11" t="s">
        <v>2</v>
      </c>
      <c r="D3" s="11" t="s">
        <v>3</v>
      </c>
      <c r="E3" s="11" t="s">
        <v>0</v>
      </c>
      <c r="F3" s="12" t="s">
        <v>4</v>
      </c>
      <c r="G3" s="12" t="s">
        <v>5</v>
      </c>
      <c r="H3" s="56" t="s">
        <v>6</v>
      </c>
      <c r="I3" s="13" t="s">
        <v>7</v>
      </c>
      <c r="J3" s="14" t="s">
        <v>8</v>
      </c>
      <c r="K3" s="57" t="s">
        <v>10</v>
      </c>
      <c r="L3" s="57" t="s">
        <v>11</v>
      </c>
      <c r="M3" s="13" t="s">
        <v>12</v>
      </c>
      <c r="N3" s="11" t="s">
        <v>13</v>
      </c>
      <c r="O3" s="11" t="s">
        <v>14</v>
      </c>
    </row>
    <row r="4" spans="1:16" s="1" customFormat="1" ht="18" customHeight="1" x14ac:dyDescent="0.25">
      <c r="B4" s="2">
        <v>1</v>
      </c>
      <c r="C4" s="4"/>
      <c r="D4" s="4"/>
      <c r="E4" s="2"/>
      <c r="F4" s="4"/>
      <c r="G4" s="4"/>
      <c r="H4" s="4"/>
      <c r="I4" s="15"/>
      <c r="J4" s="4"/>
      <c r="K4" s="4"/>
      <c r="L4" s="4"/>
      <c r="M4" s="16"/>
      <c r="N4" s="4"/>
      <c r="O4" s="4"/>
    </row>
    <row r="5" spans="1:16" s="1" customFormat="1" ht="18" customHeight="1" x14ac:dyDescent="0.25">
      <c r="B5" s="2">
        <f>B4+1</f>
        <v>2</v>
      </c>
      <c r="C5" s="4"/>
      <c r="D5" s="4"/>
      <c r="E5" s="2"/>
      <c r="F5" s="4"/>
      <c r="G5" s="4"/>
      <c r="H5" s="4"/>
      <c r="I5" s="15"/>
      <c r="J5" s="4"/>
      <c r="K5" s="4"/>
      <c r="L5" s="4"/>
      <c r="M5" s="16"/>
      <c r="N5" s="4"/>
      <c r="O5" s="4"/>
    </row>
    <row r="6" spans="1:16" s="1" customFormat="1" ht="18" customHeight="1" x14ac:dyDescent="0.25">
      <c r="B6" s="2">
        <f t="shared" ref="B6:B8" si="0">B5+1</f>
        <v>3</v>
      </c>
      <c r="C6" s="4"/>
      <c r="D6" s="4"/>
      <c r="E6" s="2"/>
      <c r="F6" s="4"/>
      <c r="G6" s="4"/>
      <c r="H6" s="4"/>
      <c r="I6" s="15"/>
      <c r="J6" s="4"/>
      <c r="K6" s="4"/>
      <c r="L6" s="4"/>
      <c r="M6" s="16"/>
      <c r="N6" s="4"/>
      <c r="O6" s="4"/>
    </row>
    <row r="7" spans="1:16" s="1" customFormat="1" ht="18" customHeight="1" x14ac:dyDescent="0.25">
      <c r="B7" s="2">
        <f t="shared" si="0"/>
        <v>4</v>
      </c>
      <c r="C7" s="4"/>
      <c r="D7" s="4"/>
      <c r="E7" s="2"/>
      <c r="F7" s="4"/>
      <c r="G7" s="4"/>
      <c r="H7" s="4"/>
      <c r="I7" s="15"/>
      <c r="J7" s="4"/>
      <c r="K7" s="4"/>
      <c r="L7" s="4"/>
      <c r="M7" s="16"/>
      <c r="N7" s="4"/>
      <c r="O7" s="4"/>
    </row>
    <row r="8" spans="1:16" ht="18" customHeight="1" x14ac:dyDescent="0.25">
      <c r="B8" s="2">
        <f t="shared" si="0"/>
        <v>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6" s="65" customFormat="1" ht="18" customHeight="1" x14ac:dyDescent="0.3">
      <c r="B9" s="58"/>
      <c r="C9" s="59" t="s">
        <v>15</v>
      </c>
      <c r="D9" s="60"/>
      <c r="E9" s="60"/>
      <c r="F9" s="61">
        <f>SUM(F4:F8)</f>
        <v>0</v>
      </c>
      <c r="G9" s="61">
        <f>SUM(G4:G8)</f>
        <v>0</v>
      </c>
      <c r="H9" s="61">
        <f>SUM(H4:H8)</f>
        <v>0</v>
      </c>
      <c r="I9" s="62"/>
      <c r="J9" s="63"/>
      <c r="K9" s="59"/>
      <c r="L9" s="59"/>
      <c r="M9" s="64"/>
      <c r="N9" s="59"/>
      <c r="O9" s="58"/>
    </row>
    <row r="12" spans="1:16" ht="18.75" x14ac:dyDescent="0.25">
      <c r="B12" s="72"/>
      <c r="C12" s="73"/>
      <c r="D12" s="73"/>
      <c r="E12" s="73"/>
      <c r="F12" s="74" t="s">
        <v>107</v>
      </c>
      <c r="G12" s="73"/>
      <c r="H12" s="73"/>
      <c r="I12" s="83"/>
      <c r="J12" s="75"/>
      <c r="K12" s="83"/>
      <c r="L12" s="83"/>
      <c r="M12" s="83"/>
      <c r="N12" s="75" t="s">
        <v>246</v>
      </c>
      <c r="O12" s="76"/>
    </row>
    <row r="13" spans="1:16" ht="45" x14ac:dyDescent="0.25">
      <c r="A13" s="10"/>
      <c r="B13" s="11" t="s">
        <v>1</v>
      </c>
      <c r="C13" s="11" t="s">
        <v>2</v>
      </c>
      <c r="D13" s="11" t="s">
        <v>3</v>
      </c>
      <c r="E13" s="11" t="s">
        <v>0</v>
      </c>
      <c r="F13" s="12" t="s">
        <v>4</v>
      </c>
      <c r="G13" s="12" t="s">
        <v>5</v>
      </c>
      <c r="H13" s="56" t="s">
        <v>6</v>
      </c>
      <c r="I13" s="13" t="s">
        <v>7</v>
      </c>
      <c r="J13" s="14" t="s">
        <v>8</v>
      </c>
      <c r="K13" s="57" t="s">
        <v>10</v>
      </c>
      <c r="L13" s="57" t="s">
        <v>11</v>
      </c>
      <c r="M13" s="13" t="s">
        <v>12</v>
      </c>
      <c r="N13" s="11" t="s">
        <v>13</v>
      </c>
      <c r="O13" s="11" t="s">
        <v>14</v>
      </c>
      <c r="P13" s="10"/>
    </row>
    <row r="14" spans="1:16" x14ac:dyDescent="0.25">
      <c r="A14" s="1"/>
      <c r="B14" s="2">
        <v>1</v>
      </c>
      <c r="C14" s="4"/>
      <c r="D14" s="4"/>
      <c r="E14" s="2"/>
      <c r="F14" s="4"/>
      <c r="G14" s="4"/>
      <c r="H14" s="4"/>
      <c r="I14" s="15"/>
      <c r="J14" s="4"/>
      <c r="K14" s="4"/>
      <c r="L14" s="4"/>
      <c r="M14" s="16"/>
      <c r="N14" s="4"/>
      <c r="O14" s="4"/>
      <c r="P14" s="1"/>
    </row>
    <row r="15" spans="1:16" x14ac:dyDescent="0.25">
      <c r="A15" s="1"/>
      <c r="B15" s="2">
        <f>B14+1</f>
        <v>2</v>
      </c>
      <c r="C15" s="4"/>
      <c r="D15" s="4"/>
      <c r="E15" s="2"/>
      <c r="F15" s="4"/>
      <c r="G15" s="4"/>
      <c r="H15" s="4"/>
      <c r="I15" s="15"/>
      <c r="J15" s="4"/>
      <c r="K15" s="4"/>
      <c r="L15" s="4"/>
      <c r="M15" s="16"/>
      <c r="N15" s="4"/>
      <c r="O15" s="4"/>
      <c r="P15" s="1"/>
    </row>
    <row r="16" spans="1:16" x14ac:dyDescent="0.25">
      <c r="A16" s="1"/>
      <c r="B16" s="2">
        <f t="shared" ref="B16:B18" si="1">B15+1</f>
        <v>3</v>
      </c>
      <c r="C16" s="4"/>
      <c r="D16" s="4"/>
      <c r="E16" s="2"/>
      <c r="F16" s="4"/>
      <c r="G16" s="4"/>
      <c r="H16" s="4"/>
      <c r="I16" s="15"/>
      <c r="J16" s="4"/>
      <c r="K16" s="4"/>
      <c r="L16" s="4"/>
      <c r="M16" s="16"/>
      <c r="N16" s="4"/>
      <c r="O16" s="4"/>
      <c r="P16" s="1"/>
    </row>
    <row r="17" spans="1:16" x14ac:dyDescent="0.25">
      <c r="A17" s="1"/>
      <c r="B17" s="2">
        <f t="shared" si="1"/>
        <v>4</v>
      </c>
      <c r="C17" s="4"/>
      <c r="D17" s="4"/>
      <c r="E17" s="2"/>
      <c r="F17" s="4"/>
      <c r="G17" s="4"/>
      <c r="H17" s="4"/>
      <c r="I17" s="15"/>
      <c r="J17" s="4"/>
      <c r="K17" s="4"/>
      <c r="L17" s="4"/>
      <c r="M17" s="16"/>
      <c r="N17" s="4"/>
      <c r="O17" s="4"/>
      <c r="P17" s="1"/>
    </row>
    <row r="18" spans="1:16" x14ac:dyDescent="0.25">
      <c r="B18" s="2">
        <f t="shared" si="1"/>
        <v>5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6" ht="17.25" x14ac:dyDescent="0.3">
      <c r="A19" s="65"/>
      <c r="B19" s="58"/>
      <c r="C19" s="59" t="s">
        <v>15</v>
      </c>
      <c r="D19" s="60"/>
      <c r="E19" s="60"/>
      <c r="F19" s="61">
        <f>SUM(F14:F18)</f>
        <v>0</v>
      </c>
      <c r="G19" s="61">
        <f>SUM(G14:G18)</f>
        <v>0</v>
      </c>
      <c r="H19" s="61">
        <f>SUM(H14:H18)</f>
        <v>0</v>
      </c>
      <c r="I19" s="62"/>
      <c r="J19" s="63"/>
      <c r="K19" s="59"/>
      <c r="L19" s="59"/>
      <c r="M19" s="64"/>
      <c r="N19" s="59"/>
      <c r="O19" s="58"/>
      <c r="P19" s="65"/>
    </row>
    <row r="22" spans="1:16" ht="18.75" x14ac:dyDescent="0.25">
      <c r="B22" s="72"/>
      <c r="C22" s="73"/>
      <c r="D22" s="73"/>
      <c r="E22" s="73"/>
      <c r="F22" s="74" t="s">
        <v>105</v>
      </c>
      <c r="G22" s="73"/>
      <c r="H22" s="73"/>
      <c r="I22" s="83"/>
      <c r="J22" s="75"/>
      <c r="K22" s="83"/>
      <c r="L22" s="83"/>
      <c r="M22" s="83"/>
      <c r="N22" s="75" t="s">
        <v>246</v>
      </c>
      <c r="O22" s="76"/>
    </row>
    <row r="23" spans="1:16" ht="45" x14ac:dyDescent="0.25">
      <c r="B23" s="11" t="s">
        <v>1</v>
      </c>
      <c r="C23" s="11" t="s">
        <v>2</v>
      </c>
      <c r="D23" s="11" t="s">
        <v>3</v>
      </c>
      <c r="E23" s="11" t="s">
        <v>0</v>
      </c>
      <c r="F23" s="12" t="s">
        <v>4</v>
      </c>
      <c r="G23" s="12" t="s">
        <v>5</v>
      </c>
      <c r="H23" s="12" t="s">
        <v>6</v>
      </c>
      <c r="I23" s="13" t="s">
        <v>7</v>
      </c>
      <c r="J23" s="14" t="s">
        <v>8</v>
      </c>
      <c r="K23" s="57" t="s">
        <v>10</v>
      </c>
      <c r="L23" s="66" t="s">
        <v>83</v>
      </c>
      <c r="M23" s="13" t="s">
        <v>16</v>
      </c>
      <c r="N23" s="11" t="s">
        <v>17</v>
      </c>
      <c r="O23" s="11" t="s">
        <v>18</v>
      </c>
    </row>
    <row r="24" spans="1:16" s="1" customFormat="1" ht="18" customHeight="1" x14ac:dyDescent="0.25">
      <c r="B24" s="2">
        <v>1</v>
      </c>
      <c r="C24" s="4"/>
      <c r="D24" s="4"/>
      <c r="E24" s="2"/>
      <c r="F24" s="4"/>
      <c r="G24" s="4"/>
      <c r="H24" s="4"/>
      <c r="I24" s="15"/>
      <c r="J24" s="4"/>
      <c r="K24" s="4"/>
      <c r="L24" s="4"/>
      <c r="M24" s="16"/>
      <c r="N24" s="4"/>
      <c r="O24" s="4"/>
    </row>
    <row r="25" spans="1:16" s="1" customFormat="1" ht="18" customHeight="1" x14ac:dyDescent="0.25">
      <c r="B25" s="2">
        <f>B24+1</f>
        <v>2</v>
      </c>
      <c r="C25" s="4"/>
      <c r="D25" s="4"/>
      <c r="E25" s="2"/>
      <c r="F25" s="4"/>
      <c r="G25" s="4"/>
      <c r="H25" s="4"/>
      <c r="I25" s="15"/>
      <c r="J25" s="4"/>
      <c r="K25" s="4"/>
      <c r="L25" s="4"/>
      <c r="M25" s="16"/>
      <c r="N25" s="4"/>
      <c r="O25" s="4"/>
    </row>
    <row r="26" spans="1:16" s="1" customFormat="1" ht="18" customHeight="1" x14ac:dyDescent="0.25">
      <c r="B26" s="2">
        <f t="shared" ref="B26:B28" si="2">B25+1</f>
        <v>3</v>
      </c>
      <c r="C26" s="4"/>
      <c r="D26" s="4"/>
      <c r="E26" s="2"/>
      <c r="F26" s="4"/>
      <c r="G26" s="4"/>
      <c r="H26" s="4"/>
      <c r="I26" s="15"/>
      <c r="J26" s="4"/>
      <c r="K26" s="4"/>
      <c r="L26" s="4"/>
      <c r="M26" s="16"/>
      <c r="N26" s="4"/>
      <c r="O26" s="4"/>
    </row>
    <row r="27" spans="1:16" s="1" customFormat="1" ht="18" customHeight="1" x14ac:dyDescent="0.25">
      <c r="B27" s="2">
        <f t="shared" si="2"/>
        <v>4</v>
      </c>
      <c r="C27" s="4"/>
      <c r="D27" s="4"/>
      <c r="E27" s="2"/>
      <c r="F27" s="4"/>
      <c r="G27" s="4"/>
      <c r="H27" s="4"/>
      <c r="I27" s="15"/>
      <c r="J27" s="4"/>
      <c r="K27" s="4"/>
      <c r="L27" s="4"/>
      <c r="M27" s="16"/>
      <c r="N27" s="4"/>
      <c r="O27" s="4"/>
    </row>
    <row r="28" spans="1:16" ht="18" customHeight="1" x14ac:dyDescent="0.25">
      <c r="B28" s="2">
        <f t="shared" si="2"/>
        <v>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6" s="65" customFormat="1" ht="18" customHeight="1" x14ac:dyDescent="0.3">
      <c r="B29" s="58"/>
      <c r="C29" s="59" t="s">
        <v>15</v>
      </c>
      <c r="D29" s="60"/>
      <c r="E29" s="60"/>
      <c r="F29" s="61">
        <f>SUM(F24:F28)</f>
        <v>0</v>
      </c>
      <c r="G29" s="61">
        <f>SUM(G24:G28)</f>
        <v>0</v>
      </c>
      <c r="H29" s="61">
        <f>SUM(H24:H28)</f>
        <v>0</v>
      </c>
      <c r="I29" s="62"/>
      <c r="J29" s="63"/>
      <c r="K29" s="59"/>
      <c r="L29" s="59"/>
      <c r="M29" s="64"/>
      <c r="N29" s="59"/>
      <c r="O29" s="58"/>
    </row>
  </sheetData>
  <pageMargins left="0.69930555555555596" right="0.69930555555555596" top="0.75" bottom="0.75" header="0.3" footer="0.3"/>
  <pageSetup paperSize="9" scale="5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61"/>
  <sheetViews>
    <sheetView workbookViewId="0">
      <selection activeCell="M20" sqref="M20"/>
    </sheetView>
  </sheetViews>
  <sheetFormatPr defaultRowHeight="15" x14ac:dyDescent="0.25"/>
  <cols>
    <col min="1" max="1" width="3.42578125" customWidth="1"/>
    <col min="2" max="2" width="29.85546875" customWidth="1"/>
    <col min="3" max="3" width="20.28515625" customWidth="1"/>
    <col min="4" max="4" width="3.85546875" customWidth="1"/>
    <col min="5" max="5" width="30.28515625" customWidth="1"/>
    <col min="6" max="6" width="18.28515625" customWidth="1"/>
    <col min="7" max="7" width="4" customWidth="1"/>
    <col min="8" max="8" width="30.28515625" customWidth="1"/>
    <col min="9" max="9" width="19.28515625" customWidth="1"/>
    <col min="10" max="10" width="5.85546875" customWidth="1"/>
  </cols>
  <sheetData>
    <row r="2" spans="2:9" ht="18.75" x14ac:dyDescent="0.25">
      <c r="B2" s="134" t="s">
        <v>99</v>
      </c>
      <c r="C2" s="133"/>
      <c r="E2" s="134" t="s">
        <v>102</v>
      </c>
      <c r="F2" s="133"/>
      <c r="H2" s="134" t="s">
        <v>101</v>
      </c>
      <c r="I2" s="133"/>
    </row>
    <row r="3" spans="2:9" x14ac:dyDescent="0.25">
      <c r="B3" s="135" t="s">
        <v>44</v>
      </c>
      <c r="C3" s="136"/>
      <c r="E3" s="135" t="s">
        <v>44</v>
      </c>
      <c r="F3" s="136"/>
      <c r="H3" s="135" t="s">
        <v>44</v>
      </c>
      <c r="I3" s="136"/>
    </row>
    <row r="4" spans="2:9" ht="14.25" customHeight="1" x14ac:dyDescent="0.25">
      <c r="B4" s="132" t="s">
        <v>45</v>
      </c>
      <c r="C4" s="33" t="s">
        <v>252</v>
      </c>
      <c r="E4" s="132" t="s">
        <v>45</v>
      </c>
      <c r="F4" s="33" t="s">
        <v>218</v>
      </c>
      <c r="H4" s="132" t="s">
        <v>45</v>
      </c>
      <c r="I4" s="33" t="s">
        <v>125</v>
      </c>
    </row>
    <row r="5" spans="2:9" ht="14.25" customHeight="1" x14ac:dyDescent="0.25">
      <c r="B5" s="132" t="s">
        <v>41</v>
      </c>
      <c r="C5" s="33" t="s">
        <v>117</v>
      </c>
      <c r="E5" s="132" t="s">
        <v>41</v>
      </c>
      <c r="F5" s="33" t="s">
        <v>117</v>
      </c>
      <c r="H5" s="132" t="s">
        <v>41</v>
      </c>
      <c r="I5" s="33" t="s">
        <v>123</v>
      </c>
    </row>
    <row r="6" spans="2:9" ht="14.25" customHeight="1" x14ac:dyDescent="0.25">
      <c r="B6" s="132" t="s">
        <v>46</v>
      </c>
      <c r="C6" s="26">
        <v>9440579844</v>
      </c>
      <c r="E6" s="132" t="s">
        <v>46</v>
      </c>
      <c r="F6" s="171">
        <v>7993099183</v>
      </c>
      <c r="H6" s="132" t="s">
        <v>46</v>
      </c>
      <c r="I6" s="26">
        <v>9908873067</v>
      </c>
    </row>
    <row r="7" spans="2:9" ht="14.25" customHeight="1" x14ac:dyDescent="0.25">
      <c r="B7" s="27" t="s">
        <v>49</v>
      </c>
      <c r="C7" s="27">
        <v>1</v>
      </c>
      <c r="E7" s="27" t="s">
        <v>49</v>
      </c>
      <c r="F7" s="27">
        <v>1</v>
      </c>
      <c r="H7" s="27" t="s">
        <v>49</v>
      </c>
      <c r="I7" s="27">
        <v>1</v>
      </c>
    </row>
    <row r="8" spans="2:9" ht="14.25" customHeight="1" x14ac:dyDescent="0.25">
      <c r="B8" s="27" t="s">
        <v>50</v>
      </c>
      <c r="C8" s="27">
        <v>4</v>
      </c>
      <c r="E8" s="27" t="s">
        <v>50</v>
      </c>
      <c r="F8" s="27">
        <v>2</v>
      </c>
      <c r="H8" s="27" t="s">
        <v>50</v>
      </c>
      <c r="I8" s="27">
        <v>2</v>
      </c>
    </row>
    <row r="9" spans="2:9" ht="14.25" customHeight="1" x14ac:dyDescent="0.25">
      <c r="B9" s="27" t="s">
        <v>47</v>
      </c>
      <c r="C9" s="171" t="s">
        <v>199</v>
      </c>
      <c r="E9" s="27" t="s">
        <v>47</v>
      </c>
      <c r="F9" s="171">
        <v>44932</v>
      </c>
      <c r="H9" s="27" t="s">
        <v>47</v>
      </c>
      <c r="I9" s="171">
        <v>45053</v>
      </c>
    </row>
    <row r="10" spans="2:9" ht="14.25" customHeight="1" x14ac:dyDescent="0.25">
      <c r="B10" s="27" t="s">
        <v>51</v>
      </c>
      <c r="C10" s="27">
        <v>0.6</v>
      </c>
      <c r="E10" s="27" t="s">
        <v>51</v>
      </c>
      <c r="F10" s="27">
        <v>0.2</v>
      </c>
      <c r="H10" s="27" t="s">
        <v>51</v>
      </c>
      <c r="I10" s="27">
        <v>0.3</v>
      </c>
    </row>
    <row r="11" spans="2:9" ht="14.25" customHeight="1" x14ac:dyDescent="0.25">
      <c r="B11" s="46" t="s">
        <v>63</v>
      </c>
      <c r="C11" s="27">
        <v>37</v>
      </c>
      <c r="E11" s="46" t="s">
        <v>63</v>
      </c>
      <c r="F11" s="27">
        <v>25</v>
      </c>
      <c r="H11" s="46" t="s">
        <v>63</v>
      </c>
      <c r="I11" s="27">
        <v>37</v>
      </c>
    </row>
    <row r="12" spans="2:9" ht="14.25" customHeight="1" x14ac:dyDescent="0.25">
      <c r="B12" s="27" t="s">
        <v>52</v>
      </c>
      <c r="C12" s="27">
        <v>36</v>
      </c>
      <c r="E12" s="27" t="s">
        <v>52</v>
      </c>
      <c r="F12" s="27">
        <v>67</v>
      </c>
      <c r="H12" s="27" t="s">
        <v>52</v>
      </c>
      <c r="I12" s="27">
        <v>83</v>
      </c>
    </row>
    <row r="13" spans="2:9" ht="14.25" customHeight="1" x14ac:dyDescent="0.25">
      <c r="B13" s="123" t="s">
        <v>53</v>
      </c>
      <c r="C13" s="124"/>
      <c r="E13" s="123" t="s">
        <v>53</v>
      </c>
      <c r="F13" s="124"/>
      <c r="H13" s="123" t="s">
        <v>53</v>
      </c>
      <c r="I13" s="124"/>
    </row>
    <row r="14" spans="2:9" ht="14.25" customHeight="1" x14ac:dyDescent="0.25">
      <c r="B14" s="27" t="s">
        <v>54</v>
      </c>
      <c r="C14" s="27"/>
      <c r="E14" s="27" t="s">
        <v>54</v>
      </c>
      <c r="F14" s="27"/>
      <c r="H14" s="27" t="s">
        <v>54</v>
      </c>
      <c r="I14" s="27"/>
    </row>
    <row r="15" spans="2:9" ht="14.25" customHeight="1" x14ac:dyDescent="0.25">
      <c r="B15" s="27" t="s">
        <v>55</v>
      </c>
      <c r="C15" s="27"/>
      <c r="E15" s="27" t="s">
        <v>55</v>
      </c>
      <c r="F15" s="27"/>
      <c r="H15" s="27" t="s">
        <v>55</v>
      </c>
      <c r="I15" s="27"/>
    </row>
    <row r="16" spans="2:9" ht="14.25" customHeight="1" x14ac:dyDescent="0.25">
      <c r="B16" s="27" t="s">
        <v>9</v>
      </c>
      <c r="C16" s="27"/>
      <c r="E16" s="27" t="s">
        <v>9</v>
      </c>
      <c r="F16" s="27"/>
      <c r="H16" s="27" t="s">
        <v>9</v>
      </c>
      <c r="I16" s="27"/>
    </row>
    <row r="17" spans="2:9" ht="14.25" customHeight="1" x14ac:dyDescent="0.25">
      <c r="B17" s="123" t="s">
        <v>56</v>
      </c>
      <c r="C17" s="124"/>
      <c r="E17" s="123" t="s">
        <v>56</v>
      </c>
      <c r="F17" s="124"/>
      <c r="H17" s="123" t="s">
        <v>56</v>
      </c>
      <c r="I17" s="124"/>
    </row>
    <row r="18" spans="2:9" ht="14.25" customHeight="1" x14ac:dyDescent="0.25">
      <c r="B18" s="27" t="s">
        <v>54</v>
      </c>
      <c r="C18" s="27"/>
      <c r="E18" s="27" t="s">
        <v>54</v>
      </c>
      <c r="F18" s="27"/>
      <c r="H18" s="27" t="s">
        <v>54</v>
      </c>
      <c r="I18" s="27"/>
    </row>
    <row r="19" spans="2:9" ht="14.25" customHeight="1" x14ac:dyDescent="0.25">
      <c r="B19" s="27" t="s">
        <v>55</v>
      </c>
      <c r="C19" s="27"/>
      <c r="E19" s="27" t="s">
        <v>55</v>
      </c>
      <c r="F19" s="27"/>
      <c r="H19" s="27" t="s">
        <v>55</v>
      </c>
      <c r="I19" s="27"/>
    </row>
    <row r="20" spans="2:9" ht="14.25" customHeight="1" x14ac:dyDescent="0.25">
      <c r="B20" s="27" t="s">
        <v>9</v>
      </c>
      <c r="C20" s="27"/>
      <c r="E20" s="27" t="s">
        <v>9</v>
      </c>
      <c r="F20" s="27"/>
      <c r="H20" s="27" t="s">
        <v>9</v>
      </c>
      <c r="I20" s="27"/>
    </row>
    <row r="21" spans="2:9" ht="14.25" customHeight="1" x14ac:dyDescent="0.25">
      <c r="B21" s="123" t="s">
        <v>57</v>
      </c>
      <c r="C21" s="163" t="s">
        <v>242</v>
      </c>
      <c r="E21" s="123" t="s">
        <v>57</v>
      </c>
      <c r="F21" s="124" t="s">
        <v>253</v>
      </c>
      <c r="H21" s="123" t="s">
        <v>57</v>
      </c>
      <c r="I21" s="124"/>
    </row>
    <row r="22" spans="2:9" ht="14.25" customHeight="1" x14ac:dyDescent="0.25">
      <c r="B22" s="27" t="s">
        <v>54</v>
      </c>
      <c r="C22" s="27"/>
      <c r="E22" s="27" t="s">
        <v>54</v>
      </c>
      <c r="F22" s="27">
        <v>950</v>
      </c>
      <c r="H22" s="27" t="s">
        <v>54</v>
      </c>
      <c r="I22" s="27">
        <v>2500</v>
      </c>
    </row>
    <row r="23" spans="2:9" ht="14.25" customHeight="1" x14ac:dyDescent="0.25">
      <c r="B23" s="27" t="s">
        <v>55</v>
      </c>
      <c r="C23" s="27"/>
      <c r="E23" s="27" t="s">
        <v>55</v>
      </c>
      <c r="F23" s="27">
        <v>100</v>
      </c>
      <c r="H23" s="27" t="s">
        <v>55</v>
      </c>
      <c r="I23" s="27">
        <v>90</v>
      </c>
    </row>
    <row r="24" spans="2:9" ht="14.25" customHeight="1" x14ac:dyDescent="0.25">
      <c r="B24" s="27" t="s">
        <v>9</v>
      </c>
      <c r="C24" s="27"/>
      <c r="E24" s="27" t="s">
        <v>9</v>
      </c>
      <c r="F24" s="27">
        <v>10</v>
      </c>
      <c r="H24" s="27" t="s">
        <v>9</v>
      </c>
      <c r="I24" s="27">
        <v>11</v>
      </c>
    </row>
    <row r="25" spans="2:9" ht="14.25" customHeight="1" x14ac:dyDescent="0.25">
      <c r="B25" s="27" t="s">
        <v>58</v>
      </c>
      <c r="C25" s="27"/>
      <c r="E25" s="27" t="s">
        <v>58</v>
      </c>
      <c r="F25" s="27"/>
      <c r="H25" s="27" t="s">
        <v>58</v>
      </c>
      <c r="I25" s="27"/>
    </row>
    <row r="26" spans="2:9" ht="14.25" customHeight="1" x14ac:dyDescent="0.25">
      <c r="B26" s="27" t="s">
        <v>59</v>
      </c>
      <c r="C26" s="27"/>
      <c r="E26" s="27" t="s">
        <v>59</v>
      </c>
      <c r="F26" s="27">
        <v>980</v>
      </c>
      <c r="H26" s="27" t="s">
        <v>59</v>
      </c>
      <c r="I26" s="27">
        <v>2500</v>
      </c>
    </row>
    <row r="27" spans="2:9" ht="14.25" customHeight="1" x14ac:dyDescent="0.25">
      <c r="B27" s="27" t="s">
        <v>60</v>
      </c>
      <c r="C27" s="27"/>
      <c r="E27" s="27" t="s">
        <v>60</v>
      </c>
      <c r="F27" s="27">
        <v>890</v>
      </c>
      <c r="H27" s="27" t="s">
        <v>60</v>
      </c>
      <c r="I27" s="27">
        <v>3000</v>
      </c>
    </row>
    <row r="28" spans="2:9" ht="14.25" customHeight="1" x14ac:dyDescent="0.25">
      <c r="B28" s="27" t="s">
        <v>61</v>
      </c>
      <c r="C28" s="27">
        <v>0</v>
      </c>
      <c r="E28" s="27" t="s">
        <v>61</v>
      </c>
      <c r="F28" s="27"/>
      <c r="H28" s="27" t="s">
        <v>61</v>
      </c>
      <c r="I28" s="27"/>
    </row>
    <row r="29" spans="2:9" ht="14.25" customHeight="1" x14ac:dyDescent="0.25">
      <c r="B29" s="27" t="s">
        <v>62</v>
      </c>
      <c r="C29" s="27">
        <v>0</v>
      </c>
      <c r="E29" s="27" t="s">
        <v>62</v>
      </c>
      <c r="F29" s="44">
        <v>0.5</v>
      </c>
      <c r="H29" s="27" t="s">
        <v>62</v>
      </c>
      <c r="I29" s="44">
        <v>0.75</v>
      </c>
    </row>
    <row r="30" spans="2:9" ht="14.25" customHeight="1" x14ac:dyDescent="0.25">
      <c r="B30" s="125" t="s">
        <v>19</v>
      </c>
      <c r="C30" s="125">
        <v>0</v>
      </c>
      <c r="E30" s="125" t="s">
        <v>19</v>
      </c>
      <c r="F30" s="125">
        <v>0.9</v>
      </c>
      <c r="H30" s="125" t="s">
        <v>19</v>
      </c>
      <c r="I30" s="125">
        <v>1.2</v>
      </c>
    </row>
    <row r="33" spans="2:9" ht="18.75" x14ac:dyDescent="0.25">
      <c r="B33" s="134" t="s">
        <v>100</v>
      </c>
      <c r="C33" s="133"/>
      <c r="E33" s="134" t="s">
        <v>103</v>
      </c>
      <c r="F33" s="133"/>
      <c r="H33" s="134" t="s">
        <v>104</v>
      </c>
      <c r="I33" s="133"/>
    </row>
    <row r="34" spans="2:9" x14ac:dyDescent="0.25">
      <c r="B34" s="135" t="s">
        <v>44</v>
      </c>
      <c r="C34" s="136"/>
      <c r="E34" s="135" t="s">
        <v>44</v>
      </c>
      <c r="F34" s="136"/>
      <c r="H34" s="135" t="s">
        <v>44</v>
      </c>
      <c r="I34" s="136"/>
    </row>
    <row r="35" spans="2:9" ht="14.25" customHeight="1" x14ac:dyDescent="0.25">
      <c r="B35" s="132" t="s">
        <v>45</v>
      </c>
      <c r="C35" s="33" t="s">
        <v>254</v>
      </c>
      <c r="E35" s="132" t="s">
        <v>45</v>
      </c>
      <c r="F35" s="26"/>
      <c r="H35" s="132" t="s">
        <v>45</v>
      </c>
      <c r="I35" s="26"/>
    </row>
    <row r="36" spans="2:9" ht="14.25" customHeight="1" x14ac:dyDescent="0.25">
      <c r="B36" s="132" t="s">
        <v>41</v>
      </c>
      <c r="C36" s="33" t="s">
        <v>120</v>
      </c>
      <c r="E36" s="132" t="s">
        <v>41</v>
      </c>
      <c r="F36" s="26"/>
      <c r="H36" s="132" t="s">
        <v>41</v>
      </c>
      <c r="I36" s="26"/>
    </row>
    <row r="37" spans="2:9" ht="14.25" customHeight="1" x14ac:dyDescent="0.25">
      <c r="B37" s="132" t="s">
        <v>46</v>
      </c>
      <c r="C37" s="26">
        <v>8897960127</v>
      </c>
      <c r="E37" s="132" t="s">
        <v>46</v>
      </c>
      <c r="F37" s="26"/>
      <c r="H37" s="132" t="s">
        <v>46</v>
      </c>
      <c r="I37" s="26"/>
    </row>
    <row r="38" spans="2:9" ht="14.25" customHeight="1" x14ac:dyDescent="0.25">
      <c r="B38" s="27" t="s">
        <v>49</v>
      </c>
      <c r="C38" s="27">
        <v>1</v>
      </c>
      <c r="E38" s="27" t="s">
        <v>49</v>
      </c>
      <c r="F38" s="27"/>
      <c r="H38" s="27" t="s">
        <v>49</v>
      </c>
      <c r="I38" s="27"/>
    </row>
    <row r="39" spans="2:9" ht="14.25" customHeight="1" x14ac:dyDescent="0.25">
      <c r="B39" s="27" t="s">
        <v>50</v>
      </c>
      <c r="C39" s="27">
        <v>1</v>
      </c>
      <c r="E39" s="27" t="s">
        <v>50</v>
      </c>
      <c r="F39" s="27"/>
      <c r="H39" s="27" t="s">
        <v>50</v>
      </c>
      <c r="I39" s="27"/>
    </row>
    <row r="40" spans="2:9" ht="14.25" customHeight="1" x14ac:dyDescent="0.25">
      <c r="B40" s="27" t="s">
        <v>47</v>
      </c>
      <c r="C40" s="171" t="s">
        <v>210</v>
      </c>
      <c r="E40" s="27" t="s">
        <v>47</v>
      </c>
      <c r="F40" s="43"/>
      <c r="H40" s="27" t="s">
        <v>47</v>
      </c>
      <c r="I40" s="43"/>
    </row>
    <row r="41" spans="2:9" ht="14.25" customHeight="1" x14ac:dyDescent="0.25">
      <c r="B41" s="27" t="s">
        <v>51</v>
      </c>
      <c r="C41" s="27">
        <v>0.1</v>
      </c>
      <c r="E41" s="27" t="s">
        <v>51</v>
      </c>
      <c r="F41" s="27"/>
      <c r="H41" s="27" t="s">
        <v>51</v>
      </c>
      <c r="I41" s="27"/>
    </row>
    <row r="42" spans="2:9" ht="14.25" customHeight="1" x14ac:dyDescent="0.25">
      <c r="B42" s="46" t="s">
        <v>63</v>
      </c>
      <c r="C42" s="27">
        <v>25</v>
      </c>
      <c r="E42" s="46" t="s">
        <v>63</v>
      </c>
      <c r="F42" s="27"/>
      <c r="H42" s="46" t="s">
        <v>63</v>
      </c>
      <c r="I42" s="27"/>
    </row>
    <row r="43" spans="2:9" ht="14.25" customHeight="1" x14ac:dyDescent="0.25">
      <c r="B43" s="27" t="s">
        <v>52</v>
      </c>
      <c r="C43" s="27">
        <v>46</v>
      </c>
      <c r="E43" s="27" t="s">
        <v>52</v>
      </c>
      <c r="F43" s="27"/>
      <c r="H43" s="27" t="s">
        <v>52</v>
      </c>
      <c r="I43" s="27"/>
    </row>
    <row r="44" spans="2:9" ht="14.25" customHeight="1" x14ac:dyDescent="0.25">
      <c r="B44" s="123" t="s">
        <v>53</v>
      </c>
      <c r="C44" s="124"/>
      <c r="E44" s="123" t="s">
        <v>53</v>
      </c>
      <c r="F44" s="124"/>
      <c r="H44" s="123" t="s">
        <v>53</v>
      </c>
      <c r="I44" s="124"/>
    </row>
    <row r="45" spans="2:9" ht="14.25" customHeight="1" x14ac:dyDescent="0.25">
      <c r="B45" s="27" t="s">
        <v>54</v>
      </c>
      <c r="C45" s="27"/>
      <c r="E45" s="27" t="s">
        <v>54</v>
      </c>
      <c r="F45" s="27"/>
      <c r="H45" s="27" t="s">
        <v>54</v>
      </c>
      <c r="I45" s="27"/>
    </row>
    <row r="46" spans="2:9" ht="14.25" customHeight="1" x14ac:dyDescent="0.25">
      <c r="B46" s="27" t="s">
        <v>55</v>
      </c>
      <c r="C46" s="27"/>
      <c r="E46" s="27" t="s">
        <v>55</v>
      </c>
      <c r="F46" s="27"/>
      <c r="H46" s="27" t="s">
        <v>55</v>
      </c>
      <c r="I46" s="27"/>
    </row>
    <row r="47" spans="2:9" ht="14.25" customHeight="1" x14ac:dyDescent="0.25">
      <c r="B47" s="27" t="s">
        <v>9</v>
      </c>
      <c r="C47" s="27"/>
      <c r="E47" s="27" t="s">
        <v>9</v>
      </c>
      <c r="F47" s="27"/>
      <c r="H47" s="27" t="s">
        <v>9</v>
      </c>
      <c r="I47" s="27"/>
    </row>
    <row r="48" spans="2:9" ht="14.25" customHeight="1" x14ac:dyDescent="0.25">
      <c r="B48" s="123" t="s">
        <v>56</v>
      </c>
      <c r="C48" s="124"/>
      <c r="E48" s="123" t="s">
        <v>56</v>
      </c>
      <c r="F48" s="124"/>
      <c r="H48" s="123" t="s">
        <v>56</v>
      </c>
      <c r="I48" s="124"/>
    </row>
    <row r="49" spans="2:9" ht="14.25" customHeight="1" x14ac:dyDescent="0.25">
      <c r="B49" s="27" t="s">
        <v>54</v>
      </c>
      <c r="C49" s="27"/>
      <c r="E49" s="27" t="s">
        <v>54</v>
      </c>
      <c r="F49" s="27"/>
      <c r="H49" s="27" t="s">
        <v>54</v>
      </c>
      <c r="I49" s="27"/>
    </row>
    <row r="50" spans="2:9" ht="14.25" customHeight="1" x14ac:dyDescent="0.25">
      <c r="B50" s="27" t="s">
        <v>55</v>
      </c>
      <c r="C50" s="27"/>
      <c r="E50" s="27" t="s">
        <v>55</v>
      </c>
      <c r="F50" s="27"/>
      <c r="H50" s="27" t="s">
        <v>55</v>
      </c>
      <c r="I50" s="27"/>
    </row>
    <row r="51" spans="2:9" ht="14.25" customHeight="1" x14ac:dyDescent="0.25">
      <c r="B51" s="27" t="s">
        <v>9</v>
      </c>
      <c r="C51" s="27"/>
      <c r="E51" s="27" t="s">
        <v>9</v>
      </c>
      <c r="F51" s="27"/>
      <c r="H51" s="27" t="s">
        <v>9</v>
      </c>
      <c r="I51" s="27"/>
    </row>
    <row r="52" spans="2:9" ht="14.25" customHeight="1" x14ac:dyDescent="0.25">
      <c r="B52" s="123" t="s">
        <v>57</v>
      </c>
      <c r="C52" s="124" t="s">
        <v>253</v>
      </c>
      <c r="E52" s="123" t="s">
        <v>57</v>
      </c>
      <c r="F52" s="124"/>
      <c r="H52" s="123" t="s">
        <v>57</v>
      </c>
      <c r="I52" s="124"/>
    </row>
    <row r="53" spans="2:9" ht="14.25" customHeight="1" x14ac:dyDescent="0.25">
      <c r="B53" s="27" t="s">
        <v>54</v>
      </c>
      <c r="C53" s="27">
        <v>560</v>
      </c>
      <c r="E53" s="27" t="s">
        <v>54</v>
      </c>
      <c r="F53" s="27"/>
      <c r="H53" s="27" t="s">
        <v>54</v>
      </c>
      <c r="I53" s="27"/>
    </row>
    <row r="54" spans="2:9" ht="14.25" customHeight="1" x14ac:dyDescent="0.25">
      <c r="B54" s="27" t="s">
        <v>55</v>
      </c>
      <c r="C54" s="27">
        <v>140</v>
      </c>
      <c r="E54" s="27" t="s">
        <v>55</v>
      </c>
      <c r="F54" s="27"/>
      <c r="H54" s="27" t="s">
        <v>55</v>
      </c>
      <c r="I54" s="27"/>
    </row>
    <row r="55" spans="2:9" ht="14.25" customHeight="1" x14ac:dyDescent="0.25">
      <c r="B55" s="27" t="s">
        <v>9</v>
      </c>
      <c r="C55" s="27">
        <v>7</v>
      </c>
      <c r="E55" s="27" t="s">
        <v>9</v>
      </c>
      <c r="F55" s="27"/>
      <c r="H55" s="27" t="s">
        <v>9</v>
      </c>
      <c r="I55" s="27"/>
    </row>
    <row r="56" spans="2:9" ht="14.25" customHeight="1" x14ac:dyDescent="0.25">
      <c r="B56" s="27" t="s">
        <v>58</v>
      </c>
      <c r="C56" s="27"/>
      <c r="E56" s="27" t="s">
        <v>58</v>
      </c>
      <c r="F56" s="27"/>
      <c r="H56" s="27" t="s">
        <v>58</v>
      </c>
      <c r="I56" s="27"/>
    </row>
    <row r="57" spans="2:9" ht="14.25" customHeight="1" x14ac:dyDescent="0.25">
      <c r="B57" s="27" t="s">
        <v>59</v>
      </c>
      <c r="C57" s="27">
        <v>560</v>
      </c>
      <c r="E57" s="27" t="s">
        <v>59</v>
      </c>
      <c r="F57" s="27"/>
      <c r="H57" s="27" t="s">
        <v>59</v>
      </c>
      <c r="I57" s="27"/>
    </row>
    <row r="58" spans="2:9" ht="14.25" customHeight="1" x14ac:dyDescent="0.25">
      <c r="B58" s="27" t="s">
        <v>60</v>
      </c>
      <c r="C58" s="27">
        <v>450</v>
      </c>
      <c r="E58" s="27" t="s">
        <v>60</v>
      </c>
      <c r="F58" s="27"/>
      <c r="H58" s="27" t="s">
        <v>60</v>
      </c>
      <c r="I58" s="27"/>
    </row>
    <row r="59" spans="2:9" ht="14.25" customHeight="1" x14ac:dyDescent="0.25">
      <c r="B59" s="27" t="s">
        <v>61</v>
      </c>
      <c r="C59" s="27"/>
      <c r="E59" s="27" t="s">
        <v>61</v>
      </c>
      <c r="F59" s="27"/>
      <c r="H59" s="27" t="s">
        <v>61</v>
      </c>
      <c r="I59" s="27"/>
    </row>
    <row r="60" spans="2:9" ht="14.25" customHeight="1" x14ac:dyDescent="0.25">
      <c r="B60" s="27" t="s">
        <v>62</v>
      </c>
      <c r="C60" s="44">
        <v>0.8</v>
      </c>
      <c r="E60" s="27" t="s">
        <v>62</v>
      </c>
      <c r="F60" s="44"/>
      <c r="H60" s="27" t="s">
        <v>62</v>
      </c>
      <c r="I60" s="44"/>
    </row>
    <row r="61" spans="2:9" ht="14.25" customHeight="1" x14ac:dyDescent="0.25">
      <c r="B61" s="125" t="s">
        <v>19</v>
      </c>
      <c r="C61" s="125">
        <v>0.8</v>
      </c>
      <c r="E61" s="125" t="s">
        <v>19</v>
      </c>
      <c r="F61" s="125"/>
      <c r="H61" s="125" t="s">
        <v>19</v>
      </c>
      <c r="I61" s="125"/>
    </row>
  </sheetData>
  <pageMargins left="0.2" right="0.2" top="0.25" bottom="0.25" header="0.3" footer="0.3"/>
  <pageSetup paperSize="9" scale="65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S25"/>
  <sheetViews>
    <sheetView workbookViewId="0">
      <selection activeCell="B2" sqref="B2"/>
    </sheetView>
  </sheetViews>
  <sheetFormatPr defaultRowHeight="15" x14ac:dyDescent="0.25"/>
  <cols>
    <col min="1" max="1" width="6.28515625" customWidth="1"/>
    <col min="3" max="3" width="17.42578125" customWidth="1"/>
    <col min="4" max="4" width="22.140625" customWidth="1"/>
    <col min="5" max="5" width="13.7109375" customWidth="1"/>
    <col min="6" max="6" width="12.28515625" customWidth="1"/>
    <col min="7" max="7" width="13.140625" customWidth="1"/>
    <col min="8" max="8" width="12.28515625" customWidth="1"/>
    <col min="9" max="9" width="13.140625" customWidth="1"/>
    <col min="12" max="12" width="6.7109375" customWidth="1"/>
    <col min="13" max="13" width="9.7109375" customWidth="1"/>
    <col min="16" max="16" width="16.85546875" customWidth="1"/>
    <col min="18" max="18" width="12.5703125" customWidth="1"/>
    <col min="19" max="19" width="34.28515625" customWidth="1"/>
    <col min="20" max="20" width="16.42578125" customWidth="1"/>
  </cols>
  <sheetData>
    <row r="2" spans="2:19" ht="23.25" customHeight="1" x14ac:dyDescent="0.25">
      <c r="B2" s="131"/>
      <c r="C2" s="129"/>
      <c r="D2" s="129"/>
      <c r="E2" s="129"/>
      <c r="F2" s="129"/>
      <c r="G2" s="129" t="s">
        <v>89</v>
      </c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30"/>
    </row>
    <row r="3" spans="2:19" ht="81" customHeight="1" x14ac:dyDescent="0.25">
      <c r="B3" s="126" t="s">
        <v>39</v>
      </c>
      <c r="C3" s="126" t="s">
        <v>40</v>
      </c>
      <c r="D3" s="126" t="s">
        <v>41</v>
      </c>
      <c r="E3" s="126" t="s">
        <v>42</v>
      </c>
      <c r="F3" s="126" t="s">
        <v>90</v>
      </c>
      <c r="G3" s="126" t="s">
        <v>91</v>
      </c>
      <c r="H3" s="126" t="s">
        <v>92</v>
      </c>
      <c r="I3" s="127" t="s">
        <v>93</v>
      </c>
      <c r="J3" s="126" t="s">
        <v>8</v>
      </c>
      <c r="K3" s="126" t="s">
        <v>48</v>
      </c>
      <c r="L3" s="126" t="s">
        <v>43</v>
      </c>
      <c r="M3" s="126" t="s">
        <v>94</v>
      </c>
      <c r="N3" s="126" t="s">
        <v>95</v>
      </c>
      <c r="O3" s="126" t="s">
        <v>96</v>
      </c>
      <c r="P3" s="126" t="s">
        <v>97</v>
      </c>
      <c r="Q3" s="126" t="s">
        <v>98</v>
      </c>
      <c r="R3" s="126" t="s">
        <v>19</v>
      </c>
      <c r="S3" s="128" t="s">
        <v>38</v>
      </c>
    </row>
    <row r="4" spans="2:19" ht="21" customHeight="1" x14ac:dyDescent="0.25">
      <c r="B4" s="28"/>
      <c r="C4" s="25"/>
      <c r="D4" s="29"/>
      <c r="E4" s="28"/>
      <c r="F4" s="28"/>
      <c r="G4" s="40"/>
      <c r="H4" s="40"/>
      <c r="I4" s="40"/>
      <c r="J4" s="40"/>
      <c r="K4" s="40"/>
      <c r="L4" s="40"/>
      <c r="M4" s="25"/>
      <c r="N4" s="47"/>
      <c r="O4" s="40"/>
      <c r="P4" s="42"/>
      <c r="Q4" s="42"/>
      <c r="R4" s="45"/>
      <c r="S4" s="33"/>
    </row>
    <row r="5" spans="2:19" ht="21" customHeight="1" x14ac:dyDescent="0.25">
      <c r="B5" s="28"/>
      <c r="C5" s="29"/>
      <c r="D5" s="29"/>
      <c r="E5" s="28"/>
      <c r="F5" s="28"/>
      <c r="G5" s="40"/>
      <c r="H5" s="40"/>
      <c r="I5" s="41"/>
      <c r="J5" s="40"/>
      <c r="K5" s="48"/>
      <c r="L5" s="40"/>
      <c r="M5" s="25"/>
      <c r="N5" s="47"/>
      <c r="O5" s="40"/>
      <c r="P5" s="42"/>
      <c r="Q5" s="42"/>
      <c r="R5" s="45"/>
      <c r="S5" s="33"/>
    </row>
    <row r="6" spans="2:19" ht="21" customHeight="1" x14ac:dyDescent="0.25">
      <c r="B6" s="28"/>
      <c r="C6" s="29"/>
      <c r="D6" s="29"/>
      <c r="E6" s="28"/>
      <c r="F6" s="28"/>
      <c r="G6" s="40"/>
      <c r="H6" s="40"/>
      <c r="I6" s="41"/>
      <c r="J6" s="40"/>
      <c r="K6" s="40"/>
      <c r="L6" s="40"/>
      <c r="M6" s="25"/>
      <c r="N6" s="47"/>
      <c r="O6" s="40"/>
      <c r="P6" s="42"/>
      <c r="Q6" s="42"/>
      <c r="R6" s="45"/>
      <c r="S6" s="33"/>
    </row>
    <row r="7" spans="2:19" ht="21" customHeight="1" x14ac:dyDescent="0.25">
      <c r="B7" s="28"/>
      <c r="C7" s="29"/>
      <c r="D7" s="29"/>
      <c r="E7" s="29"/>
      <c r="F7" s="28"/>
      <c r="G7" s="30"/>
      <c r="H7" s="28"/>
      <c r="I7" s="31"/>
      <c r="J7" s="28"/>
      <c r="K7" s="28"/>
      <c r="L7" s="28"/>
      <c r="M7" s="25"/>
      <c r="N7" s="28"/>
      <c r="O7" s="28"/>
      <c r="P7" s="32"/>
      <c r="Q7" s="32"/>
      <c r="R7" s="45"/>
      <c r="S7" s="33"/>
    </row>
    <row r="8" spans="2:19" ht="21" customHeight="1" x14ac:dyDescent="0.25">
      <c r="B8" s="28"/>
      <c r="C8" s="29"/>
      <c r="D8" s="29"/>
      <c r="E8" s="28"/>
      <c r="F8" s="28"/>
      <c r="G8" s="30"/>
      <c r="H8" s="28"/>
      <c r="I8" s="28"/>
      <c r="J8" s="28"/>
      <c r="K8" s="28"/>
      <c r="L8" s="28"/>
      <c r="M8" s="25"/>
      <c r="N8" s="28"/>
      <c r="O8" s="28"/>
      <c r="P8" s="32"/>
      <c r="Q8" s="32"/>
      <c r="R8" s="45"/>
      <c r="S8" s="27"/>
    </row>
    <row r="9" spans="2:19" ht="21" customHeight="1" x14ac:dyDescent="0.25">
      <c r="B9" s="28"/>
      <c r="C9" s="29"/>
      <c r="D9" s="29"/>
      <c r="E9" s="28"/>
      <c r="F9" s="28"/>
      <c r="G9" s="30"/>
      <c r="H9" s="28"/>
      <c r="I9" s="31"/>
      <c r="J9" s="28"/>
      <c r="K9" s="28"/>
      <c r="L9" s="28"/>
      <c r="M9" s="25"/>
      <c r="N9" s="28"/>
      <c r="O9" s="28"/>
      <c r="P9" s="32"/>
      <c r="Q9" s="32"/>
      <c r="R9" s="45"/>
      <c r="S9" s="33"/>
    </row>
    <row r="10" spans="2:19" ht="21" customHeight="1" x14ac:dyDescent="0.25">
      <c r="B10" s="25"/>
      <c r="C10" s="29"/>
      <c r="D10" s="29"/>
      <c r="E10" s="28"/>
      <c r="F10" s="28"/>
      <c r="G10" s="30"/>
      <c r="H10" s="28"/>
      <c r="I10" s="31"/>
      <c r="J10" s="28"/>
      <c r="K10" s="28"/>
      <c r="L10" s="28"/>
      <c r="M10" s="25"/>
      <c r="N10" s="28"/>
      <c r="O10" s="28"/>
      <c r="P10" s="32"/>
      <c r="Q10" s="32"/>
      <c r="R10" s="45"/>
      <c r="S10" s="33"/>
    </row>
    <row r="11" spans="2:19" ht="21" customHeight="1" x14ac:dyDescent="0.25">
      <c r="B11" s="25"/>
      <c r="C11" s="29"/>
      <c r="D11" s="29"/>
      <c r="E11" s="28"/>
      <c r="F11" s="28"/>
      <c r="G11" s="30"/>
      <c r="H11" s="28"/>
      <c r="I11" s="28"/>
      <c r="J11" s="28"/>
      <c r="K11" s="28"/>
      <c r="L11" s="28"/>
      <c r="M11" s="25"/>
      <c r="N11" s="28"/>
      <c r="O11" s="28"/>
      <c r="P11" s="32"/>
      <c r="Q11" s="32"/>
      <c r="R11" s="45"/>
      <c r="S11" s="33"/>
    </row>
    <row r="12" spans="2:19" ht="21" customHeight="1" x14ac:dyDescent="0.25">
      <c r="B12" s="25"/>
      <c r="C12" s="29"/>
      <c r="D12" s="29"/>
      <c r="E12" s="28"/>
      <c r="F12" s="28"/>
      <c r="G12" s="30"/>
      <c r="H12" s="28"/>
      <c r="I12" s="28"/>
      <c r="J12" s="28"/>
      <c r="K12" s="28"/>
      <c r="L12" s="28"/>
      <c r="M12" s="25"/>
      <c r="N12" s="28"/>
      <c r="O12" s="28"/>
      <c r="P12" s="32"/>
      <c r="Q12" s="32"/>
      <c r="R12" s="45"/>
      <c r="S12" s="33"/>
    </row>
    <row r="13" spans="2:19" ht="21" customHeight="1" x14ac:dyDescent="0.25">
      <c r="B13" s="28"/>
      <c r="C13" s="34"/>
      <c r="D13" s="35"/>
      <c r="E13" s="36"/>
      <c r="F13" s="39"/>
      <c r="G13" s="30"/>
      <c r="H13" s="36"/>
      <c r="I13" s="36"/>
      <c r="J13" s="36"/>
      <c r="K13" s="36"/>
      <c r="L13" s="36"/>
      <c r="M13" s="25"/>
      <c r="N13" s="28"/>
      <c r="O13" s="28"/>
      <c r="P13" s="36"/>
      <c r="Q13" s="36"/>
      <c r="R13" s="45"/>
      <c r="S13" s="33"/>
    </row>
    <row r="14" spans="2:19" ht="21" customHeight="1" x14ac:dyDescent="0.25">
      <c r="B14" s="28"/>
      <c r="C14" s="34"/>
      <c r="D14" s="35"/>
      <c r="E14" s="36"/>
      <c r="F14" s="39"/>
      <c r="G14" s="30"/>
      <c r="H14" s="36"/>
      <c r="I14" s="36"/>
      <c r="J14" s="36"/>
      <c r="K14" s="36"/>
      <c r="L14" s="36"/>
      <c r="M14" s="25"/>
      <c r="N14" s="28"/>
      <c r="O14" s="28"/>
      <c r="P14" s="36"/>
      <c r="Q14" s="36"/>
      <c r="R14" s="45"/>
      <c r="S14" s="33"/>
    </row>
    <row r="15" spans="2:19" ht="21" customHeight="1" x14ac:dyDescent="0.25">
      <c r="B15" s="28"/>
      <c r="C15" s="34"/>
      <c r="D15" s="35"/>
      <c r="E15" s="36"/>
      <c r="F15" s="36"/>
      <c r="G15" s="37"/>
      <c r="H15" s="36"/>
      <c r="I15" s="36"/>
      <c r="J15" s="36"/>
      <c r="K15" s="36"/>
      <c r="L15" s="36"/>
      <c r="M15" s="25"/>
      <c r="N15" s="28"/>
      <c r="O15" s="28"/>
      <c r="P15" s="36"/>
      <c r="Q15" s="36"/>
      <c r="R15" s="45"/>
      <c r="S15" s="33"/>
    </row>
    <row r="16" spans="2:19" ht="21" customHeight="1" x14ac:dyDescent="0.25">
      <c r="B16" s="28"/>
      <c r="C16" s="34"/>
      <c r="D16" s="35"/>
      <c r="E16" s="36"/>
      <c r="F16" s="36"/>
      <c r="G16" s="37"/>
      <c r="H16" s="36"/>
      <c r="I16" s="38"/>
      <c r="J16" s="36"/>
      <c r="K16" s="36"/>
      <c r="L16" s="36"/>
      <c r="M16" s="25"/>
      <c r="N16" s="28"/>
      <c r="O16" s="28"/>
      <c r="P16" s="36"/>
      <c r="Q16" s="36"/>
      <c r="R16" s="45"/>
      <c r="S16" s="33"/>
    </row>
    <row r="17" spans="2:19" ht="21" customHeight="1" x14ac:dyDescent="0.25">
      <c r="B17" s="28"/>
      <c r="C17" s="34"/>
      <c r="D17" s="35"/>
      <c r="E17" s="36"/>
      <c r="F17" s="36"/>
      <c r="G17" s="37"/>
      <c r="H17" s="36"/>
      <c r="I17" s="36"/>
      <c r="J17" s="36"/>
      <c r="K17" s="36"/>
      <c r="L17" s="36"/>
      <c r="M17" s="25"/>
      <c r="N17" s="28"/>
      <c r="O17" s="28"/>
      <c r="P17" s="36"/>
      <c r="Q17" s="36"/>
      <c r="R17" s="45"/>
      <c r="S17" s="33"/>
    </row>
    <row r="18" spans="2:19" ht="21" customHeight="1" x14ac:dyDescent="0.25"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</row>
    <row r="19" spans="2:19" ht="21" customHeight="1" x14ac:dyDescent="0.25"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</row>
    <row r="20" spans="2:19" ht="21" customHeight="1" x14ac:dyDescent="0.25"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</row>
    <row r="21" spans="2:19" ht="21" customHeight="1" x14ac:dyDescent="0.25"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</row>
    <row r="22" spans="2:19" ht="21" customHeight="1" x14ac:dyDescent="0.25"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</row>
    <row r="23" spans="2:19" ht="21" customHeight="1" x14ac:dyDescent="0.25"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</row>
    <row r="24" spans="2:19" ht="21" customHeight="1" x14ac:dyDescent="0.25"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</row>
    <row r="25" spans="2:19" ht="21" customHeight="1" x14ac:dyDescent="0.25"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</row>
  </sheetData>
  <pageMargins left="0.2" right="0.2" top="0.25" bottom="0.25" header="0.3" footer="0.3"/>
  <pageSetup paperSize="9" scale="55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O93"/>
  <sheetViews>
    <sheetView workbookViewId="0">
      <selection activeCell="S22" sqref="S22"/>
    </sheetView>
  </sheetViews>
  <sheetFormatPr defaultRowHeight="15" x14ac:dyDescent="0.25"/>
  <cols>
    <col min="1" max="1" width="3.28515625" customWidth="1"/>
    <col min="2" max="2" width="6.28515625" style="98" customWidth="1"/>
    <col min="3" max="3" width="26.140625" customWidth="1"/>
    <col min="4" max="4" width="20.5703125" customWidth="1"/>
    <col min="5" max="5" width="16" style="98" customWidth="1"/>
    <col min="6" max="6" width="28.5703125" customWidth="1"/>
    <col min="7" max="7" width="16.7109375" customWidth="1"/>
    <col min="8" max="9" width="9.140625" style="87" customWidth="1"/>
    <col min="10" max="10" width="10" style="87" customWidth="1"/>
    <col min="11" max="11" width="9.140625" style="88" customWidth="1"/>
    <col min="15" max="15" width="21.85546875" customWidth="1"/>
  </cols>
  <sheetData>
    <row r="2" spans="2:15" ht="21" x14ac:dyDescent="0.25">
      <c r="B2" s="97"/>
      <c r="C2" s="74"/>
      <c r="D2" s="74"/>
      <c r="E2" s="78"/>
      <c r="F2" s="81" t="s">
        <v>84</v>
      </c>
      <c r="G2" s="74"/>
      <c r="H2" s="95"/>
      <c r="I2" s="96"/>
      <c r="J2" s="96"/>
      <c r="K2" s="84"/>
      <c r="L2" s="84"/>
      <c r="M2" s="84"/>
      <c r="N2" s="78"/>
      <c r="O2" s="79"/>
    </row>
    <row r="3" spans="2:15" s="85" customFormat="1" ht="51" customHeight="1" x14ac:dyDescent="0.25">
      <c r="B3" s="89" t="s">
        <v>1</v>
      </c>
      <c r="C3" s="89" t="s">
        <v>2</v>
      </c>
      <c r="D3" s="89" t="s">
        <v>3</v>
      </c>
      <c r="E3" s="89" t="s">
        <v>21</v>
      </c>
      <c r="F3" s="89" t="s">
        <v>22</v>
      </c>
      <c r="G3" s="90" t="s">
        <v>23</v>
      </c>
      <c r="H3" s="91" t="s">
        <v>24</v>
      </c>
      <c r="I3" s="91" t="s">
        <v>5</v>
      </c>
      <c r="J3" s="91" t="s">
        <v>85</v>
      </c>
      <c r="K3" s="92" t="s">
        <v>7</v>
      </c>
      <c r="L3" s="93" t="s">
        <v>8</v>
      </c>
      <c r="M3" s="94" t="s">
        <v>25</v>
      </c>
      <c r="N3" s="90" t="s">
        <v>10</v>
      </c>
      <c r="O3" s="89" t="s">
        <v>14</v>
      </c>
    </row>
    <row r="4" spans="2:15" ht="14.25" customHeight="1" x14ac:dyDescent="0.25">
      <c r="B4" s="54">
        <v>1</v>
      </c>
      <c r="C4" s="175" t="s">
        <v>181</v>
      </c>
      <c r="D4" s="179" t="s">
        <v>182</v>
      </c>
      <c r="E4" s="142">
        <v>8985498122</v>
      </c>
      <c r="F4" s="178" t="s">
        <v>183</v>
      </c>
      <c r="G4" s="174" t="s">
        <v>184</v>
      </c>
      <c r="H4" s="142">
        <v>6</v>
      </c>
      <c r="I4" s="142">
        <v>5</v>
      </c>
      <c r="J4" s="139">
        <v>0.2</v>
      </c>
      <c r="K4" s="165">
        <v>45265</v>
      </c>
      <c r="L4" s="166">
        <v>82</v>
      </c>
      <c r="M4" s="139">
        <v>65</v>
      </c>
      <c r="N4" s="139" t="s">
        <v>36</v>
      </c>
      <c r="O4" s="139"/>
    </row>
    <row r="5" spans="2:15" ht="14.25" customHeight="1" x14ac:dyDescent="0.25">
      <c r="B5" s="54">
        <v>2</v>
      </c>
      <c r="C5" s="176" t="s">
        <v>185</v>
      </c>
      <c r="D5" s="157" t="s">
        <v>186</v>
      </c>
      <c r="E5" s="169">
        <v>9949411979</v>
      </c>
      <c r="F5" s="178" t="s">
        <v>183</v>
      </c>
      <c r="G5" s="174" t="s">
        <v>184</v>
      </c>
      <c r="H5" s="168">
        <v>10</v>
      </c>
      <c r="I5" s="168">
        <v>6</v>
      </c>
      <c r="J5" s="168">
        <v>0.2</v>
      </c>
      <c r="K5" s="165">
        <v>44931</v>
      </c>
      <c r="L5" s="166">
        <v>99</v>
      </c>
      <c r="M5" s="169">
        <v>70</v>
      </c>
      <c r="N5" s="169" t="s">
        <v>36</v>
      </c>
      <c r="O5" s="139" t="s">
        <v>245</v>
      </c>
    </row>
    <row r="6" spans="2:15" ht="14.25" customHeight="1" x14ac:dyDescent="0.25">
      <c r="B6" s="54">
        <v>3</v>
      </c>
      <c r="C6" s="146" t="s">
        <v>187</v>
      </c>
      <c r="D6" s="176" t="s">
        <v>188</v>
      </c>
      <c r="E6" s="149">
        <v>9704782802</v>
      </c>
      <c r="F6" s="176" t="s">
        <v>189</v>
      </c>
      <c r="G6" s="174" t="s">
        <v>184</v>
      </c>
      <c r="H6" s="168">
        <v>6</v>
      </c>
      <c r="I6" s="168">
        <v>5</v>
      </c>
      <c r="J6" s="168">
        <v>0.5</v>
      </c>
      <c r="K6" s="171">
        <v>45060</v>
      </c>
      <c r="L6" s="166">
        <v>73</v>
      </c>
      <c r="M6" s="167">
        <v>140</v>
      </c>
      <c r="N6" s="139" t="s">
        <v>36</v>
      </c>
      <c r="O6" s="139"/>
    </row>
    <row r="7" spans="2:15" ht="14.25" customHeight="1" x14ac:dyDescent="0.25">
      <c r="B7" s="54">
        <v>4</v>
      </c>
      <c r="C7" s="146" t="s">
        <v>149</v>
      </c>
      <c r="D7" s="176" t="s">
        <v>190</v>
      </c>
      <c r="E7" s="140">
        <v>9182442627</v>
      </c>
      <c r="F7" s="178" t="s">
        <v>191</v>
      </c>
      <c r="G7" s="174" t="s">
        <v>184</v>
      </c>
      <c r="H7" s="168">
        <v>2</v>
      </c>
      <c r="I7" s="168">
        <v>1</v>
      </c>
      <c r="J7" s="168">
        <v>0.2</v>
      </c>
      <c r="K7" s="171">
        <v>45145</v>
      </c>
      <c r="L7" s="166">
        <v>29</v>
      </c>
      <c r="M7" s="167">
        <v>35</v>
      </c>
      <c r="N7" s="139" t="s">
        <v>33</v>
      </c>
      <c r="O7" s="169"/>
    </row>
    <row r="8" spans="2:15" ht="14.25" customHeight="1" x14ac:dyDescent="0.25">
      <c r="B8" s="54">
        <v>5</v>
      </c>
      <c r="C8" s="146" t="s">
        <v>193</v>
      </c>
      <c r="D8" s="176" t="s">
        <v>130</v>
      </c>
      <c r="E8" s="140"/>
      <c r="F8" s="178" t="s">
        <v>183</v>
      </c>
      <c r="G8" s="174" t="s">
        <v>184</v>
      </c>
      <c r="H8" s="168">
        <v>2</v>
      </c>
      <c r="I8" s="168">
        <v>1</v>
      </c>
      <c r="J8" s="168">
        <v>0.1</v>
      </c>
      <c r="K8" s="171" t="s">
        <v>232</v>
      </c>
      <c r="L8" s="166">
        <v>19</v>
      </c>
      <c r="M8" s="167">
        <v>15</v>
      </c>
      <c r="N8" s="139" t="s">
        <v>33</v>
      </c>
      <c r="O8" s="169"/>
    </row>
    <row r="9" spans="2:15" ht="14.25" customHeight="1" x14ac:dyDescent="0.25">
      <c r="B9" s="54">
        <v>6</v>
      </c>
      <c r="C9" s="146" t="s">
        <v>195</v>
      </c>
      <c r="D9" s="176" t="s">
        <v>151</v>
      </c>
      <c r="E9" s="140"/>
      <c r="F9" s="178" t="s">
        <v>183</v>
      </c>
      <c r="G9" s="174" t="s">
        <v>184</v>
      </c>
      <c r="H9" s="168">
        <v>2</v>
      </c>
      <c r="I9" s="168">
        <v>2</v>
      </c>
      <c r="J9" s="168">
        <v>0.2</v>
      </c>
      <c r="K9" s="171">
        <v>45066</v>
      </c>
      <c r="L9" s="166">
        <v>72</v>
      </c>
      <c r="M9" s="167">
        <v>60</v>
      </c>
      <c r="N9" s="139" t="s">
        <v>36</v>
      </c>
      <c r="O9" s="139" t="s">
        <v>119</v>
      </c>
    </row>
    <row r="10" spans="2:15" ht="14.25" customHeight="1" x14ac:dyDescent="0.25">
      <c r="B10" s="54">
        <v>7</v>
      </c>
      <c r="C10" s="146" t="s">
        <v>196</v>
      </c>
      <c r="D10" s="176" t="s">
        <v>151</v>
      </c>
      <c r="E10" s="140"/>
      <c r="F10" s="178" t="s">
        <v>183</v>
      </c>
      <c r="G10" s="174" t="s">
        <v>184</v>
      </c>
      <c r="H10" s="168">
        <v>3</v>
      </c>
      <c r="I10" s="168">
        <v>2</v>
      </c>
      <c r="J10" s="168">
        <v>0.3</v>
      </c>
      <c r="K10" s="171" t="s">
        <v>197</v>
      </c>
      <c r="L10" s="166">
        <v>66</v>
      </c>
      <c r="M10" s="167">
        <v>80</v>
      </c>
      <c r="N10" s="139" t="s">
        <v>36</v>
      </c>
      <c r="O10" s="139"/>
    </row>
    <row r="11" spans="2:15" ht="14.25" customHeight="1" x14ac:dyDescent="0.25">
      <c r="B11" s="54">
        <v>8</v>
      </c>
      <c r="C11" s="146" t="s">
        <v>200</v>
      </c>
      <c r="D11" s="176" t="s">
        <v>194</v>
      </c>
      <c r="E11" s="140"/>
      <c r="F11" s="178" t="s">
        <v>183</v>
      </c>
      <c r="G11" s="174" t="s">
        <v>184</v>
      </c>
      <c r="H11" s="168">
        <v>2</v>
      </c>
      <c r="I11" s="168">
        <v>1</v>
      </c>
      <c r="J11" s="168">
        <v>0.2</v>
      </c>
      <c r="K11" s="171" t="s">
        <v>208</v>
      </c>
      <c r="L11" s="166">
        <v>42</v>
      </c>
      <c r="M11" s="167">
        <v>50</v>
      </c>
      <c r="N11" s="139" t="s">
        <v>34</v>
      </c>
      <c r="O11" s="139"/>
    </row>
    <row r="12" spans="2:15" ht="14.25" customHeight="1" x14ac:dyDescent="0.25">
      <c r="B12" s="54">
        <v>9</v>
      </c>
      <c r="C12" s="146" t="s">
        <v>201</v>
      </c>
      <c r="D12" s="176" t="s">
        <v>151</v>
      </c>
      <c r="E12" s="140"/>
      <c r="F12" s="178" t="s">
        <v>183</v>
      </c>
      <c r="G12" s="174" t="s">
        <v>184</v>
      </c>
      <c r="H12" s="168">
        <v>3</v>
      </c>
      <c r="I12" s="168">
        <v>0.3</v>
      </c>
      <c r="J12" s="168">
        <v>0.2</v>
      </c>
      <c r="K12" s="171" t="s">
        <v>225</v>
      </c>
      <c r="L12" s="166">
        <v>44</v>
      </c>
      <c r="M12" s="167">
        <v>50</v>
      </c>
      <c r="N12" s="139" t="s">
        <v>34</v>
      </c>
      <c r="O12" s="139"/>
    </row>
    <row r="13" spans="2:15" ht="14.25" customHeight="1" x14ac:dyDescent="0.25">
      <c r="B13" s="54">
        <v>10</v>
      </c>
      <c r="C13" s="146" t="s">
        <v>202</v>
      </c>
      <c r="D13" s="176" t="s">
        <v>203</v>
      </c>
      <c r="E13" s="140"/>
      <c r="F13" s="178" t="s">
        <v>183</v>
      </c>
      <c r="G13" s="174" t="s">
        <v>184</v>
      </c>
      <c r="H13" s="168">
        <v>3</v>
      </c>
      <c r="I13" s="168">
        <v>3</v>
      </c>
      <c r="J13" s="168">
        <v>0.2</v>
      </c>
      <c r="K13" s="171" t="s">
        <v>227</v>
      </c>
      <c r="L13" s="166">
        <v>24</v>
      </c>
      <c r="M13" s="167">
        <v>30</v>
      </c>
      <c r="N13" s="139" t="s">
        <v>33</v>
      </c>
      <c r="O13" s="139" t="s">
        <v>238</v>
      </c>
    </row>
    <row r="14" spans="2:15" ht="14.25" customHeight="1" x14ac:dyDescent="0.25">
      <c r="B14" s="54">
        <v>11</v>
      </c>
      <c r="C14" s="146" t="s">
        <v>205</v>
      </c>
      <c r="D14" s="176" t="s">
        <v>203</v>
      </c>
      <c r="E14" s="140"/>
      <c r="F14" s="178" t="s">
        <v>183</v>
      </c>
      <c r="G14" s="174" t="s">
        <v>184</v>
      </c>
      <c r="H14" s="168">
        <v>2</v>
      </c>
      <c r="I14" s="168">
        <v>1</v>
      </c>
      <c r="J14" s="168">
        <v>0.2</v>
      </c>
      <c r="K14" s="171">
        <v>45047</v>
      </c>
      <c r="L14" s="166">
        <v>95</v>
      </c>
      <c r="M14" s="167">
        <v>62</v>
      </c>
      <c r="N14" s="139" t="s">
        <v>36</v>
      </c>
      <c r="O14" s="139"/>
    </row>
    <row r="15" spans="2:15" ht="14.25" customHeight="1" x14ac:dyDescent="0.25">
      <c r="B15" s="54">
        <v>12</v>
      </c>
      <c r="C15" s="146" t="s">
        <v>206</v>
      </c>
      <c r="D15" s="176" t="s">
        <v>188</v>
      </c>
      <c r="E15" s="140"/>
      <c r="F15" s="176" t="s">
        <v>189</v>
      </c>
      <c r="G15" s="174" t="s">
        <v>184</v>
      </c>
      <c r="H15" s="168">
        <v>2</v>
      </c>
      <c r="I15" s="168">
        <v>1</v>
      </c>
      <c r="J15" s="168">
        <v>0.2</v>
      </c>
      <c r="K15" s="171" t="s">
        <v>109</v>
      </c>
      <c r="L15" s="166">
        <v>97</v>
      </c>
      <c r="M15" s="167">
        <v>70</v>
      </c>
      <c r="N15" s="139" t="s">
        <v>36</v>
      </c>
      <c r="O15" s="139" t="s">
        <v>119</v>
      </c>
    </row>
    <row r="16" spans="2:15" ht="14.25" customHeight="1" x14ac:dyDescent="0.25">
      <c r="B16" s="54">
        <v>13</v>
      </c>
      <c r="C16" s="146" t="s">
        <v>124</v>
      </c>
      <c r="D16" s="176" t="s">
        <v>204</v>
      </c>
      <c r="E16" s="140"/>
      <c r="F16" s="176" t="s">
        <v>189</v>
      </c>
      <c r="G16" s="174" t="s">
        <v>184</v>
      </c>
      <c r="H16" s="168">
        <v>3</v>
      </c>
      <c r="I16" s="168">
        <v>1</v>
      </c>
      <c r="J16" s="168">
        <v>0.4</v>
      </c>
      <c r="K16" s="171">
        <v>45087</v>
      </c>
      <c r="L16" s="166">
        <v>52</v>
      </c>
      <c r="M16" s="167">
        <v>85</v>
      </c>
      <c r="N16" s="139" t="s">
        <v>36</v>
      </c>
      <c r="O16" s="139"/>
    </row>
    <row r="17" spans="2:15" ht="14.25" customHeight="1" x14ac:dyDescent="0.25">
      <c r="B17" s="54">
        <v>14</v>
      </c>
      <c r="C17" s="146" t="s">
        <v>207</v>
      </c>
      <c r="D17" s="176" t="s">
        <v>188</v>
      </c>
      <c r="E17" s="140"/>
      <c r="F17" s="176" t="s">
        <v>189</v>
      </c>
      <c r="G17" s="174" t="s">
        <v>184</v>
      </c>
      <c r="H17" s="168">
        <v>1</v>
      </c>
      <c r="I17" s="168">
        <v>1</v>
      </c>
      <c r="J17" s="168">
        <v>0.2</v>
      </c>
      <c r="K17" s="171">
        <v>45089</v>
      </c>
      <c r="L17" s="166">
        <v>50</v>
      </c>
      <c r="M17" s="167">
        <v>50</v>
      </c>
      <c r="N17" s="139" t="s">
        <v>35</v>
      </c>
      <c r="O17" s="139"/>
    </row>
    <row r="18" spans="2:15" ht="14.25" customHeight="1" x14ac:dyDescent="0.25">
      <c r="B18" s="54">
        <v>15</v>
      </c>
      <c r="C18" s="146" t="s">
        <v>135</v>
      </c>
      <c r="D18" s="176" t="s">
        <v>203</v>
      </c>
      <c r="E18" s="140"/>
      <c r="F18" s="178" t="s">
        <v>183</v>
      </c>
      <c r="G18" s="174" t="s">
        <v>184</v>
      </c>
      <c r="H18" s="168">
        <v>1</v>
      </c>
      <c r="I18" s="168">
        <v>1</v>
      </c>
      <c r="J18" s="168">
        <v>0.1</v>
      </c>
      <c r="K18" s="171" t="s">
        <v>208</v>
      </c>
      <c r="L18" s="166">
        <v>65</v>
      </c>
      <c r="M18" s="167">
        <v>32</v>
      </c>
      <c r="N18" s="139" t="s">
        <v>36</v>
      </c>
      <c r="O18" s="139" t="s">
        <v>235</v>
      </c>
    </row>
    <row r="19" spans="2:15" ht="14.25" customHeight="1" x14ac:dyDescent="0.25">
      <c r="B19" s="54">
        <v>16</v>
      </c>
      <c r="C19" s="146" t="s">
        <v>209</v>
      </c>
      <c r="D19" s="176" t="s">
        <v>194</v>
      </c>
      <c r="E19" s="140"/>
      <c r="F19" s="178" t="s">
        <v>183</v>
      </c>
      <c r="G19" s="174" t="s">
        <v>184</v>
      </c>
      <c r="H19" s="168">
        <v>2</v>
      </c>
      <c r="I19" s="168">
        <v>1</v>
      </c>
      <c r="J19" s="168">
        <v>0.2</v>
      </c>
      <c r="K19" s="171" t="s">
        <v>210</v>
      </c>
      <c r="L19" s="166">
        <v>42</v>
      </c>
      <c r="M19" s="167">
        <v>50</v>
      </c>
      <c r="N19" s="139" t="s">
        <v>34</v>
      </c>
      <c r="O19" s="139"/>
    </row>
    <row r="20" spans="2:15" ht="14.25" customHeight="1" x14ac:dyDescent="0.25">
      <c r="B20" s="54">
        <v>17</v>
      </c>
      <c r="C20" s="146" t="s">
        <v>211</v>
      </c>
      <c r="D20" s="176" t="s">
        <v>188</v>
      </c>
      <c r="E20" s="140"/>
      <c r="F20" s="176" t="s">
        <v>189</v>
      </c>
      <c r="G20" s="174" t="s">
        <v>184</v>
      </c>
      <c r="H20" s="168">
        <v>1</v>
      </c>
      <c r="I20" s="168">
        <v>1</v>
      </c>
      <c r="J20" s="168">
        <v>0.2</v>
      </c>
      <c r="K20" s="171" t="s">
        <v>212</v>
      </c>
      <c r="L20" s="166">
        <v>35</v>
      </c>
      <c r="M20" s="167">
        <v>40</v>
      </c>
      <c r="N20" s="139" t="s">
        <v>33</v>
      </c>
      <c r="O20" s="139"/>
    </row>
    <row r="21" spans="2:15" ht="14.25" customHeight="1" x14ac:dyDescent="0.25">
      <c r="B21" s="54">
        <v>18</v>
      </c>
      <c r="C21" s="146" t="s">
        <v>128</v>
      </c>
      <c r="D21" s="176" t="s">
        <v>204</v>
      </c>
      <c r="E21" s="140"/>
      <c r="F21" s="176" t="s">
        <v>189</v>
      </c>
      <c r="G21" s="174" t="s">
        <v>184</v>
      </c>
      <c r="H21" s="168">
        <v>3</v>
      </c>
      <c r="I21" s="168">
        <v>3</v>
      </c>
      <c r="J21" s="168">
        <v>0.4</v>
      </c>
      <c r="K21" s="171" t="s">
        <v>227</v>
      </c>
      <c r="L21" s="166">
        <v>17</v>
      </c>
      <c r="M21" s="167">
        <v>45</v>
      </c>
      <c r="N21" s="139" t="s">
        <v>33</v>
      </c>
      <c r="O21" s="139" t="s">
        <v>192</v>
      </c>
    </row>
    <row r="22" spans="2:15" ht="14.25" customHeight="1" x14ac:dyDescent="0.25">
      <c r="B22" s="54">
        <v>20</v>
      </c>
      <c r="C22" s="146" t="s">
        <v>213</v>
      </c>
      <c r="D22" s="176" t="s">
        <v>117</v>
      </c>
      <c r="E22" s="140"/>
      <c r="F22" s="176" t="s">
        <v>189</v>
      </c>
      <c r="G22" s="174" t="s">
        <v>184</v>
      </c>
      <c r="H22" s="168">
        <v>2</v>
      </c>
      <c r="I22" s="168">
        <v>1</v>
      </c>
      <c r="J22" s="168">
        <v>0.2</v>
      </c>
      <c r="K22" s="171" t="s">
        <v>108</v>
      </c>
      <c r="L22" s="166">
        <v>40</v>
      </c>
      <c r="M22" s="167">
        <v>50</v>
      </c>
      <c r="N22" s="139" t="s">
        <v>34</v>
      </c>
      <c r="O22" s="139"/>
    </row>
    <row r="23" spans="2:15" ht="14.25" customHeight="1" x14ac:dyDescent="0.25">
      <c r="B23" s="54">
        <v>21</v>
      </c>
      <c r="C23" s="146" t="s">
        <v>178</v>
      </c>
      <c r="D23" s="176" t="s">
        <v>117</v>
      </c>
      <c r="E23" s="140"/>
      <c r="F23" s="176" t="s">
        <v>189</v>
      </c>
      <c r="G23" s="174" t="s">
        <v>184</v>
      </c>
      <c r="H23" s="168">
        <v>2</v>
      </c>
      <c r="I23" s="168">
        <v>1</v>
      </c>
      <c r="J23" s="168">
        <v>0.2</v>
      </c>
      <c r="K23" s="171" t="s">
        <v>210</v>
      </c>
      <c r="L23" s="166">
        <v>45</v>
      </c>
      <c r="M23" s="167">
        <v>50</v>
      </c>
      <c r="N23" s="139" t="s">
        <v>34</v>
      </c>
      <c r="O23" s="139"/>
    </row>
    <row r="24" spans="2:15" ht="14.25" customHeight="1" x14ac:dyDescent="0.25">
      <c r="B24" s="54">
        <v>22</v>
      </c>
      <c r="C24" s="146" t="s">
        <v>214</v>
      </c>
      <c r="D24" s="176" t="s">
        <v>204</v>
      </c>
      <c r="E24" s="140"/>
      <c r="F24" s="178" t="s">
        <v>189</v>
      </c>
      <c r="G24" s="174" t="s">
        <v>184</v>
      </c>
      <c r="H24" s="168">
        <v>1</v>
      </c>
      <c r="I24" s="168">
        <v>1</v>
      </c>
      <c r="J24" s="168">
        <v>0.2</v>
      </c>
      <c r="K24" s="171">
        <v>45080</v>
      </c>
      <c r="L24" s="166">
        <v>62</v>
      </c>
      <c r="M24" s="167">
        <v>60</v>
      </c>
      <c r="N24" s="139" t="s">
        <v>35</v>
      </c>
      <c r="O24" s="139"/>
    </row>
    <row r="25" spans="2:15" ht="14.25" customHeight="1" x14ac:dyDescent="0.25">
      <c r="B25" s="54">
        <v>23</v>
      </c>
      <c r="C25" s="177" t="s">
        <v>226</v>
      </c>
      <c r="D25" s="177" t="s">
        <v>190</v>
      </c>
      <c r="E25" s="54"/>
      <c r="F25" s="177" t="s">
        <v>183</v>
      </c>
      <c r="G25" s="173" t="s">
        <v>184</v>
      </c>
      <c r="H25" s="170">
        <v>2</v>
      </c>
      <c r="I25" s="170">
        <v>2</v>
      </c>
      <c r="J25" s="170">
        <v>0.2</v>
      </c>
      <c r="K25" s="172" t="s">
        <v>227</v>
      </c>
      <c r="L25" s="54">
        <v>24</v>
      </c>
      <c r="M25" s="167">
        <v>33</v>
      </c>
      <c r="N25" s="139" t="s">
        <v>33</v>
      </c>
      <c r="O25" s="139"/>
    </row>
    <row r="26" spans="2:15" ht="14.25" customHeight="1" x14ac:dyDescent="0.25">
      <c r="B26" s="54">
        <v>24</v>
      </c>
      <c r="C26" s="146" t="s">
        <v>228</v>
      </c>
      <c r="D26" s="176" t="s">
        <v>151</v>
      </c>
      <c r="E26" s="140"/>
      <c r="F26" s="178" t="s">
        <v>183</v>
      </c>
      <c r="G26" s="174" t="s">
        <v>184</v>
      </c>
      <c r="H26" s="168">
        <v>2</v>
      </c>
      <c r="I26" s="168">
        <v>1</v>
      </c>
      <c r="J26" s="168">
        <v>0.2</v>
      </c>
      <c r="K26" s="171" t="s">
        <v>233</v>
      </c>
      <c r="L26" s="166">
        <v>39</v>
      </c>
      <c r="M26" s="167">
        <v>45</v>
      </c>
      <c r="N26" s="139" t="s">
        <v>34</v>
      </c>
      <c r="O26" s="139"/>
    </row>
    <row r="27" spans="2:15" ht="14.25" customHeight="1" x14ac:dyDescent="0.25">
      <c r="B27" s="54">
        <v>25</v>
      </c>
      <c r="C27" s="146" t="s">
        <v>229</v>
      </c>
      <c r="D27" s="176" t="s">
        <v>151</v>
      </c>
      <c r="E27" s="140"/>
      <c r="F27" s="178" t="s">
        <v>183</v>
      </c>
      <c r="G27" s="174" t="s">
        <v>184</v>
      </c>
      <c r="H27" s="168">
        <v>2</v>
      </c>
      <c r="I27" s="168">
        <v>1</v>
      </c>
      <c r="J27" s="168">
        <v>0.2</v>
      </c>
      <c r="K27" s="171" t="s">
        <v>234</v>
      </c>
      <c r="L27" s="166">
        <v>82</v>
      </c>
      <c r="M27" s="167">
        <v>70</v>
      </c>
      <c r="N27" s="139" t="s">
        <v>37</v>
      </c>
      <c r="O27" s="139" t="s">
        <v>236</v>
      </c>
    </row>
    <row r="28" spans="2:15" ht="14.25" customHeight="1" x14ac:dyDescent="0.25">
      <c r="B28" s="54">
        <v>26</v>
      </c>
      <c r="C28" s="146" t="s">
        <v>231</v>
      </c>
      <c r="D28" s="176" t="s">
        <v>186</v>
      </c>
      <c r="E28" s="140"/>
      <c r="F28" s="178" t="s">
        <v>183</v>
      </c>
      <c r="G28" s="174" t="s">
        <v>184</v>
      </c>
      <c r="H28" s="168">
        <v>3</v>
      </c>
      <c r="I28" s="168">
        <v>3</v>
      </c>
      <c r="J28" s="168">
        <v>0.3</v>
      </c>
      <c r="K28" s="171" t="s">
        <v>232</v>
      </c>
      <c r="L28" s="166">
        <v>19</v>
      </c>
      <c r="M28" s="167">
        <v>30</v>
      </c>
      <c r="N28" s="139" t="s">
        <v>33</v>
      </c>
      <c r="O28" s="139"/>
    </row>
    <row r="29" spans="2:15" ht="14.25" customHeight="1" x14ac:dyDescent="0.25">
      <c r="B29" s="54">
        <v>27</v>
      </c>
      <c r="C29" s="146" t="s">
        <v>230</v>
      </c>
      <c r="D29" s="176" t="s">
        <v>190</v>
      </c>
      <c r="E29" s="140"/>
      <c r="F29" s="178" t="s">
        <v>183</v>
      </c>
      <c r="G29" s="174" t="s">
        <v>184</v>
      </c>
      <c r="H29" s="168">
        <v>2</v>
      </c>
      <c r="I29" s="168">
        <v>3</v>
      </c>
      <c r="J29" s="168">
        <v>0.3</v>
      </c>
      <c r="K29" s="171" t="s">
        <v>234</v>
      </c>
      <c r="L29" s="166">
        <v>69</v>
      </c>
      <c r="M29" s="167">
        <v>70</v>
      </c>
      <c r="N29" s="139" t="s">
        <v>36</v>
      </c>
      <c r="O29" s="139"/>
    </row>
    <row r="30" spans="2:15" ht="14.25" customHeight="1" x14ac:dyDescent="0.25">
      <c r="B30" s="54">
        <v>28</v>
      </c>
      <c r="C30" s="146" t="s">
        <v>167</v>
      </c>
      <c r="D30" s="176" t="s">
        <v>194</v>
      </c>
      <c r="E30" s="140"/>
      <c r="F30" s="178" t="s">
        <v>183</v>
      </c>
      <c r="G30" s="174" t="s">
        <v>184</v>
      </c>
      <c r="H30" s="168">
        <v>2</v>
      </c>
      <c r="I30" s="168">
        <v>1</v>
      </c>
      <c r="J30" s="168">
        <v>0.2</v>
      </c>
      <c r="K30" s="171">
        <v>45053</v>
      </c>
      <c r="L30" s="166">
        <v>32</v>
      </c>
      <c r="M30" s="167">
        <v>40</v>
      </c>
      <c r="N30" s="139" t="s">
        <v>33</v>
      </c>
      <c r="O30" s="139"/>
    </row>
    <row r="31" spans="2:15" ht="14.25" customHeight="1" x14ac:dyDescent="0.25">
      <c r="B31" s="54">
        <v>29</v>
      </c>
      <c r="C31" s="146" t="s">
        <v>243</v>
      </c>
      <c r="D31" s="176" t="s">
        <v>203</v>
      </c>
      <c r="E31" s="140"/>
      <c r="F31" s="178" t="s">
        <v>183</v>
      </c>
      <c r="G31" s="174" t="s">
        <v>184</v>
      </c>
      <c r="H31" s="168">
        <v>2</v>
      </c>
      <c r="I31" s="168">
        <v>1</v>
      </c>
      <c r="J31" s="168">
        <v>0.3</v>
      </c>
      <c r="K31" s="171" t="s">
        <v>233</v>
      </c>
      <c r="L31" s="166">
        <v>39</v>
      </c>
      <c r="M31" s="167">
        <v>50</v>
      </c>
      <c r="N31" s="139" t="s">
        <v>34</v>
      </c>
      <c r="O31" s="139"/>
    </row>
    <row r="32" spans="2:15" ht="14.25" customHeight="1" x14ac:dyDescent="0.25">
      <c r="B32" s="54">
        <v>30</v>
      </c>
      <c r="C32" s="49" t="s">
        <v>255</v>
      </c>
      <c r="D32" s="49" t="s">
        <v>204</v>
      </c>
      <c r="E32" s="54"/>
      <c r="F32" s="49" t="s">
        <v>189</v>
      </c>
      <c r="G32" s="174" t="s">
        <v>184</v>
      </c>
      <c r="H32" s="168">
        <v>1</v>
      </c>
      <c r="I32" s="168">
        <v>1</v>
      </c>
      <c r="J32" s="168">
        <v>0.2</v>
      </c>
      <c r="K32" s="171">
        <v>44933</v>
      </c>
      <c r="L32" s="166">
        <v>36</v>
      </c>
      <c r="M32" s="167">
        <v>40</v>
      </c>
      <c r="N32" s="139" t="s">
        <v>33</v>
      </c>
      <c r="O32" s="139"/>
    </row>
    <row r="33" spans="2:15" ht="14.25" customHeight="1" x14ac:dyDescent="0.25">
      <c r="B33" s="54">
        <v>31</v>
      </c>
      <c r="C33" s="146" t="s">
        <v>215</v>
      </c>
      <c r="D33" s="176" t="s">
        <v>170</v>
      </c>
      <c r="E33" s="140"/>
      <c r="F33" s="178" t="s">
        <v>189</v>
      </c>
      <c r="G33" s="174" t="s">
        <v>184</v>
      </c>
      <c r="H33" s="168">
        <v>2</v>
      </c>
      <c r="I33" s="168">
        <v>1</v>
      </c>
      <c r="J33" s="168">
        <v>0.2</v>
      </c>
      <c r="K33" s="171" t="s">
        <v>216</v>
      </c>
      <c r="L33" s="166">
        <v>49</v>
      </c>
      <c r="M33" s="167">
        <v>50</v>
      </c>
      <c r="N33" s="139" t="s">
        <v>35</v>
      </c>
      <c r="O33" s="139"/>
    </row>
    <row r="34" spans="2:15" ht="14.25" customHeight="1" x14ac:dyDescent="0.25">
      <c r="B34" s="54">
        <v>32</v>
      </c>
      <c r="C34" s="146" t="s">
        <v>217</v>
      </c>
      <c r="D34" s="176" t="s">
        <v>151</v>
      </c>
      <c r="E34" s="140">
        <v>9951460039</v>
      </c>
      <c r="F34" s="178" t="s">
        <v>183</v>
      </c>
      <c r="G34" s="174" t="s">
        <v>184</v>
      </c>
      <c r="H34" s="168">
        <v>2</v>
      </c>
      <c r="I34" s="168">
        <v>2</v>
      </c>
      <c r="J34" s="168">
        <v>0.1</v>
      </c>
      <c r="K34" s="171" t="s">
        <v>197</v>
      </c>
      <c r="L34" s="166">
        <v>69</v>
      </c>
      <c r="M34" s="167">
        <v>35</v>
      </c>
      <c r="N34" s="139" t="s">
        <v>37</v>
      </c>
      <c r="O34" s="139" t="s">
        <v>244</v>
      </c>
    </row>
    <row r="35" spans="2:15" ht="14.25" customHeight="1" x14ac:dyDescent="0.25">
      <c r="B35" s="54">
        <v>33</v>
      </c>
      <c r="C35" s="49"/>
      <c r="D35" s="49"/>
      <c r="E35" s="54"/>
      <c r="F35" s="49"/>
      <c r="G35" s="49"/>
      <c r="H35" s="86"/>
      <c r="I35" s="86"/>
      <c r="J35" s="86"/>
      <c r="K35" s="52"/>
      <c r="L35" s="49"/>
      <c r="M35" s="99"/>
      <c r="N35" s="49"/>
      <c r="O35" s="49"/>
    </row>
    <row r="36" spans="2:15" ht="14.25" customHeight="1" x14ac:dyDescent="0.25">
      <c r="B36" s="54">
        <v>1</v>
      </c>
      <c r="C36" s="49"/>
      <c r="D36" s="49"/>
      <c r="E36" s="54"/>
      <c r="F36" s="49"/>
      <c r="G36" s="49"/>
      <c r="H36" s="86"/>
      <c r="I36" s="86"/>
      <c r="J36" s="86"/>
      <c r="K36" s="52"/>
      <c r="L36" s="49"/>
      <c r="M36" s="99"/>
      <c r="N36" s="49"/>
      <c r="O36" s="49"/>
    </row>
    <row r="37" spans="2:15" ht="14.25" customHeight="1" x14ac:dyDescent="0.25">
      <c r="B37" s="54">
        <v>1</v>
      </c>
      <c r="C37" s="49"/>
      <c r="D37" s="49"/>
      <c r="E37" s="54"/>
      <c r="F37" s="49"/>
      <c r="G37" s="49"/>
      <c r="H37" s="86"/>
      <c r="I37" s="86"/>
      <c r="J37" s="86"/>
      <c r="K37" s="52"/>
      <c r="L37" s="49"/>
      <c r="M37" s="99"/>
      <c r="N37" s="49"/>
      <c r="O37" s="49"/>
    </row>
    <row r="38" spans="2:15" ht="14.25" customHeight="1" x14ac:dyDescent="0.25">
      <c r="B38" s="54">
        <v>1</v>
      </c>
      <c r="C38" s="49"/>
      <c r="D38" s="49"/>
      <c r="E38" s="54"/>
      <c r="F38" s="49"/>
      <c r="G38" s="49"/>
      <c r="H38" s="86"/>
      <c r="I38" s="86"/>
      <c r="J38" s="86"/>
      <c r="K38" s="52"/>
      <c r="L38" s="49"/>
      <c r="M38" s="99"/>
      <c r="N38" s="49"/>
      <c r="O38" s="49"/>
    </row>
    <row r="39" spans="2:15" ht="14.25" customHeight="1" x14ac:dyDescent="0.25">
      <c r="B39" s="54">
        <v>1</v>
      </c>
      <c r="C39" s="49"/>
      <c r="D39" s="49"/>
      <c r="E39" s="54"/>
      <c r="F39" s="49"/>
      <c r="G39" s="49"/>
      <c r="H39" s="86"/>
      <c r="I39" s="86"/>
      <c r="J39" s="86"/>
      <c r="K39" s="52"/>
      <c r="L39" s="49"/>
      <c r="M39" s="99"/>
      <c r="N39" s="49"/>
      <c r="O39" s="49"/>
    </row>
    <row r="40" spans="2:15" ht="14.25" customHeight="1" x14ac:dyDescent="0.25">
      <c r="B40" s="54">
        <v>1</v>
      </c>
      <c r="C40" s="49"/>
      <c r="D40" s="49"/>
      <c r="E40" s="54"/>
      <c r="F40" s="49"/>
      <c r="G40" s="49"/>
      <c r="H40" s="86"/>
      <c r="I40" s="86"/>
      <c r="J40" s="86"/>
      <c r="K40" s="52"/>
      <c r="L40" s="49"/>
      <c r="M40" s="99"/>
      <c r="N40" s="49"/>
      <c r="O40" s="49"/>
    </row>
    <row r="41" spans="2:15" ht="14.25" customHeight="1" x14ac:dyDescent="0.25">
      <c r="B41" s="54">
        <f t="shared" ref="B41:B59" si="0">B40+1</f>
        <v>2</v>
      </c>
      <c r="C41" s="49"/>
      <c r="D41" s="49"/>
      <c r="E41" s="54"/>
      <c r="F41" s="49"/>
      <c r="G41" s="49"/>
      <c r="H41" s="86"/>
      <c r="I41" s="86"/>
      <c r="J41" s="86"/>
      <c r="K41" s="52"/>
      <c r="L41" s="49"/>
      <c r="M41" s="99"/>
      <c r="N41" s="49"/>
      <c r="O41" s="49"/>
    </row>
    <row r="42" spans="2:15" ht="14.25" customHeight="1" x14ac:dyDescent="0.25">
      <c r="B42" s="54">
        <f t="shared" si="0"/>
        <v>3</v>
      </c>
      <c r="C42" s="49"/>
      <c r="D42" s="49"/>
      <c r="E42" s="54"/>
      <c r="F42" s="49"/>
      <c r="G42" s="49"/>
      <c r="H42" s="86"/>
      <c r="I42" s="86"/>
      <c r="J42" s="86"/>
      <c r="K42" s="52"/>
      <c r="L42" s="49"/>
      <c r="M42" s="99"/>
      <c r="N42" s="49"/>
      <c r="O42" s="49"/>
    </row>
    <row r="43" spans="2:15" ht="14.25" customHeight="1" x14ac:dyDescent="0.25">
      <c r="B43" s="54">
        <f t="shared" si="0"/>
        <v>4</v>
      </c>
      <c r="C43" s="49"/>
      <c r="D43" s="49"/>
      <c r="E43" s="54"/>
      <c r="F43" s="49"/>
      <c r="G43" s="49"/>
      <c r="H43" s="86"/>
      <c r="I43" s="86"/>
      <c r="J43" s="86"/>
      <c r="K43" s="52"/>
      <c r="L43" s="49"/>
      <c r="M43" s="99"/>
      <c r="N43" s="49"/>
      <c r="O43" s="49"/>
    </row>
    <row r="44" spans="2:15" ht="14.25" customHeight="1" x14ac:dyDescent="0.25">
      <c r="B44" s="54">
        <f t="shared" si="0"/>
        <v>5</v>
      </c>
      <c r="C44" s="49"/>
      <c r="D44" s="49"/>
      <c r="E44" s="54"/>
      <c r="F44" s="49"/>
      <c r="G44" s="49"/>
      <c r="H44" s="86"/>
      <c r="I44" s="86"/>
      <c r="J44" s="86"/>
      <c r="K44" s="52"/>
      <c r="L44" s="49"/>
      <c r="M44" s="99"/>
      <c r="N44" s="49"/>
      <c r="O44" s="49"/>
    </row>
    <row r="45" spans="2:15" ht="14.25" customHeight="1" x14ac:dyDescent="0.25">
      <c r="B45" s="54">
        <f t="shared" si="0"/>
        <v>6</v>
      </c>
      <c r="C45" s="49"/>
      <c r="D45" s="49"/>
      <c r="E45" s="54"/>
      <c r="F45" s="49"/>
      <c r="G45" s="49"/>
      <c r="H45" s="86"/>
      <c r="I45" s="86"/>
      <c r="J45" s="86"/>
      <c r="K45" s="52"/>
      <c r="L45" s="49"/>
      <c r="M45" s="99"/>
      <c r="N45" s="49"/>
      <c r="O45" s="49"/>
    </row>
    <row r="46" spans="2:15" ht="14.25" customHeight="1" x14ac:dyDescent="0.25">
      <c r="B46" s="54">
        <f t="shared" si="0"/>
        <v>7</v>
      </c>
      <c r="C46" s="49"/>
      <c r="D46" s="49"/>
      <c r="E46" s="54"/>
      <c r="F46" s="49"/>
      <c r="G46" s="49"/>
      <c r="H46" s="86"/>
      <c r="I46" s="86"/>
      <c r="J46" s="86"/>
      <c r="K46" s="52"/>
      <c r="L46" s="49"/>
      <c r="M46" s="99"/>
      <c r="N46" s="49"/>
      <c r="O46" s="49"/>
    </row>
    <row r="47" spans="2:15" ht="14.25" customHeight="1" x14ac:dyDescent="0.25">
      <c r="B47" s="54">
        <f t="shared" si="0"/>
        <v>8</v>
      </c>
      <c r="C47" s="49"/>
      <c r="D47" s="49"/>
      <c r="E47" s="54"/>
      <c r="F47" s="49"/>
      <c r="G47" s="49"/>
      <c r="H47" s="86"/>
      <c r="I47" s="86"/>
      <c r="J47" s="86"/>
      <c r="K47" s="52"/>
      <c r="L47" s="49"/>
      <c r="M47" s="99"/>
      <c r="N47" s="49"/>
      <c r="O47" s="49"/>
    </row>
    <row r="48" spans="2:15" ht="14.25" customHeight="1" x14ac:dyDescent="0.25">
      <c r="B48" s="54">
        <f t="shared" si="0"/>
        <v>9</v>
      </c>
      <c r="C48" s="49"/>
      <c r="D48" s="49"/>
      <c r="E48" s="54"/>
      <c r="F48" s="49"/>
      <c r="G48" s="49"/>
      <c r="H48" s="86"/>
      <c r="I48" s="86"/>
      <c r="J48" s="86"/>
      <c r="K48" s="52"/>
      <c r="L48" s="49"/>
      <c r="M48" s="99"/>
      <c r="N48" s="49"/>
      <c r="O48" s="49"/>
    </row>
    <row r="49" spans="2:15" ht="14.25" customHeight="1" x14ac:dyDescent="0.25">
      <c r="B49" s="54">
        <f t="shared" si="0"/>
        <v>10</v>
      </c>
      <c r="C49" s="49"/>
      <c r="D49" s="49"/>
      <c r="E49" s="54"/>
      <c r="F49" s="49"/>
      <c r="G49" s="49"/>
      <c r="H49" s="86"/>
      <c r="I49" s="86"/>
      <c r="J49" s="86"/>
      <c r="K49" s="52"/>
      <c r="L49" s="49"/>
      <c r="M49" s="99"/>
      <c r="N49" s="49"/>
      <c r="O49" s="49"/>
    </row>
    <row r="50" spans="2:15" ht="14.25" customHeight="1" x14ac:dyDescent="0.25">
      <c r="B50" s="54">
        <f t="shared" si="0"/>
        <v>11</v>
      </c>
      <c r="C50" s="49"/>
      <c r="D50" s="49"/>
      <c r="E50" s="54"/>
      <c r="F50" s="49"/>
      <c r="G50" s="49"/>
      <c r="H50" s="86"/>
      <c r="I50" s="86"/>
      <c r="J50" s="86"/>
      <c r="K50" s="52"/>
      <c r="L50" s="49"/>
      <c r="M50" s="99"/>
      <c r="N50" s="49"/>
      <c r="O50" s="49"/>
    </row>
    <row r="51" spans="2:15" ht="14.25" customHeight="1" x14ac:dyDescent="0.25">
      <c r="B51" s="54">
        <f t="shared" si="0"/>
        <v>12</v>
      </c>
      <c r="C51" s="49"/>
      <c r="D51" s="49"/>
      <c r="E51" s="54"/>
      <c r="F51" s="49"/>
      <c r="G51" s="49"/>
      <c r="H51" s="86"/>
      <c r="I51" s="86"/>
      <c r="J51" s="86"/>
      <c r="K51" s="52"/>
      <c r="L51" s="49"/>
      <c r="M51" s="99"/>
      <c r="N51" s="49"/>
      <c r="O51" s="49"/>
    </row>
    <row r="52" spans="2:15" ht="14.25" customHeight="1" x14ac:dyDescent="0.25">
      <c r="B52" s="54">
        <f t="shared" si="0"/>
        <v>13</v>
      </c>
      <c r="C52" s="49"/>
      <c r="D52" s="49"/>
      <c r="E52" s="54"/>
      <c r="F52" s="49"/>
      <c r="G52" s="49"/>
      <c r="H52" s="86"/>
      <c r="I52" s="86"/>
      <c r="J52" s="86"/>
      <c r="K52" s="52"/>
      <c r="L52" s="49"/>
      <c r="M52" s="99"/>
      <c r="N52" s="49"/>
      <c r="O52" s="49"/>
    </row>
    <row r="53" spans="2:15" ht="14.25" customHeight="1" x14ac:dyDescent="0.25">
      <c r="B53" s="54">
        <f t="shared" si="0"/>
        <v>14</v>
      </c>
      <c r="C53" s="49"/>
      <c r="D53" s="49"/>
      <c r="E53" s="54"/>
      <c r="F53" s="49"/>
      <c r="G53" s="49"/>
      <c r="H53" s="86"/>
      <c r="I53" s="86"/>
      <c r="J53" s="86"/>
      <c r="K53" s="52"/>
      <c r="L53" s="49"/>
      <c r="M53" s="99"/>
      <c r="N53" s="49"/>
      <c r="O53" s="49"/>
    </row>
    <row r="54" spans="2:15" ht="14.25" customHeight="1" x14ac:dyDescent="0.25">
      <c r="B54" s="54">
        <f t="shared" si="0"/>
        <v>15</v>
      </c>
      <c r="C54" s="49"/>
      <c r="D54" s="49"/>
      <c r="E54" s="54"/>
      <c r="F54" s="49"/>
      <c r="G54" s="49"/>
      <c r="H54" s="86"/>
      <c r="I54" s="86"/>
      <c r="J54" s="86"/>
      <c r="K54" s="52"/>
      <c r="L54" s="49"/>
      <c r="M54" s="99"/>
      <c r="N54" s="49"/>
      <c r="O54" s="49"/>
    </row>
    <row r="55" spans="2:15" ht="14.25" customHeight="1" x14ac:dyDescent="0.25">
      <c r="B55" s="54">
        <f t="shared" si="0"/>
        <v>16</v>
      </c>
      <c r="C55" s="49"/>
      <c r="D55" s="49"/>
      <c r="E55" s="54"/>
      <c r="F55" s="49"/>
      <c r="G55" s="49"/>
      <c r="H55" s="86"/>
      <c r="I55" s="86"/>
      <c r="J55" s="86"/>
      <c r="K55" s="52"/>
      <c r="L55" s="49"/>
      <c r="M55" s="99"/>
      <c r="N55" s="49"/>
      <c r="O55" s="49"/>
    </row>
    <row r="56" spans="2:15" ht="14.25" customHeight="1" x14ac:dyDescent="0.25">
      <c r="B56" s="54">
        <f t="shared" si="0"/>
        <v>17</v>
      </c>
      <c r="C56" s="49"/>
      <c r="D56" s="49"/>
      <c r="E56" s="54"/>
      <c r="F56" s="49"/>
      <c r="G56" s="49"/>
      <c r="H56" s="86"/>
      <c r="I56" s="86"/>
      <c r="J56" s="86"/>
      <c r="K56" s="52"/>
      <c r="L56" s="49"/>
      <c r="M56" s="99"/>
      <c r="N56" s="49"/>
      <c r="O56" s="49"/>
    </row>
    <row r="57" spans="2:15" ht="14.25" customHeight="1" x14ac:dyDescent="0.25">
      <c r="B57" s="54">
        <f t="shared" si="0"/>
        <v>18</v>
      </c>
      <c r="C57" s="49"/>
      <c r="D57" s="49"/>
      <c r="E57" s="54"/>
      <c r="F57" s="49"/>
      <c r="G57" s="49"/>
      <c r="H57" s="86"/>
      <c r="I57" s="86"/>
      <c r="J57" s="86"/>
      <c r="K57" s="52"/>
      <c r="L57" s="49"/>
      <c r="M57" s="99"/>
      <c r="N57" s="49"/>
      <c r="O57" s="49"/>
    </row>
    <row r="58" spans="2:15" ht="14.25" customHeight="1" x14ac:dyDescent="0.25">
      <c r="B58" s="54">
        <f t="shared" si="0"/>
        <v>19</v>
      </c>
      <c r="C58" s="49"/>
      <c r="D58" s="49"/>
      <c r="E58" s="54"/>
      <c r="F58" s="49"/>
      <c r="G58" s="49"/>
      <c r="H58" s="86"/>
      <c r="I58" s="86"/>
      <c r="J58" s="86"/>
      <c r="K58" s="52"/>
      <c r="L58" s="49"/>
      <c r="M58" s="99"/>
      <c r="N58" s="49"/>
      <c r="O58" s="49"/>
    </row>
    <row r="59" spans="2:15" ht="14.25" customHeight="1" x14ac:dyDescent="0.25">
      <c r="B59" s="54">
        <f t="shared" si="0"/>
        <v>20</v>
      </c>
      <c r="C59" s="49"/>
      <c r="D59" s="49"/>
      <c r="E59" s="54"/>
      <c r="F59" s="49"/>
      <c r="G59" s="49"/>
      <c r="H59" s="86"/>
      <c r="I59" s="86"/>
      <c r="J59" s="86"/>
      <c r="K59" s="52"/>
      <c r="L59" s="49"/>
      <c r="M59" s="99"/>
      <c r="N59" s="49"/>
      <c r="O59" s="49"/>
    </row>
    <row r="60" spans="2:15" ht="14.25" customHeight="1" x14ac:dyDescent="0.25">
      <c r="B60" s="54">
        <f t="shared" ref="B60:B92" si="1">B59+1</f>
        <v>21</v>
      </c>
      <c r="C60" s="49"/>
      <c r="D60" s="49"/>
      <c r="E60" s="54"/>
      <c r="F60" s="49"/>
      <c r="G60" s="49"/>
      <c r="H60" s="86"/>
      <c r="I60" s="86"/>
      <c r="J60" s="86"/>
      <c r="K60" s="52"/>
      <c r="L60" s="49"/>
      <c r="M60" s="99"/>
      <c r="N60" s="49"/>
      <c r="O60" s="49"/>
    </row>
    <row r="61" spans="2:15" ht="14.25" customHeight="1" x14ac:dyDescent="0.25">
      <c r="B61" s="54">
        <f t="shared" si="1"/>
        <v>22</v>
      </c>
      <c r="C61" s="49"/>
      <c r="D61" s="49"/>
      <c r="E61" s="54"/>
      <c r="F61" s="49"/>
      <c r="G61" s="49"/>
      <c r="H61" s="86"/>
      <c r="I61" s="86"/>
      <c r="J61" s="86"/>
      <c r="K61" s="52"/>
      <c r="L61" s="49"/>
      <c r="M61" s="99"/>
      <c r="N61" s="49"/>
      <c r="O61" s="49"/>
    </row>
    <row r="62" spans="2:15" ht="14.25" customHeight="1" x14ac:dyDescent="0.25">
      <c r="B62" s="54">
        <f t="shared" si="1"/>
        <v>23</v>
      </c>
      <c r="C62" s="49"/>
      <c r="D62" s="49"/>
      <c r="E62" s="54"/>
      <c r="F62" s="49"/>
      <c r="G62" s="49"/>
      <c r="H62" s="86"/>
      <c r="I62" s="86"/>
      <c r="J62" s="86"/>
      <c r="K62" s="52"/>
      <c r="L62" s="49"/>
      <c r="M62" s="99"/>
      <c r="N62" s="49"/>
      <c r="O62" s="49"/>
    </row>
    <row r="63" spans="2:15" ht="14.25" customHeight="1" x14ac:dyDescent="0.25">
      <c r="B63" s="54">
        <f t="shared" si="1"/>
        <v>24</v>
      </c>
      <c r="C63" s="49"/>
      <c r="D63" s="49"/>
      <c r="E63" s="54"/>
      <c r="F63" s="49"/>
      <c r="G63" s="49"/>
      <c r="H63" s="86"/>
      <c r="I63" s="86"/>
      <c r="J63" s="86"/>
      <c r="K63" s="52"/>
      <c r="L63" s="49"/>
      <c r="M63" s="99"/>
      <c r="N63" s="49"/>
      <c r="O63" s="49"/>
    </row>
    <row r="64" spans="2:15" ht="14.25" customHeight="1" x14ac:dyDescent="0.25">
      <c r="B64" s="54">
        <f t="shared" si="1"/>
        <v>25</v>
      </c>
      <c r="C64" s="49"/>
      <c r="D64" s="49"/>
      <c r="E64" s="54"/>
      <c r="F64" s="49"/>
      <c r="G64" s="49"/>
      <c r="H64" s="86"/>
      <c r="I64" s="86"/>
      <c r="J64" s="86"/>
      <c r="K64" s="52"/>
      <c r="L64" s="49"/>
      <c r="M64" s="99"/>
      <c r="N64" s="49"/>
      <c r="O64" s="49"/>
    </row>
    <row r="65" spans="2:15" ht="14.25" customHeight="1" x14ac:dyDescent="0.25">
      <c r="B65" s="54">
        <f t="shared" si="1"/>
        <v>26</v>
      </c>
      <c r="C65" s="49"/>
      <c r="D65" s="49"/>
      <c r="E65" s="54"/>
      <c r="F65" s="49"/>
      <c r="G65" s="49"/>
      <c r="H65" s="86"/>
      <c r="I65" s="86"/>
      <c r="J65" s="86"/>
      <c r="K65" s="52"/>
      <c r="L65" s="49"/>
      <c r="M65" s="99"/>
      <c r="N65" s="49"/>
      <c r="O65" s="49"/>
    </row>
    <row r="66" spans="2:15" ht="14.25" customHeight="1" x14ac:dyDescent="0.25">
      <c r="B66" s="54">
        <f t="shared" si="1"/>
        <v>27</v>
      </c>
      <c r="C66" s="49"/>
      <c r="D66" s="49"/>
      <c r="E66" s="54"/>
      <c r="F66" s="49"/>
      <c r="G66" s="49"/>
      <c r="H66" s="86"/>
      <c r="I66" s="86"/>
      <c r="J66" s="86"/>
      <c r="K66" s="52"/>
      <c r="L66" s="49"/>
      <c r="M66" s="99"/>
      <c r="N66" s="49"/>
      <c r="O66" s="49"/>
    </row>
    <row r="67" spans="2:15" ht="14.25" customHeight="1" x14ac:dyDescent="0.25">
      <c r="B67" s="54">
        <f t="shared" si="1"/>
        <v>28</v>
      </c>
      <c r="C67" s="49"/>
      <c r="D67" s="49"/>
      <c r="E67" s="54"/>
      <c r="F67" s="49"/>
      <c r="G67" s="49"/>
      <c r="H67" s="86"/>
      <c r="I67" s="86"/>
      <c r="J67" s="86"/>
      <c r="K67" s="52"/>
      <c r="L67" s="49"/>
      <c r="M67" s="99"/>
      <c r="N67" s="49"/>
      <c r="O67" s="49"/>
    </row>
    <row r="68" spans="2:15" ht="14.25" customHeight="1" x14ac:dyDescent="0.25">
      <c r="B68" s="54">
        <f t="shared" si="1"/>
        <v>29</v>
      </c>
      <c r="C68" s="49"/>
      <c r="D68" s="49"/>
      <c r="E68" s="54"/>
      <c r="F68" s="49"/>
      <c r="G68" s="49"/>
      <c r="H68" s="86"/>
      <c r="I68" s="86"/>
      <c r="J68" s="86"/>
      <c r="K68" s="52"/>
      <c r="L68" s="49"/>
      <c r="M68" s="99"/>
      <c r="N68" s="49"/>
      <c r="O68" s="49"/>
    </row>
    <row r="69" spans="2:15" ht="14.25" customHeight="1" x14ac:dyDescent="0.25">
      <c r="B69" s="54">
        <f t="shared" si="1"/>
        <v>30</v>
      </c>
      <c r="C69" s="49"/>
      <c r="D69" s="49"/>
      <c r="E69" s="54"/>
      <c r="F69" s="49"/>
      <c r="G69" s="49"/>
      <c r="H69" s="86"/>
      <c r="I69" s="86"/>
      <c r="J69" s="86"/>
      <c r="K69" s="52"/>
      <c r="L69" s="49"/>
      <c r="M69" s="99"/>
      <c r="N69" s="49"/>
      <c r="O69" s="49"/>
    </row>
    <row r="70" spans="2:15" ht="14.25" customHeight="1" x14ac:dyDescent="0.25">
      <c r="B70" s="54">
        <f t="shared" si="1"/>
        <v>31</v>
      </c>
      <c r="C70" s="49"/>
      <c r="D70" s="49"/>
      <c r="E70" s="54"/>
      <c r="F70" s="49"/>
      <c r="G70" s="49"/>
      <c r="H70" s="86"/>
      <c r="I70" s="86"/>
      <c r="J70" s="86"/>
      <c r="K70" s="52"/>
      <c r="L70" s="49"/>
      <c r="M70" s="99"/>
      <c r="N70" s="49"/>
      <c r="O70" s="49"/>
    </row>
    <row r="71" spans="2:15" ht="14.25" customHeight="1" x14ac:dyDescent="0.25">
      <c r="B71" s="54">
        <f t="shared" si="1"/>
        <v>32</v>
      </c>
      <c r="C71" s="49"/>
      <c r="D71" s="49"/>
      <c r="E71" s="54"/>
      <c r="F71" s="49"/>
      <c r="G71" s="49"/>
      <c r="H71" s="86"/>
      <c r="I71" s="86"/>
      <c r="J71" s="86"/>
      <c r="K71" s="52"/>
      <c r="L71" s="49"/>
      <c r="M71" s="99"/>
      <c r="N71" s="49"/>
      <c r="O71" s="49"/>
    </row>
    <row r="72" spans="2:15" ht="14.25" customHeight="1" x14ac:dyDescent="0.25">
      <c r="B72" s="54">
        <f t="shared" si="1"/>
        <v>33</v>
      </c>
      <c r="C72" s="49"/>
      <c r="D72" s="49"/>
      <c r="E72" s="54"/>
      <c r="F72" s="49"/>
      <c r="G72" s="49"/>
      <c r="H72" s="86"/>
      <c r="I72" s="86"/>
      <c r="J72" s="86"/>
      <c r="K72" s="52"/>
      <c r="L72" s="49"/>
      <c r="M72" s="99"/>
      <c r="N72" s="49"/>
      <c r="O72" s="49"/>
    </row>
    <row r="73" spans="2:15" ht="14.25" customHeight="1" x14ac:dyDescent="0.25">
      <c r="B73" s="54">
        <f t="shared" si="1"/>
        <v>34</v>
      </c>
      <c r="C73" s="49"/>
      <c r="D73" s="49"/>
      <c r="E73" s="54"/>
      <c r="F73" s="49"/>
      <c r="G73" s="49"/>
      <c r="H73" s="86"/>
      <c r="I73" s="86"/>
      <c r="J73" s="86"/>
      <c r="K73" s="52"/>
      <c r="L73" s="49"/>
      <c r="M73" s="99"/>
      <c r="N73" s="49"/>
      <c r="O73" s="49"/>
    </row>
    <row r="74" spans="2:15" ht="14.25" customHeight="1" x14ac:dyDescent="0.25">
      <c r="B74" s="54">
        <f t="shared" si="1"/>
        <v>35</v>
      </c>
      <c r="C74" s="49"/>
      <c r="D74" s="49"/>
      <c r="E74" s="54"/>
      <c r="F74" s="49"/>
      <c r="G74" s="49"/>
      <c r="H74" s="86"/>
      <c r="I74" s="86"/>
      <c r="J74" s="86"/>
      <c r="K74" s="52"/>
      <c r="L74" s="49"/>
      <c r="M74" s="99"/>
      <c r="N74" s="49"/>
      <c r="O74" s="49"/>
    </row>
    <row r="75" spans="2:15" ht="14.25" customHeight="1" x14ac:dyDescent="0.25">
      <c r="B75" s="54">
        <f t="shared" si="1"/>
        <v>36</v>
      </c>
      <c r="C75" s="49"/>
      <c r="D75" s="49"/>
      <c r="E75" s="54"/>
      <c r="F75" s="49"/>
      <c r="G75" s="49"/>
      <c r="H75" s="86"/>
      <c r="I75" s="86"/>
      <c r="J75" s="86"/>
      <c r="K75" s="52"/>
      <c r="L75" s="49"/>
      <c r="M75" s="99"/>
      <c r="N75" s="49"/>
      <c r="O75" s="49"/>
    </row>
    <row r="76" spans="2:15" ht="14.25" customHeight="1" x14ac:dyDescent="0.25">
      <c r="B76" s="54">
        <f t="shared" si="1"/>
        <v>37</v>
      </c>
      <c r="C76" s="49"/>
      <c r="D76" s="49"/>
      <c r="E76" s="54"/>
      <c r="F76" s="49"/>
      <c r="G76" s="49"/>
      <c r="H76" s="86"/>
      <c r="I76" s="86"/>
      <c r="J76" s="86"/>
      <c r="K76" s="52"/>
      <c r="L76" s="49"/>
      <c r="M76" s="99"/>
      <c r="N76" s="49"/>
      <c r="O76" s="49"/>
    </row>
    <row r="77" spans="2:15" ht="14.25" customHeight="1" x14ac:dyDescent="0.25">
      <c r="B77" s="54">
        <f t="shared" si="1"/>
        <v>38</v>
      </c>
      <c r="C77" s="49"/>
      <c r="D77" s="49"/>
      <c r="E77" s="54"/>
      <c r="F77" s="49"/>
      <c r="G77" s="49"/>
      <c r="H77" s="86"/>
      <c r="I77" s="86"/>
      <c r="J77" s="86"/>
      <c r="K77" s="52"/>
      <c r="L77" s="49"/>
      <c r="M77" s="99"/>
      <c r="N77" s="49"/>
      <c r="O77" s="49"/>
    </row>
    <row r="78" spans="2:15" ht="14.25" customHeight="1" x14ac:dyDescent="0.25">
      <c r="B78" s="54">
        <f t="shared" si="1"/>
        <v>39</v>
      </c>
      <c r="C78" s="49"/>
      <c r="D78" s="49"/>
      <c r="E78" s="54"/>
      <c r="F78" s="49"/>
      <c r="G78" s="49"/>
      <c r="H78" s="86"/>
      <c r="I78" s="86"/>
      <c r="J78" s="86"/>
      <c r="K78" s="52"/>
      <c r="L78" s="49"/>
      <c r="M78" s="99"/>
      <c r="N78" s="49"/>
      <c r="O78" s="49"/>
    </row>
    <row r="79" spans="2:15" ht="14.25" customHeight="1" x14ac:dyDescent="0.25">
      <c r="B79" s="54">
        <f t="shared" si="1"/>
        <v>40</v>
      </c>
      <c r="C79" s="49"/>
      <c r="D79" s="49"/>
      <c r="E79" s="54"/>
      <c r="F79" s="49"/>
      <c r="G79" s="49"/>
      <c r="H79" s="86"/>
      <c r="I79" s="86"/>
      <c r="J79" s="86"/>
      <c r="K79" s="52"/>
      <c r="L79" s="49"/>
      <c r="M79" s="99"/>
      <c r="N79" s="49"/>
      <c r="O79" s="49"/>
    </row>
    <row r="80" spans="2:15" ht="14.25" customHeight="1" x14ac:dyDescent="0.25">
      <c r="B80" s="54">
        <f t="shared" si="1"/>
        <v>41</v>
      </c>
      <c r="C80" s="49"/>
      <c r="D80" s="49"/>
      <c r="E80" s="54"/>
      <c r="F80" s="49"/>
      <c r="G80" s="49"/>
      <c r="H80" s="86"/>
      <c r="I80" s="86"/>
      <c r="J80" s="86"/>
      <c r="K80" s="52"/>
      <c r="L80" s="49"/>
      <c r="M80" s="99"/>
      <c r="N80" s="49"/>
      <c r="O80" s="49"/>
    </row>
    <row r="81" spans="2:15" ht="14.25" customHeight="1" x14ac:dyDescent="0.25">
      <c r="B81" s="54">
        <f t="shared" si="1"/>
        <v>42</v>
      </c>
      <c r="C81" s="49"/>
      <c r="D81" s="49"/>
      <c r="E81" s="54"/>
      <c r="F81" s="49"/>
      <c r="G81" s="49"/>
      <c r="H81" s="86"/>
      <c r="I81" s="86"/>
      <c r="J81" s="86"/>
      <c r="K81" s="52"/>
      <c r="L81" s="49"/>
      <c r="M81" s="99"/>
      <c r="N81" s="49"/>
      <c r="O81" s="49"/>
    </row>
    <row r="82" spans="2:15" ht="14.25" customHeight="1" x14ac:dyDescent="0.25">
      <c r="B82" s="54">
        <f t="shared" si="1"/>
        <v>43</v>
      </c>
      <c r="C82" s="49"/>
      <c r="D82" s="49"/>
      <c r="E82" s="54"/>
      <c r="F82" s="49"/>
      <c r="G82" s="49"/>
      <c r="H82" s="86"/>
      <c r="I82" s="86"/>
      <c r="J82" s="86"/>
      <c r="K82" s="52"/>
      <c r="L82" s="49"/>
      <c r="M82" s="99"/>
      <c r="N82" s="49"/>
      <c r="O82" s="49"/>
    </row>
    <row r="83" spans="2:15" ht="14.25" customHeight="1" x14ac:dyDescent="0.25">
      <c r="B83" s="54">
        <f t="shared" si="1"/>
        <v>44</v>
      </c>
      <c r="C83" s="49"/>
      <c r="D83" s="49"/>
      <c r="E83" s="54"/>
      <c r="F83" s="49"/>
      <c r="G83" s="49"/>
      <c r="H83" s="86"/>
      <c r="I83" s="86"/>
      <c r="J83" s="86"/>
      <c r="K83" s="52"/>
      <c r="L83" s="49"/>
      <c r="M83" s="99"/>
      <c r="N83" s="49"/>
      <c r="O83" s="49"/>
    </row>
    <row r="84" spans="2:15" ht="14.25" customHeight="1" x14ac:dyDescent="0.25">
      <c r="B84" s="54">
        <f t="shared" si="1"/>
        <v>45</v>
      </c>
      <c r="C84" s="49"/>
      <c r="D84" s="49"/>
      <c r="E84" s="54"/>
      <c r="F84" s="49"/>
      <c r="G84" s="49"/>
      <c r="H84" s="86"/>
      <c r="I84" s="86"/>
      <c r="J84" s="86"/>
      <c r="K84" s="52"/>
      <c r="L84" s="49"/>
      <c r="M84" s="99"/>
      <c r="N84" s="49"/>
      <c r="O84" s="49"/>
    </row>
    <row r="85" spans="2:15" ht="14.25" customHeight="1" x14ac:dyDescent="0.25">
      <c r="B85" s="54">
        <f t="shared" si="1"/>
        <v>46</v>
      </c>
      <c r="C85" s="49"/>
      <c r="D85" s="49"/>
      <c r="E85" s="54"/>
      <c r="F85" s="49"/>
      <c r="G85" s="49"/>
      <c r="H85" s="86"/>
      <c r="I85" s="86"/>
      <c r="J85" s="86"/>
      <c r="K85" s="52"/>
      <c r="L85" s="49"/>
      <c r="M85" s="99"/>
      <c r="N85" s="49"/>
      <c r="O85" s="49"/>
    </row>
    <row r="86" spans="2:15" ht="14.25" customHeight="1" x14ac:dyDescent="0.25">
      <c r="B86" s="54">
        <f t="shared" si="1"/>
        <v>47</v>
      </c>
      <c r="C86" s="49"/>
      <c r="D86" s="49"/>
      <c r="E86" s="54"/>
      <c r="F86" s="49"/>
      <c r="G86" s="49"/>
      <c r="H86" s="86"/>
      <c r="I86" s="86"/>
      <c r="J86" s="86"/>
      <c r="K86" s="52"/>
      <c r="L86" s="49"/>
      <c r="M86" s="99"/>
      <c r="N86" s="49"/>
      <c r="O86" s="49"/>
    </row>
    <row r="87" spans="2:15" ht="14.25" customHeight="1" x14ac:dyDescent="0.25">
      <c r="B87" s="54">
        <f t="shared" si="1"/>
        <v>48</v>
      </c>
      <c r="C87" s="49"/>
      <c r="D87" s="49"/>
      <c r="E87" s="54"/>
      <c r="F87" s="49"/>
      <c r="G87" s="49"/>
      <c r="H87" s="86"/>
      <c r="I87" s="86"/>
      <c r="J87" s="86"/>
      <c r="K87" s="52"/>
      <c r="L87" s="49"/>
      <c r="M87" s="99"/>
      <c r="N87" s="49"/>
      <c r="O87" s="49"/>
    </row>
    <row r="88" spans="2:15" ht="14.25" customHeight="1" x14ac:dyDescent="0.25">
      <c r="B88" s="54">
        <f t="shared" si="1"/>
        <v>49</v>
      </c>
      <c r="C88" s="49"/>
      <c r="D88" s="49"/>
      <c r="E88" s="54"/>
      <c r="F88" s="49"/>
      <c r="G88" s="49"/>
      <c r="H88" s="86"/>
      <c r="I88" s="86"/>
      <c r="J88" s="86"/>
      <c r="K88" s="52"/>
      <c r="L88" s="49"/>
      <c r="M88" s="99"/>
      <c r="N88" s="49"/>
      <c r="O88" s="49"/>
    </row>
    <row r="89" spans="2:15" ht="14.25" customHeight="1" x14ac:dyDescent="0.25">
      <c r="B89" s="54">
        <f t="shared" si="1"/>
        <v>50</v>
      </c>
      <c r="C89" s="49"/>
      <c r="D89" s="49"/>
      <c r="E89" s="54"/>
      <c r="F89" s="49"/>
      <c r="G89" s="49"/>
      <c r="H89" s="86"/>
      <c r="I89" s="86"/>
      <c r="J89" s="86"/>
      <c r="K89" s="52"/>
      <c r="L89" s="49"/>
      <c r="M89" s="99"/>
      <c r="N89" s="49"/>
      <c r="O89" s="49"/>
    </row>
    <row r="90" spans="2:15" ht="14.25" customHeight="1" x14ac:dyDescent="0.25">
      <c r="B90" s="54">
        <f t="shared" si="1"/>
        <v>51</v>
      </c>
      <c r="C90" s="49"/>
      <c r="D90" s="49"/>
      <c r="E90" s="54"/>
      <c r="F90" s="49"/>
      <c r="G90" s="49"/>
      <c r="H90" s="86"/>
      <c r="I90" s="86"/>
      <c r="J90" s="86"/>
      <c r="K90" s="52"/>
      <c r="L90" s="49"/>
      <c r="M90" s="99"/>
      <c r="N90" s="49"/>
      <c r="O90" s="49"/>
    </row>
    <row r="91" spans="2:15" ht="14.25" customHeight="1" x14ac:dyDescent="0.25">
      <c r="B91" s="54">
        <f t="shared" si="1"/>
        <v>52</v>
      </c>
      <c r="C91" s="49"/>
      <c r="D91" s="49"/>
      <c r="E91" s="54"/>
      <c r="F91" s="49"/>
      <c r="G91" s="49"/>
      <c r="H91" s="86"/>
      <c r="I91" s="86"/>
      <c r="J91" s="86"/>
      <c r="K91" s="52"/>
      <c r="L91" s="49"/>
      <c r="M91" s="99"/>
      <c r="N91" s="49"/>
      <c r="O91" s="49"/>
    </row>
    <row r="92" spans="2:15" ht="14.25" customHeight="1" x14ac:dyDescent="0.25">
      <c r="B92" s="54">
        <f t="shared" si="1"/>
        <v>53</v>
      </c>
      <c r="C92" s="49"/>
      <c r="D92" s="49"/>
      <c r="E92" s="54"/>
      <c r="F92" s="49"/>
      <c r="G92" s="49"/>
      <c r="H92" s="86"/>
      <c r="I92" s="86"/>
      <c r="J92" s="86"/>
      <c r="K92" s="52"/>
      <c r="L92" s="49"/>
      <c r="M92" s="99"/>
      <c r="N92" s="49"/>
      <c r="O92" s="49"/>
    </row>
    <row r="93" spans="2:15" s="104" customFormat="1" ht="19.5" customHeight="1" x14ac:dyDescent="0.25">
      <c r="B93" s="100"/>
      <c r="C93" s="100" t="s">
        <v>15</v>
      </c>
      <c r="D93" s="100"/>
      <c r="E93" s="100"/>
      <c r="F93" s="100"/>
      <c r="G93" s="100"/>
      <c r="H93" s="101">
        <f>SUM(H4:H92)</f>
        <v>79</v>
      </c>
      <c r="I93" s="101">
        <f t="shared" ref="I93:J93" si="2">SUM(I4:I92)</f>
        <v>55.3</v>
      </c>
      <c r="J93" s="101">
        <f t="shared" si="2"/>
        <v>7.0000000000000018</v>
      </c>
      <c r="K93" s="102"/>
      <c r="L93" s="100"/>
      <c r="M93" s="103"/>
      <c r="N93" s="100"/>
      <c r="O93" s="100"/>
    </row>
  </sheetData>
  <pageMargins left="0.25" right="0.25" top="0.25" bottom="0.25" header="0.3" footer="0.3"/>
  <pageSetup paperSize="9" scale="7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P17"/>
  <sheetViews>
    <sheetView workbookViewId="0">
      <selection activeCell="W26" sqref="W26"/>
    </sheetView>
  </sheetViews>
  <sheetFormatPr defaultColWidth="9" defaultRowHeight="15" x14ac:dyDescent="0.25"/>
  <cols>
    <col min="1" max="1" width="3.85546875" customWidth="1"/>
    <col min="2" max="2" width="9" style="1" customWidth="1"/>
    <col min="3" max="3" width="31.7109375" customWidth="1"/>
    <col min="4" max="7" width="8.5703125" style="18" customWidth="1"/>
    <col min="8" max="8" width="13.7109375" style="7" customWidth="1"/>
    <col min="9" max="15" width="7.140625" style="18" customWidth="1"/>
  </cols>
  <sheetData>
    <row r="2" spans="2:16" ht="18.75" x14ac:dyDescent="0.25">
      <c r="B2" s="120"/>
      <c r="C2" s="121"/>
      <c r="D2" s="121"/>
      <c r="E2" s="121"/>
      <c r="F2" s="121" t="s">
        <v>87</v>
      </c>
      <c r="G2" s="121"/>
      <c r="H2" s="121"/>
      <c r="I2" s="121"/>
      <c r="J2" s="121"/>
      <c r="K2" s="121"/>
      <c r="L2" s="121"/>
      <c r="M2" s="121"/>
      <c r="N2" s="121"/>
      <c r="O2" s="121"/>
      <c r="P2" s="122"/>
    </row>
    <row r="3" spans="2:16" x14ac:dyDescent="0.25">
      <c r="B3" s="119"/>
      <c r="C3" s="119"/>
      <c r="D3" s="116"/>
      <c r="E3" s="114"/>
      <c r="F3" s="114" t="s">
        <v>86</v>
      </c>
      <c r="G3" s="114"/>
      <c r="H3" s="182" t="s">
        <v>15</v>
      </c>
      <c r="I3" s="116"/>
      <c r="J3" s="114"/>
      <c r="K3" s="114" t="s">
        <v>27</v>
      </c>
      <c r="L3" s="114"/>
      <c r="M3" s="114"/>
      <c r="N3" s="114"/>
      <c r="O3" s="115"/>
      <c r="P3" s="19"/>
    </row>
    <row r="4" spans="2:16" ht="20.25" customHeight="1" x14ac:dyDescent="0.25">
      <c r="B4" s="89" t="s">
        <v>1</v>
      </c>
      <c r="C4" s="89" t="s">
        <v>88</v>
      </c>
      <c r="D4" s="24" t="s">
        <v>28</v>
      </c>
      <c r="E4" s="24" t="s">
        <v>29</v>
      </c>
      <c r="F4" s="24" t="s">
        <v>30</v>
      </c>
      <c r="G4" s="24">
        <v>90</v>
      </c>
      <c r="H4" s="183"/>
      <c r="I4" s="24" t="s">
        <v>31</v>
      </c>
      <c r="J4" s="24" t="s">
        <v>32</v>
      </c>
      <c r="K4" s="24" t="s">
        <v>33</v>
      </c>
      <c r="L4" s="24" t="s">
        <v>34</v>
      </c>
      <c r="M4" s="24" t="s">
        <v>35</v>
      </c>
      <c r="N4" s="24" t="s">
        <v>36</v>
      </c>
      <c r="O4" s="24" t="s">
        <v>37</v>
      </c>
      <c r="P4" s="17" t="s">
        <v>20</v>
      </c>
    </row>
    <row r="5" spans="2:16" ht="23.25" customHeight="1" x14ac:dyDescent="0.25">
      <c r="B5" s="2">
        <v>1</v>
      </c>
      <c r="C5" s="181" t="s">
        <v>239</v>
      </c>
      <c r="D5" s="112">
        <v>0.4</v>
      </c>
      <c r="E5" s="113">
        <v>1.6</v>
      </c>
      <c r="F5" s="113">
        <v>0.7</v>
      </c>
      <c r="G5" s="113">
        <v>0.2</v>
      </c>
      <c r="H5" s="118">
        <f t="shared" ref="H5:H11" si="0">SUM(D5:G5)</f>
        <v>2.9000000000000004</v>
      </c>
      <c r="I5" s="20">
        <v>0.3</v>
      </c>
      <c r="J5" s="20">
        <v>0.3</v>
      </c>
      <c r="K5" s="20">
        <v>0.3</v>
      </c>
      <c r="L5" s="20">
        <v>0.8</v>
      </c>
      <c r="M5" s="20">
        <v>1</v>
      </c>
      <c r="N5" s="20">
        <v>2</v>
      </c>
      <c r="O5" s="20"/>
      <c r="P5" s="117">
        <f>SUM(I5:O5)</f>
        <v>4.7</v>
      </c>
    </row>
    <row r="6" spans="2:16" ht="23.25" customHeight="1" x14ac:dyDescent="0.25">
      <c r="B6" s="2">
        <f>B5+1</f>
        <v>2</v>
      </c>
      <c r="C6" s="3" t="s">
        <v>219</v>
      </c>
      <c r="D6" s="113">
        <v>0.9</v>
      </c>
      <c r="E6" s="113">
        <v>1.3</v>
      </c>
      <c r="F6" s="113">
        <v>1.6</v>
      </c>
      <c r="G6" s="113">
        <v>0.3</v>
      </c>
      <c r="H6" s="118">
        <f t="shared" si="0"/>
        <v>4.1000000000000005</v>
      </c>
      <c r="I6" s="20"/>
      <c r="J6" s="20">
        <v>0.3</v>
      </c>
      <c r="K6" s="20">
        <v>0.5</v>
      </c>
      <c r="L6" s="20">
        <v>0.8</v>
      </c>
      <c r="M6" s="20">
        <v>1.5</v>
      </c>
      <c r="N6" s="20">
        <v>2</v>
      </c>
      <c r="O6" s="20">
        <v>0.5</v>
      </c>
      <c r="P6" s="117">
        <f t="shared" ref="P6:P11" si="1">SUM(I6:O6)</f>
        <v>5.6</v>
      </c>
    </row>
    <row r="7" spans="2:16" ht="23.25" customHeight="1" x14ac:dyDescent="0.25">
      <c r="B7" s="2">
        <f t="shared" ref="B7:B11" si="2">B6+1</f>
        <v>3</v>
      </c>
      <c r="C7" s="3"/>
      <c r="D7" s="113"/>
      <c r="E7" s="113"/>
      <c r="F7" s="113"/>
      <c r="G7" s="113"/>
      <c r="H7" s="118">
        <f t="shared" si="0"/>
        <v>0</v>
      </c>
      <c r="I7" s="20"/>
      <c r="J7" s="20"/>
      <c r="K7" s="20"/>
      <c r="L7" s="20"/>
      <c r="M7" s="20"/>
      <c r="N7" s="20"/>
      <c r="O7" s="20"/>
      <c r="P7" s="117">
        <f t="shared" si="1"/>
        <v>0</v>
      </c>
    </row>
    <row r="8" spans="2:16" ht="23.25" customHeight="1" x14ac:dyDescent="0.25">
      <c r="B8" s="2">
        <f t="shared" si="2"/>
        <v>4</v>
      </c>
      <c r="C8" s="3"/>
      <c r="D8" s="113"/>
      <c r="E8" s="113"/>
      <c r="F8" s="113"/>
      <c r="G8" s="113"/>
      <c r="H8" s="118">
        <f t="shared" si="0"/>
        <v>0</v>
      </c>
      <c r="I8" s="20"/>
      <c r="J8" s="20"/>
      <c r="K8" s="20"/>
      <c r="L8" s="20"/>
      <c r="M8" s="20"/>
      <c r="N8" s="20"/>
      <c r="O8" s="20"/>
      <c r="P8" s="117">
        <f t="shared" si="1"/>
        <v>0</v>
      </c>
    </row>
    <row r="9" spans="2:16" ht="23.25" customHeight="1" x14ac:dyDescent="0.25">
      <c r="B9" s="2">
        <f t="shared" si="2"/>
        <v>5</v>
      </c>
      <c r="C9" s="3"/>
      <c r="D9" s="113"/>
      <c r="E9" s="113"/>
      <c r="F9" s="113"/>
      <c r="G9" s="113"/>
      <c r="H9" s="118">
        <f t="shared" si="0"/>
        <v>0</v>
      </c>
      <c r="I9" s="20"/>
      <c r="J9" s="20"/>
      <c r="K9" s="20"/>
      <c r="L9" s="20"/>
      <c r="M9" s="20"/>
      <c r="N9" s="20"/>
      <c r="O9" s="20"/>
      <c r="P9" s="117">
        <f t="shared" si="1"/>
        <v>0</v>
      </c>
    </row>
    <row r="10" spans="2:16" ht="23.25" customHeight="1" x14ac:dyDescent="0.25">
      <c r="B10" s="2">
        <f t="shared" si="2"/>
        <v>6</v>
      </c>
      <c r="C10" s="3"/>
      <c r="D10" s="113"/>
      <c r="E10" s="113"/>
      <c r="F10" s="113"/>
      <c r="G10" s="113"/>
      <c r="H10" s="118">
        <f t="shared" si="0"/>
        <v>0</v>
      </c>
      <c r="I10" s="20"/>
      <c r="J10" s="20"/>
      <c r="K10" s="20"/>
      <c r="L10" s="20"/>
      <c r="M10" s="20"/>
      <c r="N10" s="20"/>
      <c r="O10" s="20"/>
      <c r="P10" s="117">
        <f t="shared" si="1"/>
        <v>0</v>
      </c>
    </row>
    <row r="11" spans="2:16" ht="23.25" customHeight="1" x14ac:dyDescent="0.25">
      <c r="B11" s="2">
        <f t="shared" si="2"/>
        <v>7</v>
      </c>
      <c r="C11" s="3"/>
      <c r="D11" s="113"/>
      <c r="E11" s="113"/>
      <c r="F11" s="113"/>
      <c r="G11" s="113"/>
      <c r="H11" s="118">
        <f t="shared" si="0"/>
        <v>0</v>
      </c>
      <c r="I11" s="20"/>
      <c r="J11" s="20"/>
      <c r="K11" s="20"/>
      <c r="L11" s="20"/>
      <c r="M11" s="20"/>
      <c r="N11" s="20"/>
      <c r="O11" s="20"/>
      <c r="P11" s="117">
        <f t="shared" si="1"/>
        <v>0</v>
      </c>
    </row>
    <row r="12" spans="2:16" s="21" customFormat="1" ht="23.25" customHeight="1" x14ac:dyDescent="0.25">
      <c r="B12" s="22"/>
      <c r="C12" s="22" t="s">
        <v>15</v>
      </c>
      <c r="D12" s="23">
        <f>SUM(D5:D11)</f>
        <v>1.3</v>
      </c>
      <c r="E12" s="23">
        <f t="shared" ref="E12:P12" si="3">SUM(E5:E11)</f>
        <v>2.9000000000000004</v>
      </c>
      <c r="F12" s="23">
        <f t="shared" si="3"/>
        <v>2.2999999999999998</v>
      </c>
      <c r="G12" s="23">
        <f t="shared" si="3"/>
        <v>0.5</v>
      </c>
      <c r="H12" s="23">
        <f t="shared" si="3"/>
        <v>7.0000000000000009</v>
      </c>
      <c r="I12" s="23">
        <f t="shared" si="3"/>
        <v>0.3</v>
      </c>
      <c r="J12" s="23">
        <f t="shared" si="3"/>
        <v>0.6</v>
      </c>
      <c r="K12" s="23">
        <f t="shared" si="3"/>
        <v>0.8</v>
      </c>
      <c r="L12" s="23">
        <f t="shared" si="3"/>
        <v>1.6</v>
      </c>
      <c r="M12" s="23">
        <f t="shared" si="3"/>
        <v>2.5</v>
      </c>
      <c r="N12" s="23">
        <f t="shared" si="3"/>
        <v>4</v>
      </c>
      <c r="O12" s="23">
        <f t="shared" si="3"/>
        <v>0.5</v>
      </c>
      <c r="P12" s="23">
        <f t="shared" si="3"/>
        <v>10.3</v>
      </c>
    </row>
    <row r="17" spans="8:8" x14ac:dyDescent="0.25">
      <c r="H17" s="7" t="s">
        <v>26</v>
      </c>
    </row>
  </sheetData>
  <mergeCells count="1">
    <mergeCell ref="H3:H4"/>
  </mergeCells>
  <pageMargins left="0.69930555555555596" right="0.69930555555555596" top="0.75" bottom="0.75" header="0.3" footer="0.3"/>
  <pageSetup paperSize="9" scale="86" orientation="landscape" r:id="rId1"/>
  <ignoredErrors>
    <ignoredError sqref="G1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Daily Travel Sheet</vt:lpstr>
      <vt:lpstr>Conversion &amp; Reverse Conversion</vt:lpstr>
      <vt:lpstr>Harvest data</vt:lpstr>
      <vt:lpstr>Sampling Report</vt:lpstr>
      <vt:lpstr>Farmers List</vt:lpstr>
      <vt:lpstr>Feed Projection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Aluru, Sanjay</cp:lastModifiedBy>
  <cp:lastPrinted>2023-07-14T06:19:04Z</cp:lastPrinted>
  <dcterms:created xsi:type="dcterms:W3CDTF">2014-08-24T13:52:00Z</dcterms:created>
  <dcterms:modified xsi:type="dcterms:W3CDTF">2023-08-05T14:36:25Z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1033-11.2.0.10258</vt:lpwstr>
  </property>
  <property fmtid="{D5CDD505-2E9C-101B-9397-08002B2CF9AE}" pid="3" name="ICV">
    <vt:lpwstr>550c1515d9af43c2985bff9e6f111848</vt:lpwstr>
  </property>
</Properties>
</file>