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ne Drive\OneDrive - International Society For Krishna Consciousness\Desktop\New Project\SKJ 2023 - Volunteer Registration Details\"/>
    </mc:Choice>
  </mc:AlternateContent>
  <bookViews>
    <workbookView xWindow="0" yWindow="0" windowWidth="23040" windowHeight="9192" tabRatio="779" activeTab="1"/>
  </bookViews>
  <sheets>
    <sheet name="Home" sheetId="16" r:id="rId1"/>
    <sheet name="SKJ_VOLUNTEER_REGISTRATION" sheetId="83" r:id="rId2"/>
    <sheet name="SKJ_REGISTRATION_ADDON" sheetId="88" r:id="rId3"/>
    <sheet name="MSTR_OTP" sheetId="87" r:id="rId4"/>
  </sheets>
  <definedNames>
    <definedName name="Excel_BuiltIn_Print_Area_1">"$#REF!.$A$1:$G$17"</definedName>
    <definedName name="Excel_BuiltIn_Print_Area_1_1">"$#REF!.$A$1:$G$3"</definedName>
    <definedName name="Excel_BuiltIn_Print_Area_2">"$#REF!.$A$1:$G$26"</definedName>
    <definedName name="Excel_BuiltIn_Print_Area_3">"$#REF!.$A$1:$G$3"</definedName>
    <definedName name="Excel_BuiltIn_Print_Area_4">"$#REF!.$A$1:$G$3"</definedName>
    <definedName name="Excel_BuiltIn_Print_Area_5">"$#REF!.$A$1:$G$3"</definedName>
    <definedName name="G">"$#REF!.$A$1:$G$21"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83" l="1"/>
  <c r="J21" i="83"/>
  <c r="J20" i="83"/>
  <c r="J19" i="83"/>
  <c r="J18" i="83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4" i="88"/>
  <c r="J5" i="88"/>
  <c r="J6" i="88"/>
  <c r="J7" i="88"/>
  <c r="J12" i="88"/>
  <c r="J11" i="88"/>
  <c r="J10" i="88"/>
  <c r="J9" i="88"/>
  <c r="J3" i="88"/>
  <c r="J13" i="88" s="1"/>
  <c r="J1" i="88"/>
  <c r="J4" i="87"/>
  <c r="J5" i="87"/>
  <c r="J6" i="87"/>
  <c r="J7" i="87"/>
  <c r="J8" i="87"/>
  <c r="J9" i="87"/>
  <c r="J10" i="87"/>
  <c r="J13" i="87" l="1"/>
  <c r="J14" i="87"/>
  <c r="J15" i="87"/>
  <c r="J3" i="87"/>
  <c r="J16" i="87" s="1"/>
  <c r="J12" i="87"/>
  <c r="J3" i="83" l="1"/>
  <c r="J1" i="87" l="1"/>
  <c r="J1" i="83"/>
</calcChain>
</file>

<file path=xl/sharedStrings.xml><?xml version="1.0" encoding="utf-8"?>
<sst xmlns="http://schemas.openxmlformats.org/spreadsheetml/2006/main" count="211" uniqueCount="90">
  <si>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</si>
  <si>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</si>
  <si>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</si>
  <si>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</si>
  <si>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</si>
  <si>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</si>
  <si>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</si>
  <si>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</si>
  <si>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HOME</t>
  </si>
  <si>
    <t>Field Name</t>
  </si>
  <si>
    <t>Data Type</t>
  </si>
  <si>
    <t>Length</t>
  </si>
  <si>
    <t>MYSQL DT</t>
  </si>
  <si>
    <t>Comments</t>
  </si>
  <si>
    <t>Default</t>
  </si>
  <si>
    <t>Is Null</t>
  </si>
  <si>
    <t>(</t>
  </si>
  <si>
    <t>N</t>
  </si>
  <si>
    <t>VARCHAR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</si>
  <si>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</si>
  <si>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</si>
  <si>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</si>
  <si>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</si>
  <si>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</si>
  <si>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</si>
  <si>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</si>
  <si>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</si>
  <si>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Mapping Tables</t>
  </si>
  <si>
    <t>Transaction Tables</t>
  </si>
  <si>
    <t>Auto generated number</t>
  </si>
  <si>
    <t>NAME</t>
  </si>
  <si>
    <t>TEXT</t>
  </si>
  <si>
    <t>CHAR</t>
  </si>
  <si>
    <t>CHAR(1)</t>
  </si>
  <si>
    <t>VARCHAR(100)</t>
  </si>
  <si>
    <t>DATETIME</t>
  </si>
  <si>
    <t>Date on which record is created</t>
  </si>
  <si>
    <t>Date on which record is modified</t>
  </si>
  <si>
    <t>NUMBER</t>
  </si>
  <si>
    <t>INT(4) UNSIGNED</t>
  </si>
  <si>
    <t>Name</t>
  </si>
  <si>
    <t>OTP</t>
  </si>
  <si>
    <t>CREATED_AT</t>
  </si>
  <si>
    <t>UPDATED_AT</t>
  </si>
  <si>
    <t>MOBILE</t>
  </si>
  <si>
    <t>WHATSAPP_NUMBER</t>
  </si>
  <si>
    <t>GENDER</t>
  </si>
  <si>
    <t>AGE</t>
  </si>
  <si>
    <t>PINCODE</t>
  </si>
  <si>
    <t>EMAIL</t>
  </si>
  <si>
    <t>OCCUPATION</t>
  </si>
  <si>
    <t>LANDMARK</t>
  </si>
  <si>
    <t>ADDRESS</t>
  </si>
  <si>
    <t>Mobile Number</t>
  </si>
  <si>
    <t>INT</t>
  </si>
  <si>
    <t>Whatsapp Number</t>
  </si>
  <si>
    <t>Pincode</t>
  </si>
  <si>
    <t>Address</t>
  </si>
  <si>
    <t>Age</t>
  </si>
  <si>
    <t>Email</t>
  </si>
  <si>
    <t>Occupation</t>
  </si>
  <si>
    <t>Landmark</t>
  </si>
  <si>
    <t>REG_ID</t>
  </si>
  <si>
    <t>VARCHAR(15)</t>
  </si>
  <si>
    <t>SKJ_VOLUNTEER_REGISTRATION</t>
  </si>
  <si>
    <t>MSTR_OTP</t>
  </si>
  <si>
    <t>OTP_ID</t>
  </si>
  <si>
    <t>VERIFICATION_TYPE</t>
  </si>
  <si>
    <t>VERIFICATION_TEXT</t>
  </si>
  <si>
    <t>M (Mobile) / E (Email ID)</t>
  </si>
  <si>
    <t>Email ID / Mobile Number</t>
  </si>
  <si>
    <t>One time Password</t>
  </si>
  <si>
    <t>IS_VERIFIED</t>
  </si>
  <si>
    <t>Y (Yes) / N (No)</t>
  </si>
  <si>
    <t>OTP_EXPIRY_DATE</t>
  </si>
  <si>
    <t>OTP Expiry Date and Time</t>
  </si>
  <si>
    <t>SKJ_REGISTRATION_ADDON</t>
  </si>
  <si>
    <t>ADDON_ID</t>
  </si>
  <si>
    <t>ADDON_TYPE</t>
  </si>
  <si>
    <t>ADDON_TEXT</t>
  </si>
  <si>
    <t>VOLUNTEER_REFERENCE</t>
  </si>
  <si>
    <t>M (Male) / F (Female) / O (Others)</t>
  </si>
  <si>
    <t>VARCHAR(2)</t>
  </si>
  <si>
    <t>Y (Yes) / N (No) / NS (Not Sure)</t>
  </si>
  <si>
    <t>SKJ Volunteer Registration</t>
  </si>
  <si>
    <t>SKJ_VOLUNTEER_REGISTRATION.REG_ID</t>
  </si>
  <si>
    <t>Addon Type</t>
  </si>
  <si>
    <t>Addon Text</t>
  </si>
  <si>
    <t>CREATED_ON</t>
  </si>
  <si>
    <t>VARCHAR(80)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</si>
</sst>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Cambria"/>
      <family val="1"/>
    </font>
    <font>
      <b/>
      <sz val="10"/>
      <name val="Cambria"/>
      <family val="1"/>
    </font>
    <font>
      <b/>
      <sz val="10"/>
      <color indexed="10"/>
      <name val="Cambria"/>
      <family val="1"/>
    </font>
    <font>
      <sz val="11"/>
      <color theme="10"/>
      <name val="Cambria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rgb="FFFF0000"/>
      <name val="Cambria"/>
      <family val="1"/>
    </font>
    <font>
      <b/>
      <sz val="11"/>
      <color indexed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5">
    <xf numFmtId="0" fontId="0" fillId="0" borderId="0" xfId="0"/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0" fontId="4" fillId="0" borderId="0" xfId="1" applyFont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3" borderId="1" xfId="1" applyFont="1" applyFill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 applyProtection="1">
      <alignment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2" applyFont="1" applyAlignment="1" applyProtection="1"/>
    <xf numFmtId="0" fontId="12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1" xfId="3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2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</cellXfs>
  <cellStyles count="4">
    <cellStyle name="Hyperlink" xfId="2" builtinId="8"/>
    <cellStyle name="Normal" xfId="0" builtinId="0"/>
    <cellStyle name="Normal 2" xfId="1"/>
    <cellStyle name="Normal_Master Tabl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sqref="A1:K1"/>
    </sheetView>
  </sheetViews>
  <sheetFormatPr defaultColWidth="9.109375" defaultRowHeight="24.9" customHeight="1" x14ac:dyDescent="0.3"/>
  <cols>
    <col min="1" max="1" width="20.6640625" style="14" customWidth="1"/>
    <col min="2" max="2" width="2.6640625" style="14" customWidth="1"/>
    <col min="3" max="3" width="20.6640625" style="14" customWidth="1"/>
    <col min="4" max="4" width="2.6640625" style="14" customWidth="1"/>
    <col min="5" max="5" width="20.6640625" style="14" customWidth="1"/>
    <col min="6" max="6" width="2.6640625" style="14" customWidth="1"/>
    <col min="7" max="7" width="20.6640625" style="14" customWidth="1"/>
    <col min="8" max="8" width="2.6640625" style="14" customWidth="1"/>
    <col min="9" max="9" width="20.6640625" style="14" customWidth="1"/>
    <col min="10" max="10" width="2.6640625" style="14" customWidth="1"/>
    <col min="11" max="11" width="20.6640625" style="14" customWidth="1"/>
    <col min="12" max="12" width="2.6640625" style="14" customWidth="1"/>
    <col min="13" max="16384" width="9.109375" style="14"/>
  </cols>
  <sheetData>
    <row r="1" spans="1:11" ht="24.9" customHeight="1" x14ac:dyDescent="0.3">
      <c r="A1" s="39" t="s">
        <v>84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s="16" customFormat="1" ht="24.9" customHeight="1" x14ac:dyDescent="0.3">
      <c r="A2" s="15" t="s">
        <v>0</v>
      </c>
      <c r="C2" s="15" t="s">
        <v>1</v>
      </c>
      <c r="E2" s="16" t="s">
        <v>2</v>
      </c>
      <c r="G2" s="16" t="s">
        <v>3</v>
      </c>
      <c r="I2" s="16" t="s">
        <v>4</v>
      </c>
      <c r="K2" s="16" t="s">
        <v>5</v>
      </c>
    </row>
    <row r="4" spans="1:11" ht="24.9" customHeight="1" x14ac:dyDescent="0.3">
      <c r="A4" s="40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24.9" customHeight="1" x14ac:dyDescent="0.3">
      <c r="A5" s="28" t="s">
        <v>6</v>
      </c>
      <c r="B5" s="28"/>
      <c r="C5" s="28" t="s">
        <v>7</v>
      </c>
      <c r="D5" s="28"/>
      <c r="E5" s="28" t="s">
        <v>27</v>
      </c>
      <c r="G5" s="28" t="s">
        <v>28</v>
      </c>
      <c r="H5" s="28"/>
      <c r="I5" s="28"/>
      <c r="J5" s="28"/>
      <c r="K5" s="28"/>
    </row>
    <row r="6" spans="1:11" ht="24.9" customHeight="1" x14ac:dyDescent="0.3">
      <c r="B6" s="18"/>
      <c r="C6" s="17"/>
      <c r="D6" s="19"/>
      <c r="E6" s="17"/>
      <c r="G6" s="17"/>
      <c r="H6" s="18"/>
      <c r="I6" s="17"/>
      <c r="J6" s="19"/>
      <c r="K6" s="17"/>
    </row>
    <row r="7" spans="1:11" ht="24.9" customHeight="1" x14ac:dyDescent="0.3">
      <c r="B7" s="18"/>
      <c r="C7" s="17"/>
      <c r="D7" s="19"/>
      <c r="E7" s="17"/>
      <c r="G7" s="17"/>
      <c r="H7" s="18"/>
      <c r="I7" s="17"/>
      <c r="J7" s="19"/>
      <c r="K7" s="17"/>
    </row>
    <row r="8" spans="1:11" ht="24.9" customHeight="1" x14ac:dyDescent="0.3">
      <c r="A8" s="20"/>
      <c r="B8" s="18"/>
      <c r="C8" s="17"/>
      <c r="D8" s="19"/>
      <c r="E8" s="17"/>
      <c r="G8" s="17"/>
      <c r="H8" s="18"/>
      <c r="I8" s="17"/>
      <c r="J8" s="19"/>
      <c r="K8" s="17"/>
    </row>
    <row r="9" spans="1:11" ht="24.9" customHeight="1" x14ac:dyDescent="0.3">
      <c r="A9" s="20"/>
      <c r="B9" s="18"/>
      <c r="C9" s="17"/>
      <c r="D9" s="19"/>
      <c r="H9" s="18"/>
      <c r="J9" s="19"/>
      <c r="K9" s="17"/>
    </row>
    <row r="10" spans="1:11" ht="24.9" customHeight="1" x14ac:dyDescent="0.3">
      <c r="A10" s="20"/>
      <c r="B10" s="18"/>
      <c r="C10" s="17"/>
      <c r="D10" s="19"/>
      <c r="G10" s="18"/>
      <c r="H10" s="18"/>
      <c r="J10" s="19"/>
      <c r="K10" s="17"/>
    </row>
    <row r="11" spans="1:11" ht="24.9" customHeight="1" x14ac:dyDescent="0.3">
      <c r="A11" s="20"/>
      <c r="B11" s="18"/>
      <c r="D11" s="19"/>
      <c r="G11" s="18"/>
      <c r="H11" s="18"/>
      <c r="J11" s="19"/>
      <c r="K11" s="17"/>
    </row>
    <row r="12" spans="1:11" ht="24.9" customHeight="1" x14ac:dyDescent="0.3">
      <c r="A12" s="20"/>
      <c r="B12" s="18"/>
      <c r="C12" s="21"/>
      <c r="D12" s="19"/>
      <c r="G12" s="18"/>
      <c r="H12" s="18"/>
      <c r="J12" s="19"/>
      <c r="K12" s="17"/>
    </row>
    <row r="13" spans="1:11" ht="24.9" customHeight="1" x14ac:dyDescent="0.3">
      <c r="A13" s="20"/>
      <c r="B13" s="18"/>
      <c r="C13" s="21"/>
      <c r="D13" s="19"/>
      <c r="E13" s="19"/>
      <c r="G13" s="19"/>
      <c r="H13" s="18"/>
      <c r="J13" s="19"/>
      <c r="K13" s="17"/>
    </row>
    <row r="14" spans="1:11" ht="24.9" customHeight="1" x14ac:dyDescent="0.3">
      <c r="A14" s="20"/>
      <c r="B14" s="18"/>
      <c r="C14" s="21"/>
      <c r="D14" s="19"/>
      <c r="E14" s="19"/>
      <c r="F14" s="19"/>
      <c r="G14" s="19"/>
      <c r="H14" s="19"/>
      <c r="J14" s="19"/>
      <c r="K14" s="28"/>
    </row>
    <row r="15" spans="1:11" ht="24.9" customHeight="1" x14ac:dyDescent="0.3">
      <c r="A15" s="20"/>
      <c r="B15" s="18"/>
      <c r="C15" s="21"/>
      <c r="D15" s="19"/>
      <c r="E15" s="19"/>
      <c r="F15" s="19"/>
      <c r="G15" s="19"/>
      <c r="H15" s="19"/>
      <c r="J15" s="19"/>
    </row>
    <row r="16" spans="1:11" ht="24.9" customHeight="1" x14ac:dyDescent="0.3">
      <c r="A16" s="20"/>
      <c r="B16" s="19"/>
      <c r="C16" s="22"/>
      <c r="D16" s="19"/>
      <c r="E16" s="19"/>
      <c r="F16" s="19"/>
      <c r="G16" s="19"/>
      <c r="H16" s="19"/>
      <c r="J16" s="19"/>
      <c r="K16" s="28"/>
    </row>
    <row r="17" spans="1:256" ht="24.9" customHeight="1" x14ac:dyDescent="0.3">
      <c r="A17" s="28"/>
      <c r="B17" s="28"/>
      <c r="C17" s="28"/>
      <c r="D17" s="28"/>
      <c r="E17" s="28"/>
      <c r="F17" s="28"/>
      <c r="G17" s="23"/>
      <c r="H17" s="28"/>
      <c r="I17" s="23"/>
      <c r="J17" s="28"/>
      <c r="K17" s="28"/>
    </row>
    <row r="18" spans="1:256" ht="24.9" customHeight="1" x14ac:dyDescent="0.3">
      <c r="B18" s="28"/>
      <c r="D18" s="28"/>
      <c r="G18" s="23"/>
      <c r="H18" s="28"/>
      <c r="I18" s="23"/>
      <c r="J18" s="28"/>
      <c r="K18" s="1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</row>
    <row r="19" spans="1:256" ht="24.9" customHeight="1" x14ac:dyDescent="0.3">
      <c r="F19" s="18"/>
      <c r="G19" s="18"/>
      <c r="H19" s="18"/>
      <c r="I19" s="18"/>
      <c r="J19" s="18"/>
      <c r="K19" s="18"/>
    </row>
    <row r="20" spans="1:256" ht="24.9" customHeight="1" x14ac:dyDescent="0.3">
      <c r="F20" s="18"/>
      <c r="G20" s="18"/>
      <c r="H20" s="18"/>
      <c r="I20" s="18"/>
      <c r="J20" s="18"/>
      <c r="K20" s="18"/>
    </row>
    <row r="21" spans="1:256" ht="24.9" customHeight="1" x14ac:dyDescent="0.3">
      <c r="F21" s="18"/>
      <c r="G21" s="18"/>
      <c r="H21" s="18"/>
      <c r="I21" s="18"/>
      <c r="J21" s="18"/>
      <c r="K21" s="18"/>
    </row>
    <row r="22" spans="1:256" ht="24.9" customHeight="1" x14ac:dyDescent="0.3">
      <c r="F22" s="18"/>
      <c r="G22" s="18"/>
      <c r="H22" s="18"/>
      <c r="I22" s="18"/>
      <c r="J22" s="18"/>
      <c r="K22" s="18"/>
    </row>
    <row r="23" spans="1:256" ht="24.9" customHeight="1" x14ac:dyDescent="0.3">
      <c r="F23" s="18"/>
      <c r="G23" s="18"/>
      <c r="H23" s="18"/>
      <c r="I23" s="18"/>
      <c r="J23" s="18"/>
      <c r="K23" s="18"/>
    </row>
    <row r="24" spans="1:256" ht="24.9" customHeight="1" x14ac:dyDescent="0.3">
      <c r="A24" s="18"/>
      <c r="F24" s="18"/>
      <c r="G24" s="18"/>
      <c r="H24" s="18"/>
      <c r="I24" s="18"/>
      <c r="J24" s="18"/>
      <c r="K24" s="18"/>
    </row>
    <row r="25" spans="1:256" ht="24.9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256" ht="24.9" customHeight="1" x14ac:dyDescent="0.3">
      <c r="A26" s="18"/>
      <c r="B26" s="18"/>
      <c r="C26" s="18"/>
      <c r="D26" s="18"/>
      <c r="E26" s="18"/>
      <c r="F26" s="18"/>
      <c r="G26" s="18"/>
      <c r="H26" s="18"/>
      <c r="J26" s="18"/>
      <c r="K26" s="18"/>
    </row>
    <row r="27" spans="1:256" ht="24.9" customHeight="1" x14ac:dyDescent="0.3">
      <c r="A27" s="18"/>
      <c r="B27" s="18"/>
      <c r="C27" s="18"/>
      <c r="D27" s="18"/>
      <c r="E27" s="18"/>
      <c r="F27" s="18"/>
      <c r="H27" s="18"/>
      <c r="J27" s="18"/>
      <c r="K27" s="18"/>
    </row>
    <row r="28" spans="1:256" ht="24.9" customHeight="1" x14ac:dyDescent="0.3">
      <c r="A28" s="18"/>
      <c r="B28" s="18"/>
      <c r="C28" s="18"/>
      <c r="D28" s="18"/>
      <c r="E28" s="18"/>
      <c r="F28" s="18"/>
      <c r="H28" s="18"/>
      <c r="J28" s="18"/>
      <c r="K28" s="18"/>
    </row>
    <row r="29" spans="1:256" ht="24.9" customHeight="1" x14ac:dyDescent="0.3">
      <c r="A29" s="18"/>
      <c r="B29" s="18"/>
      <c r="C29" s="18"/>
      <c r="D29" s="18"/>
      <c r="E29" s="18"/>
      <c r="F29" s="18"/>
      <c r="H29" s="18"/>
      <c r="J29" s="18"/>
      <c r="K29" s="18"/>
    </row>
    <row r="30" spans="1:256" ht="24.9" customHeight="1" x14ac:dyDescent="0.3">
      <c r="B30" s="18"/>
      <c r="C30" s="18"/>
      <c r="D30" s="18"/>
      <c r="E30" s="18"/>
      <c r="F30" s="18"/>
      <c r="H30" s="18"/>
      <c r="J30" s="18"/>
    </row>
  </sheetData>
  <mergeCells count="2">
    <mergeCell ref="A1:K1"/>
    <mergeCell ref="A4:K4"/>
  </mergeCells>
  <hyperlinks>
    <hyperlink ref="A2" location="Home!A4" display="PAGE 1"/>
    <hyperlink ref="C2" location="Home!A17" display="PAGE 2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2"/>
  <sheetViews>
    <sheetView tabSelected="1" workbookViewId="0">
      <selection activeCell="H1" sqref="H1"/>
    </sheetView>
  </sheetViews>
  <sheetFormatPr defaultColWidth="9.109375" defaultRowHeight="20.100000000000001" customHeight="1" x14ac:dyDescent="0.3"/>
  <cols>
    <col min="1" max="1" width="31.6640625" style="5" bestFit="1" customWidth="1"/>
    <col min="2" max="2" width="12.6640625" style="12" customWidth="1"/>
    <col min="3" max="3" width="9.6640625" style="7" customWidth="1"/>
    <col min="4" max="4" width="18.6640625" style="26" customWidth="1"/>
    <col min="5" max="5" width="50.6640625" style="5" customWidth="1"/>
    <col min="6" max="6" width="12.6640625" style="7" customWidth="1"/>
    <col min="7" max="7" width="8.6640625" style="7" customWidth="1"/>
    <col min="8" max="9" width="10.6640625" style="5" customWidth="1"/>
    <col min="10" max="10" width="117.109375" style="5" customWidth="1"/>
    <col min="11" max="23" width="10.6640625" style="5" customWidth="1"/>
    <col min="24" max="16384" width="9.109375" style="5"/>
  </cols>
  <sheetData>
    <row r="1" spans="1:10" ht="20.100000000000001" customHeight="1" x14ac:dyDescent="0.3">
      <c r="A1" s="29" t="s">
        <v>64</v>
      </c>
      <c r="B1" s="2"/>
      <c r="C1" s="3"/>
      <c r="D1" s="1"/>
      <c r="E1" s="1"/>
      <c r="F1" s="3"/>
      <c r="G1" s="4" t="s">
        <v>8</v>
      </c>
      <c r="J1" s="5" t="str">
        <f>CONCATENATE("CREATE TABLE ",A1)</f>
        <v>CREATE TABLE SKJ_VOLUNTEER_REGISTRATION</v>
      </c>
    </row>
    <row r="2" spans="1:10" s="7" customFormat="1" ht="20.100000000000001" customHeight="1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J2" s="12" t="s">
        <v>16</v>
      </c>
    </row>
    <row r="3" spans="1:10" ht="20.100000000000001" customHeight="1" x14ac:dyDescent="0.3">
      <c r="A3" s="13" t="s">
        <v>62</v>
      </c>
      <c r="B3" s="31" t="s">
        <v>38</v>
      </c>
      <c r="C3" s="25">
        <v>4</v>
      </c>
      <c r="D3" s="27" t="s">
        <v>39</v>
      </c>
      <c r="E3" s="13" t="s">
        <v>29</v>
      </c>
      <c r="F3" s="25"/>
      <c r="G3" s="25" t="s">
        <v>17</v>
      </c>
      <c r="J3" s="5" t="str">
        <f>IF(A3="","",CONCATENATE(A3," ",D3," COMMENT '",E3,"' ",IF(G3="Y","","NOT NULL")," ",IF(F3&lt;&gt;"",CONCATENATE("DEFAULT '",F3,"' "),IF(G3="Y","DEFAULT NULL","")),IF(A4="","",",")))</f>
        <v>REG_ID INT(4) UNSIGNED COMMENT 'Auto generated number' NOT NULL ,</v>
      </c>
    </row>
    <row r="4" spans="1:10" ht="20.100000000000001" customHeight="1" x14ac:dyDescent="0.3">
      <c r="A4" s="13" t="s">
        <v>30</v>
      </c>
      <c r="B4" s="33" t="s">
        <v>18</v>
      </c>
      <c r="C4" s="25">
        <v>100</v>
      </c>
      <c r="D4" s="27" t="s">
        <v>34</v>
      </c>
      <c r="E4" s="13" t="s">
        <v>40</v>
      </c>
      <c r="F4" s="25"/>
      <c r="G4" s="25" t="s">
        <v>17</v>
      </c>
      <c r="J4" s="5" t="str">
        <f t="shared" ref="J4:J16" si="0">IF(A4="","",CONCATENATE(A4," ",D4," COMMENT '",E4,"' ",IF(G4="Y","","NOT NULL")," ",IF(F4&lt;&gt;"",CONCATENATE("DEFAULT '",F4,"' "),IF(G4="Y","DEFAULT NULL","")),IF(A5="","",",")))</f>
        <v>NAME VARCHAR(100) COMMENT 'Name' NOT NULL ,</v>
      </c>
    </row>
    <row r="5" spans="1:10" ht="20.100000000000001" customHeight="1" x14ac:dyDescent="0.3">
      <c r="A5" s="13" t="s">
        <v>44</v>
      </c>
      <c r="B5" s="33" t="s">
        <v>18</v>
      </c>
      <c r="C5" s="25">
        <v>15</v>
      </c>
      <c r="D5" s="27" t="s">
        <v>63</v>
      </c>
      <c r="E5" s="13" t="s">
        <v>53</v>
      </c>
      <c r="F5" s="25"/>
      <c r="G5" s="25" t="s">
        <v>17</v>
      </c>
      <c r="J5" s="5" t="str">
        <f t="shared" si="0"/>
        <v>MOBILE VARCHAR(15) COMMENT 'Mobile Number' NOT NULL ,</v>
      </c>
    </row>
    <row r="6" spans="1:10" ht="20.100000000000001" customHeight="1" x14ac:dyDescent="0.3">
      <c r="A6" s="13" t="s">
        <v>45</v>
      </c>
      <c r="B6" s="33" t="s">
        <v>18</v>
      </c>
      <c r="C6" s="25">
        <v>15</v>
      </c>
      <c r="D6" s="27" t="s">
        <v>63</v>
      </c>
      <c r="E6" s="13" t="s">
        <v>55</v>
      </c>
      <c r="F6" s="25"/>
      <c r="G6" s="25" t="s">
        <v>19</v>
      </c>
      <c r="J6" s="5" t="str">
        <f t="shared" si="0"/>
        <v>WHATSAPP_NUMBER VARCHAR(15) COMMENT 'Whatsapp Number'  DEFAULT NULL,</v>
      </c>
    </row>
    <row r="7" spans="1:10" ht="20.100000000000001" customHeight="1" x14ac:dyDescent="0.3">
      <c r="A7" s="13" t="s">
        <v>46</v>
      </c>
      <c r="B7" s="33" t="s">
        <v>32</v>
      </c>
      <c r="C7" s="25">
        <v>1</v>
      </c>
      <c r="D7" s="27" t="s">
        <v>33</v>
      </c>
      <c r="E7" s="13" t="s">
        <v>81</v>
      </c>
      <c r="F7" s="25"/>
      <c r="G7" s="25" t="s">
        <v>17</v>
      </c>
      <c r="J7" s="5" t="str">
        <f t="shared" si="0"/>
        <v>GENDER CHAR(1) COMMENT 'M (Male) / F (Female) / O (Others)' NOT NULL ,</v>
      </c>
    </row>
    <row r="8" spans="1:10" ht="20.100000000000001" customHeight="1" x14ac:dyDescent="0.3">
      <c r="A8" s="13" t="s">
        <v>47</v>
      </c>
      <c r="B8" s="33" t="s">
        <v>54</v>
      </c>
      <c r="C8" s="25">
        <v>4</v>
      </c>
      <c r="D8" s="27" t="s">
        <v>39</v>
      </c>
      <c r="E8" s="13" t="s">
        <v>58</v>
      </c>
      <c r="F8" s="25"/>
      <c r="G8" s="25" t="s">
        <v>17</v>
      </c>
      <c r="J8" s="5" t="str">
        <f t="shared" si="0"/>
        <v>AGE INT(4) UNSIGNED COMMENT 'Age' NOT NULL ,</v>
      </c>
    </row>
    <row r="9" spans="1:10" ht="20.100000000000001" customHeight="1" x14ac:dyDescent="0.3">
      <c r="A9" s="13" t="s">
        <v>48</v>
      </c>
      <c r="B9" s="33" t="s">
        <v>54</v>
      </c>
      <c r="C9" s="25">
        <v>4</v>
      </c>
      <c r="D9" s="27" t="s">
        <v>39</v>
      </c>
      <c r="E9" s="13" t="s">
        <v>56</v>
      </c>
      <c r="F9" s="25"/>
      <c r="G9" s="25" t="s">
        <v>17</v>
      </c>
      <c r="J9" s="5" t="str">
        <f t="shared" si="0"/>
        <v>PINCODE INT(4) UNSIGNED COMMENT 'Pincode' NOT NULL ,</v>
      </c>
    </row>
    <row r="10" spans="1:10" s="24" customFormat="1" ht="19.5" customHeight="1" x14ac:dyDescent="0.3">
      <c r="A10" s="13" t="s">
        <v>49</v>
      </c>
      <c r="B10" s="33" t="s">
        <v>18</v>
      </c>
      <c r="C10" s="32">
        <v>100</v>
      </c>
      <c r="D10" s="27" t="s">
        <v>34</v>
      </c>
      <c r="E10" s="13" t="s">
        <v>59</v>
      </c>
      <c r="F10" s="30"/>
      <c r="G10" s="25" t="s">
        <v>17</v>
      </c>
      <c r="J10" s="5" t="str">
        <f t="shared" si="0"/>
        <v>EMAIL VARCHAR(100) COMMENT 'Email' NOT NULL ,</v>
      </c>
    </row>
    <row r="11" spans="1:10" s="24" customFormat="1" ht="20.100000000000001" customHeight="1" x14ac:dyDescent="0.3">
      <c r="A11" s="13" t="s">
        <v>50</v>
      </c>
      <c r="B11" s="37" t="s">
        <v>18</v>
      </c>
      <c r="C11" s="32">
        <v>100</v>
      </c>
      <c r="D11" s="27" t="s">
        <v>34</v>
      </c>
      <c r="E11" s="13" t="s">
        <v>60</v>
      </c>
      <c r="F11" s="7"/>
      <c r="G11" s="25" t="s">
        <v>19</v>
      </c>
      <c r="J11" s="5" t="str">
        <f t="shared" si="0"/>
        <v>OCCUPATION VARCHAR(100) COMMENT 'Occupation'  DEFAULT NULL,</v>
      </c>
    </row>
    <row r="12" spans="1:10" s="24" customFormat="1" ht="20.100000000000001" customHeight="1" x14ac:dyDescent="0.3">
      <c r="A12" s="13" t="s">
        <v>51</v>
      </c>
      <c r="B12" s="37" t="s">
        <v>18</v>
      </c>
      <c r="C12" s="32">
        <v>100</v>
      </c>
      <c r="D12" s="27" t="s">
        <v>34</v>
      </c>
      <c r="E12" s="35" t="s">
        <v>61</v>
      </c>
      <c r="F12" s="25"/>
      <c r="G12" s="25" t="s">
        <v>17</v>
      </c>
      <c r="J12" s="5" t="str">
        <f t="shared" si="0"/>
        <v>LANDMARK VARCHAR(100) COMMENT 'Landmark' NOT NULL ,</v>
      </c>
    </row>
    <row r="13" spans="1:10" s="24" customFormat="1" ht="20.100000000000001" customHeight="1" x14ac:dyDescent="0.3">
      <c r="A13" s="13" t="s">
        <v>52</v>
      </c>
      <c r="B13" s="37" t="s">
        <v>31</v>
      </c>
      <c r="C13" s="32"/>
      <c r="D13" s="27" t="s">
        <v>31</v>
      </c>
      <c r="E13" s="35" t="s">
        <v>57</v>
      </c>
      <c r="F13" s="25"/>
      <c r="G13" s="25" t="s">
        <v>17</v>
      </c>
      <c r="J13" s="5" t="str">
        <f t="shared" si="0"/>
        <v>ADDRESS TEXT COMMENT 'Address' NOT NULL ,</v>
      </c>
    </row>
    <row r="14" spans="1:10" s="24" customFormat="1" ht="20.100000000000001" customHeight="1" x14ac:dyDescent="0.3">
      <c r="A14" s="13" t="s">
        <v>80</v>
      </c>
      <c r="B14" s="36" t="s">
        <v>18</v>
      </c>
      <c r="C14" s="25">
        <v>2</v>
      </c>
      <c r="D14" s="34" t="s">
        <v>82</v>
      </c>
      <c r="E14" s="35" t="s">
        <v>83</v>
      </c>
      <c r="F14" s="25"/>
      <c r="G14" s="25" t="s">
        <v>19</v>
      </c>
      <c r="J14" s="5" t="str">
        <f t="shared" si="0"/>
        <v>VOLUNTEER_REFERENCE VARCHAR(2) COMMENT 'Y (Yes) / N (No) / NS (Not Sure)'  DEFAULT NULL,</v>
      </c>
    </row>
    <row r="15" spans="1:10" s="24" customFormat="1" ht="20.100000000000001" customHeight="1" x14ac:dyDescent="0.3">
      <c r="A15" s="13" t="s">
        <v>42</v>
      </c>
      <c r="B15" s="33" t="s">
        <v>35</v>
      </c>
      <c r="C15" s="25"/>
      <c r="D15" s="34" t="s">
        <v>35</v>
      </c>
      <c r="E15" s="35" t="s">
        <v>36</v>
      </c>
      <c r="F15" s="25"/>
      <c r="G15" s="25" t="s">
        <v>17</v>
      </c>
      <c r="J15" s="5" t="str">
        <f t="shared" si="0"/>
        <v>CREATED_AT DATETIME COMMENT 'Date on which record is created' NOT NULL ,</v>
      </c>
    </row>
    <row r="16" spans="1:10" s="24" customFormat="1" ht="20.100000000000001" customHeight="1" x14ac:dyDescent="0.3">
      <c r="A16" s="13" t="s">
        <v>43</v>
      </c>
      <c r="B16" s="33" t="s">
        <v>35</v>
      </c>
      <c r="C16" s="25"/>
      <c r="D16" s="34" t="s">
        <v>35</v>
      </c>
      <c r="E16" s="35" t="s">
        <v>37</v>
      </c>
      <c r="F16" s="25"/>
      <c r="G16" s="25" t="s">
        <v>19</v>
      </c>
      <c r="J16" s="5" t="str">
        <f t="shared" si="0"/>
        <v>UPDATED_AT DATETIME COMMENT 'Date on which record is modified'  DEFAULT NULL</v>
      </c>
    </row>
    <row r="17" spans="1:10" ht="20.100000000000001" customHeight="1" x14ac:dyDescent="0.3">
      <c r="A17" s="42"/>
      <c r="B17" s="42"/>
      <c r="C17" s="42"/>
      <c r="D17" s="42"/>
      <c r="E17" s="42"/>
      <c r="F17" s="42"/>
      <c r="G17" s="42"/>
      <c r="J17" s="5" t="s">
        <v>20</v>
      </c>
    </row>
    <row r="18" spans="1:10" ht="20.100000000000001" customHeight="1" x14ac:dyDescent="0.3">
      <c r="A18" s="8" t="s">
        <v>21</v>
      </c>
      <c r="B18" s="41" t="s">
        <v>62</v>
      </c>
      <c r="C18" s="41"/>
      <c r="D18" s="41"/>
      <c r="E18" s="41"/>
      <c r="F18" s="41"/>
      <c r="G18" s="41"/>
      <c r="J18" s="5" t="str">
        <f>IF(B18="NONE","",CONCATENATE("ALTER TABLE ",A14," ADD PRIMARY KEY (",B18,");"))</f>
        <v>ALTER TABLE VOLUNTEER_REFERENCE ADD PRIMARY KEY (REG_ID);</v>
      </c>
    </row>
    <row r="19" spans="1:10" ht="20.100000000000001" customHeight="1" x14ac:dyDescent="0.3">
      <c r="A19" s="8" t="s">
        <v>22</v>
      </c>
      <c r="B19" s="43" t="s">
        <v>23</v>
      </c>
      <c r="C19" s="44"/>
      <c r="D19" s="9"/>
      <c r="E19" s="9"/>
      <c r="F19" s="10"/>
      <c r="G19" s="10"/>
      <c r="J19" s="38" t="str">
        <f>IF(B19="NONE","",CONCATENATE("ALTER TABLE ",A13," ADD CONSTRAINT ",A13,"_FK_",F19," FOREIGN KEY (",B19,") REFERENCES ",D19,"(",E19,") ON UPDATE CASCADE ON DELETE RESTRICT;"))</f>
        <v/>
      </c>
    </row>
    <row r="20" spans="1:10" ht="20.100000000000001" customHeight="1" x14ac:dyDescent="0.3">
      <c r="A20" s="8" t="s">
        <v>24</v>
      </c>
      <c r="B20" s="41" t="s">
        <v>23</v>
      </c>
      <c r="C20" s="41"/>
      <c r="D20" s="41"/>
      <c r="E20" s="41"/>
      <c r="F20" s="41"/>
      <c r="G20" s="41"/>
      <c r="J20" s="38" t="str">
        <f>IF(B20="NONE","",CONCATENATE("CREATE INDEX ",A13,"_IDX_",B20," ON ",A13,"(",B20,");"))</f>
        <v/>
      </c>
    </row>
    <row r="21" spans="1:10" ht="20.100000000000001" customHeight="1" x14ac:dyDescent="0.3">
      <c r="A21" s="8" t="s">
        <v>25</v>
      </c>
      <c r="B21" s="41" t="s">
        <v>23</v>
      </c>
      <c r="C21" s="41"/>
      <c r="D21" s="41"/>
      <c r="E21" s="41"/>
      <c r="F21" s="41"/>
      <c r="G21" s="41"/>
      <c r="J21" s="5" t="str">
        <f>IF(B21="NONE","",CONCATENATE("ALTER TABLE ",A13," ADD UNIQUE KEY ",A13,"_UK_",E21," (",B21,");"))</f>
        <v/>
      </c>
    </row>
    <row r="22" spans="1:10" ht="20.100000000000001" customHeight="1" x14ac:dyDescent="0.25">
      <c r="A22" s="8" t="s">
        <v>26</v>
      </c>
      <c r="B22" s="41" t="s">
        <v>62</v>
      </c>
      <c r="C22" s="41"/>
      <c r="D22" s="41"/>
      <c r="E22" s="41"/>
      <c r="F22" s="41"/>
      <c r="G22" s="41"/>
      <c r="H22" s="11"/>
      <c r="I22" s="11"/>
      <c r="J22" s="5" t="str">
        <f>IF(B22="NONE","",CONCATENATE("ALTER TABLE ",$A$1," MODIFY ",LEFT(VLOOKUP(B22,$A$3:$J17,10,FALSE),LEN(VLOOKUP(B22,$A$3:$J17,10,FALSE))-1)," AUTO_INCREMENT;"))</f>
        <v>ALTER TABLE SKJ_VOLUNTEER_REGISTRATION MODIFY REG_ID INT(4) UNSIGNED COMMENT 'Auto generated number' NOT NULL  AUTO_INCREMENT;</v>
      </c>
    </row>
    <row r="26" spans="1:10" s="26" customFormat="1" ht="20.100000000000001" customHeight="1" x14ac:dyDescent="0.3">
      <c r="B26" s="5"/>
      <c r="C26" s="5"/>
      <c r="E26" s="5"/>
      <c r="F26" s="7"/>
      <c r="G26" s="7"/>
    </row>
    <row r="27" spans="1:10" s="26" customFormat="1" ht="20.100000000000001" customHeight="1" x14ac:dyDescent="0.3">
      <c r="B27" s="5"/>
      <c r="C27" s="5"/>
      <c r="E27" s="5"/>
      <c r="F27" s="7"/>
      <c r="G27" s="7"/>
    </row>
    <row r="28" spans="1:10" s="26" customFormat="1" ht="20.100000000000001" customHeight="1" x14ac:dyDescent="0.3">
      <c r="B28" s="5"/>
      <c r="C28" s="5"/>
      <c r="E28" s="5"/>
      <c r="F28" s="7"/>
      <c r="G28" s="7"/>
    </row>
    <row r="29" spans="1:10" s="26" customFormat="1" ht="20.100000000000001" customHeight="1" x14ac:dyDescent="0.3">
      <c r="B29" s="5"/>
      <c r="C29" s="5"/>
      <c r="E29" s="5"/>
      <c r="F29" s="7"/>
      <c r="G29" s="7"/>
    </row>
    <row r="30" spans="1:10" s="26" customFormat="1" ht="20.100000000000001" customHeight="1" x14ac:dyDescent="0.3">
      <c r="B30" s="5"/>
      <c r="C30" s="5"/>
      <c r="E30" s="5"/>
      <c r="F30" s="7"/>
      <c r="G30" s="7"/>
    </row>
    <row r="31" spans="1:10" s="26" customFormat="1" ht="20.100000000000001" customHeight="1" x14ac:dyDescent="0.3">
      <c r="B31" s="5"/>
      <c r="C31" s="5"/>
      <c r="E31" s="5"/>
      <c r="F31" s="7"/>
      <c r="G31" s="7"/>
    </row>
    <row r="32" spans="1:10" s="26" customFormat="1" ht="20.100000000000001" customHeight="1" x14ac:dyDescent="0.3">
      <c r="B32" s="5"/>
      <c r="C32" s="5"/>
      <c r="E32" s="5"/>
      <c r="F32" s="7"/>
      <c r="G32" s="7"/>
    </row>
    <row r="33" spans="2:7" s="26" customFormat="1" ht="20.100000000000001" customHeight="1" x14ac:dyDescent="0.3">
      <c r="B33" s="5"/>
      <c r="C33" s="5"/>
      <c r="E33" s="5"/>
      <c r="F33" s="7"/>
      <c r="G33" s="7"/>
    </row>
    <row r="34" spans="2:7" s="26" customFormat="1" ht="20.100000000000001" customHeight="1" x14ac:dyDescent="0.3">
      <c r="B34" s="5"/>
      <c r="C34" s="5"/>
      <c r="E34" s="5"/>
      <c r="F34" s="7"/>
      <c r="G34" s="7"/>
    </row>
    <row r="35" spans="2:7" s="26" customFormat="1" ht="20.100000000000001" customHeight="1" x14ac:dyDescent="0.3">
      <c r="B35" s="5"/>
      <c r="C35" s="5"/>
      <c r="E35" s="5"/>
      <c r="F35" s="7"/>
      <c r="G35" s="7"/>
    </row>
    <row r="36" spans="2:7" s="26" customFormat="1" ht="20.100000000000001" customHeight="1" x14ac:dyDescent="0.3">
      <c r="B36" s="5"/>
      <c r="C36" s="5"/>
      <c r="E36" s="5"/>
      <c r="F36" s="7"/>
      <c r="G36" s="7"/>
    </row>
    <row r="37" spans="2:7" s="26" customFormat="1" ht="20.100000000000001" customHeight="1" x14ac:dyDescent="0.3">
      <c r="B37" s="5"/>
      <c r="C37" s="5"/>
      <c r="E37" s="5"/>
      <c r="F37" s="7"/>
      <c r="G37" s="7"/>
    </row>
    <row r="38" spans="2:7" s="26" customFormat="1" ht="20.100000000000001" customHeight="1" x14ac:dyDescent="0.3">
      <c r="B38" s="5"/>
      <c r="C38" s="5"/>
      <c r="E38" s="5"/>
      <c r="F38" s="7"/>
      <c r="G38" s="7"/>
    </row>
    <row r="39" spans="2:7" s="26" customFormat="1" ht="20.100000000000001" customHeight="1" x14ac:dyDescent="0.3">
      <c r="B39" s="5"/>
      <c r="C39" s="5"/>
      <c r="E39" s="5"/>
      <c r="F39" s="7"/>
      <c r="G39" s="7"/>
    </row>
    <row r="40" spans="2:7" s="26" customFormat="1" ht="20.100000000000001" customHeight="1" x14ac:dyDescent="0.3">
      <c r="B40" s="5"/>
      <c r="C40" s="5"/>
      <c r="E40" s="5"/>
      <c r="F40" s="7"/>
      <c r="G40" s="7"/>
    </row>
    <row r="41" spans="2:7" s="26" customFormat="1" ht="20.100000000000001" customHeight="1" x14ac:dyDescent="0.3">
      <c r="B41" s="5"/>
      <c r="C41" s="5"/>
      <c r="E41" s="5"/>
      <c r="F41" s="7"/>
      <c r="G41" s="7"/>
    </row>
    <row r="42" spans="2:7" s="26" customFormat="1" ht="20.100000000000001" customHeight="1" x14ac:dyDescent="0.3">
      <c r="B42" s="5"/>
      <c r="C42" s="5"/>
      <c r="E42" s="5"/>
      <c r="F42" s="7"/>
      <c r="G42" s="7"/>
    </row>
    <row r="43" spans="2:7" s="26" customFormat="1" ht="20.100000000000001" customHeight="1" x14ac:dyDescent="0.3">
      <c r="B43" s="5"/>
      <c r="C43" s="5"/>
      <c r="E43" s="5"/>
      <c r="F43" s="7"/>
      <c r="G43" s="7"/>
    </row>
    <row r="44" spans="2:7" s="26" customFormat="1" ht="20.100000000000001" customHeight="1" x14ac:dyDescent="0.3">
      <c r="B44" s="5"/>
      <c r="C44" s="5"/>
      <c r="E44" s="5"/>
      <c r="F44" s="7"/>
      <c r="G44" s="7"/>
    </row>
    <row r="45" spans="2:7" s="26" customFormat="1" ht="20.100000000000001" customHeight="1" x14ac:dyDescent="0.3">
      <c r="B45" s="5"/>
      <c r="C45" s="5"/>
      <c r="E45" s="5"/>
      <c r="F45" s="7"/>
      <c r="G45" s="7"/>
    </row>
    <row r="46" spans="2:7" s="26" customFormat="1" ht="20.100000000000001" customHeight="1" x14ac:dyDescent="0.3">
      <c r="B46" s="5"/>
      <c r="C46" s="5"/>
      <c r="E46" s="5"/>
      <c r="F46" s="7"/>
      <c r="G46" s="7"/>
    </row>
    <row r="47" spans="2:7" s="26" customFormat="1" ht="20.100000000000001" customHeight="1" x14ac:dyDescent="0.3">
      <c r="B47" s="5"/>
      <c r="C47" s="5"/>
      <c r="E47" s="5"/>
      <c r="F47" s="7"/>
      <c r="G47" s="7"/>
    </row>
    <row r="48" spans="2:7" s="26" customFormat="1" ht="20.100000000000001" customHeight="1" x14ac:dyDescent="0.3">
      <c r="B48" s="5"/>
      <c r="C48" s="5"/>
      <c r="E48" s="5"/>
      <c r="F48" s="7"/>
      <c r="G48" s="7"/>
    </row>
    <row r="49" spans="2:7" s="26" customFormat="1" ht="20.100000000000001" customHeight="1" x14ac:dyDescent="0.3">
      <c r="B49" s="5"/>
      <c r="C49" s="5"/>
      <c r="E49" s="5"/>
      <c r="F49" s="7"/>
      <c r="G49" s="7"/>
    </row>
    <row r="50" spans="2:7" s="26" customFormat="1" ht="20.100000000000001" customHeight="1" x14ac:dyDescent="0.3">
      <c r="B50" s="5"/>
      <c r="C50" s="5"/>
      <c r="E50" s="5"/>
      <c r="F50" s="7"/>
      <c r="G50" s="7"/>
    </row>
    <row r="51" spans="2:7" s="26" customFormat="1" ht="20.100000000000001" customHeight="1" x14ac:dyDescent="0.3">
      <c r="B51" s="5"/>
      <c r="C51" s="5"/>
      <c r="E51" s="5"/>
      <c r="F51" s="7"/>
      <c r="G51" s="7"/>
    </row>
    <row r="52" spans="2:7" s="26" customFormat="1" ht="20.100000000000001" customHeight="1" x14ac:dyDescent="0.3">
      <c r="B52" s="5"/>
      <c r="C52" s="5"/>
      <c r="E52" s="5"/>
      <c r="F52" s="7"/>
      <c r="G52" s="7"/>
    </row>
  </sheetData>
  <mergeCells count="7">
    <mergeCell ref="B22:G22"/>
    <mergeCell ref="A17:G17"/>
    <mergeCell ref="B18:G18"/>
    <mergeCell ref="B19:C19"/>
    <mergeCell ref="B20:G20"/>
    <mergeCell ref="B21:D21"/>
    <mergeCell ref="E21:G21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3"/>
  <sheetViews>
    <sheetView workbookViewId="0">
      <selection activeCell="J1" sqref="J1:J13"/>
    </sheetView>
  </sheetViews>
  <sheetFormatPr defaultColWidth="9.109375" defaultRowHeight="20.100000000000001" customHeight="1" x14ac:dyDescent="0.3"/>
  <cols>
    <col min="1" max="1" width="31.6640625" style="5" bestFit="1" customWidth="1"/>
    <col min="2" max="2" width="12.6640625" style="12" customWidth="1"/>
    <col min="3" max="3" width="9.6640625" style="7" customWidth="1"/>
    <col min="4" max="4" width="18.6640625" style="26" customWidth="1"/>
    <col min="5" max="5" width="50.6640625" style="5" customWidth="1"/>
    <col min="6" max="6" width="12.6640625" style="7" customWidth="1"/>
    <col min="7" max="7" width="8.6640625" style="7" customWidth="1"/>
    <col min="8" max="9" width="10.6640625" style="5" customWidth="1"/>
    <col min="10" max="10" width="117.109375" style="5" customWidth="1"/>
    <col min="11" max="23" width="10.6640625" style="5" customWidth="1"/>
    <col min="24" max="16384" width="9.109375" style="5"/>
  </cols>
  <sheetData>
    <row r="1" spans="1:10" ht="20.100000000000001" customHeight="1" x14ac:dyDescent="0.3">
      <c r="A1" s="29" t="s">
        <v>76</v>
      </c>
      <c r="B1" s="2"/>
      <c r="C1" s="3"/>
      <c r="D1" s="1"/>
      <c r="E1" s="1"/>
      <c r="F1" s="3"/>
      <c r="G1" s="4" t="s">
        <v>8</v>
      </c>
      <c r="J1" s="5" t="str">
        <f>CONCATENATE("CREATE TABLE ",A1)</f>
        <v>CREATE TABLE SKJ_REGISTRATION_ADDON</v>
      </c>
    </row>
    <row r="2" spans="1:10" s="7" customFormat="1" ht="20.100000000000001" customHeight="1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J2" s="12" t="s">
        <v>16</v>
      </c>
    </row>
    <row r="3" spans="1:10" ht="20.100000000000001" customHeight="1" x14ac:dyDescent="0.3">
      <c r="A3" s="13" t="s">
        <v>77</v>
      </c>
      <c r="B3" s="37" t="s">
        <v>38</v>
      </c>
      <c r="C3" s="25">
        <v>4</v>
      </c>
      <c r="D3" s="27" t="s">
        <v>39</v>
      </c>
      <c r="E3" s="13" t="s">
        <v>29</v>
      </c>
      <c r="F3" s="25"/>
      <c r="G3" s="25" t="s">
        <v>17</v>
      </c>
      <c r="J3" s="5" t="str">
        <f>IF(A3="","",CONCATENATE(A3," ",D3," COMMENT '",E3,"' ",IF(G3="Y","","NOT NULL")," ",IF(F3&lt;&gt;"",CONCATENATE("DEFAULT '",F3,"' "),IF(G3="Y","DEFAULT NULL","")),IF(A4="","",",")))</f>
        <v>ADDON_ID INT(4) UNSIGNED COMMENT 'Auto generated number' NOT NULL ,</v>
      </c>
    </row>
    <row r="4" spans="1:10" ht="20.100000000000001" customHeight="1" x14ac:dyDescent="0.3">
      <c r="A4" s="13" t="s">
        <v>62</v>
      </c>
      <c r="B4" s="37" t="s">
        <v>38</v>
      </c>
      <c r="C4" s="25">
        <v>4</v>
      </c>
      <c r="D4" s="27" t="s">
        <v>39</v>
      </c>
      <c r="E4" s="13" t="s">
        <v>85</v>
      </c>
      <c r="F4" s="25"/>
      <c r="G4" s="25" t="s">
        <v>17</v>
      </c>
      <c r="J4" s="5" t="str">
        <f t="shared" ref="J4:J7" si="0">IF(A4="","",CONCATENATE(A4," ",D4," COMMENT '",E4,"' ",IF(G4="Y","","NOT NULL")," ",IF(F4&lt;&gt;"",CONCATENATE("DEFAULT '",F4,"' "),IF(G4="Y","DEFAULT NULL","")),IF(A5="","",",")))</f>
        <v>REG_ID INT(4) UNSIGNED COMMENT 'SKJ_VOLUNTEER_REGISTRATION.REG_ID' NOT NULL ,</v>
      </c>
    </row>
    <row r="5" spans="1:10" ht="20.100000000000001" customHeight="1" x14ac:dyDescent="0.3">
      <c r="A5" s="13" t="s">
        <v>78</v>
      </c>
      <c r="B5" s="37" t="s">
        <v>18</v>
      </c>
      <c r="C5" s="25">
        <v>100</v>
      </c>
      <c r="D5" s="27" t="s">
        <v>34</v>
      </c>
      <c r="E5" s="13" t="s">
        <v>86</v>
      </c>
      <c r="F5" s="25"/>
      <c r="G5" s="25" t="s">
        <v>17</v>
      </c>
      <c r="J5" s="5" t="str">
        <f t="shared" si="0"/>
        <v>ADDON_TYPE VARCHAR(100) COMMENT 'Addon Type' NOT NULL ,</v>
      </c>
    </row>
    <row r="6" spans="1:10" ht="20.100000000000001" customHeight="1" x14ac:dyDescent="0.3">
      <c r="A6" s="13" t="s">
        <v>79</v>
      </c>
      <c r="B6" s="37" t="s">
        <v>18</v>
      </c>
      <c r="C6" s="25">
        <v>80</v>
      </c>
      <c r="D6" s="27" t="s">
        <v>89</v>
      </c>
      <c r="E6" s="13" t="s">
        <v>87</v>
      </c>
      <c r="F6" s="25"/>
      <c r="G6" s="25" t="s">
        <v>17</v>
      </c>
      <c r="J6" s="5" t="str">
        <f t="shared" si="0"/>
        <v>ADDON_TEXT VARCHAR(80) COMMENT 'Addon Text' NOT NULL ,</v>
      </c>
    </row>
    <row r="7" spans="1:10" s="24" customFormat="1" ht="20.100000000000001" customHeight="1" x14ac:dyDescent="0.3">
      <c r="A7" s="13" t="s">
        <v>88</v>
      </c>
      <c r="B7" s="37" t="s">
        <v>35</v>
      </c>
      <c r="C7" s="25"/>
      <c r="D7" s="34" t="s">
        <v>35</v>
      </c>
      <c r="E7" s="35" t="s">
        <v>36</v>
      </c>
      <c r="F7" s="25"/>
      <c r="G7" s="25" t="s">
        <v>17</v>
      </c>
      <c r="J7" s="5" t="str">
        <f t="shared" si="0"/>
        <v xml:space="preserve">CREATED_ON DATETIME COMMENT 'Date on which record is created' NOT NULL </v>
      </c>
    </row>
    <row r="8" spans="1:10" ht="20.100000000000001" customHeight="1" x14ac:dyDescent="0.3">
      <c r="A8" s="42"/>
      <c r="B8" s="42"/>
      <c r="C8" s="42"/>
      <c r="D8" s="42"/>
      <c r="E8" s="42"/>
      <c r="F8" s="42"/>
      <c r="G8" s="42"/>
      <c r="J8" s="5" t="s">
        <v>20</v>
      </c>
    </row>
    <row r="9" spans="1:10" ht="20.100000000000001" customHeight="1" x14ac:dyDescent="0.3">
      <c r="A9" s="8" t="s">
        <v>21</v>
      </c>
      <c r="B9" s="41" t="s">
        <v>77</v>
      </c>
      <c r="C9" s="41"/>
      <c r="D9" s="41"/>
      <c r="E9" s="41"/>
      <c r="F9" s="41"/>
      <c r="G9" s="41"/>
      <c r="J9" s="5" t="str">
        <f>IF(B9="NONE","",CONCATENATE("ALTER TABLE ",A5," ADD PRIMARY KEY (",B9,");"))</f>
        <v>ALTER TABLE ADDON_TYPE ADD PRIMARY KEY (ADDON_ID);</v>
      </c>
    </row>
    <row r="10" spans="1:10" ht="20.100000000000001" customHeight="1" x14ac:dyDescent="0.3">
      <c r="A10" s="8" t="s">
        <v>22</v>
      </c>
      <c r="B10" s="43" t="s">
        <v>23</v>
      </c>
      <c r="C10" s="44"/>
      <c r="D10" s="9"/>
      <c r="E10" s="9"/>
      <c r="F10" s="10"/>
      <c r="G10" s="10"/>
      <c r="J10" s="38" t="str">
        <f>IF(B10="NONE","",CONCATENATE("ALTER TABLE ",A4," ADD CONSTRAINT ",A4,"_FK_",F10," FOREIGN KEY (",B10,") REFERENCES ",D10,"(",E10,") ON UPDATE CASCADE ON DELETE RESTRICT;"))</f>
        <v/>
      </c>
    </row>
    <row r="11" spans="1:10" ht="20.100000000000001" customHeight="1" x14ac:dyDescent="0.3">
      <c r="A11" s="8" t="s">
        <v>24</v>
      </c>
      <c r="B11" s="41" t="s">
        <v>23</v>
      </c>
      <c r="C11" s="41"/>
      <c r="D11" s="41"/>
      <c r="E11" s="41"/>
      <c r="F11" s="41"/>
      <c r="G11" s="41"/>
      <c r="J11" s="38" t="str">
        <f>IF(B11="NONE","",CONCATENATE("CREATE INDEX ",A4,"_IDX_",B11," ON ",A4,"(",B11,");"))</f>
        <v/>
      </c>
    </row>
    <row r="12" spans="1:10" ht="20.100000000000001" customHeight="1" x14ac:dyDescent="0.3">
      <c r="A12" s="8" t="s">
        <v>25</v>
      </c>
      <c r="B12" s="41" t="s">
        <v>23</v>
      </c>
      <c r="C12" s="41"/>
      <c r="D12" s="41"/>
      <c r="E12" s="41"/>
      <c r="F12" s="41"/>
      <c r="G12" s="41"/>
      <c r="J12" s="5" t="str">
        <f>IF(B12="NONE","",CONCATENATE("ALTER TABLE ",A4," ADD UNIQUE KEY ",A4,"_UK_",E12," (",B12,");"))</f>
        <v/>
      </c>
    </row>
    <row r="13" spans="1:10" ht="20.100000000000001" customHeight="1" x14ac:dyDescent="0.25">
      <c r="A13" s="8" t="s">
        <v>26</v>
      </c>
      <c r="B13" s="41" t="s">
        <v>77</v>
      </c>
      <c r="C13" s="41"/>
      <c r="D13" s="41"/>
      <c r="E13" s="41"/>
      <c r="F13" s="41"/>
      <c r="G13" s="41"/>
      <c r="H13" s="11"/>
      <c r="I13" s="11"/>
      <c r="J13" s="5" t="str">
        <f>IF(B13="NONE","",CONCATENATE("ALTER TABLE ",$A$1," MODIFY ",LEFT(VLOOKUP(B13,$A$3:$J8,10,FALSE),LEN(VLOOKUP(B13,$A$3:$J8,10,FALSE))-1)," AUTO_INCREMENT;"))</f>
        <v>ALTER TABLE SKJ_REGISTRATION_ADDON MODIFY ADDON_ID INT(4) UNSIGNED COMMENT 'Auto generated number' NOT NULL  AUTO_INCREMENT;</v>
      </c>
    </row>
    <row r="17" spans="2:7" s="26" customFormat="1" ht="20.100000000000001" customHeight="1" x14ac:dyDescent="0.3">
      <c r="B17" s="5"/>
      <c r="C17" s="5"/>
      <c r="E17" s="5"/>
      <c r="F17" s="7"/>
      <c r="G17" s="7"/>
    </row>
    <row r="18" spans="2:7" s="26" customFormat="1" ht="20.100000000000001" customHeight="1" x14ac:dyDescent="0.3">
      <c r="B18" s="5"/>
      <c r="C18" s="5"/>
      <c r="E18" s="5"/>
      <c r="F18" s="7"/>
      <c r="G18" s="7"/>
    </row>
    <row r="19" spans="2:7" s="26" customFormat="1" ht="20.100000000000001" customHeight="1" x14ac:dyDescent="0.3">
      <c r="B19" s="5"/>
      <c r="C19" s="5"/>
      <c r="E19" s="5"/>
      <c r="F19" s="7"/>
      <c r="G19" s="7"/>
    </row>
    <row r="20" spans="2:7" s="26" customFormat="1" ht="20.100000000000001" customHeight="1" x14ac:dyDescent="0.3">
      <c r="B20" s="5"/>
      <c r="C20" s="5"/>
      <c r="E20" s="5"/>
      <c r="F20" s="7"/>
      <c r="G20" s="7"/>
    </row>
    <row r="21" spans="2:7" s="26" customFormat="1" ht="20.100000000000001" customHeight="1" x14ac:dyDescent="0.3">
      <c r="B21" s="5"/>
      <c r="C21" s="5"/>
      <c r="E21" s="5"/>
      <c r="F21" s="7"/>
      <c r="G21" s="7"/>
    </row>
    <row r="22" spans="2:7" s="26" customFormat="1" ht="20.100000000000001" customHeight="1" x14ac:dyDescent="0.3">
      <c r="B22" s="5"/>
      <c r="C22" s="5"/>
      <c r="E22" s="5"/>
      <c r="F22" s="7"/>
      <c r="G22" s="7"/>
    </row>
    <row r="23" spans="2:7" s="26" customFormat="1" ht="20.100000000000001" customHeight="1" x14ac:dyDescent="0.3">
      <c r="B23" s="5"/>
      <c r="C23" s="5"/>
      <c r="E23" s="5"/>
      <c r="F23" s="7"/>
      <c r="G23" s="7"/>
    </row>
    <row r="24" spans="2:7" s="26" customFormat="1" ht="20.100000000000001" customHeight="1" x14ac:dyDescent="0.3">
      <c r="B24" s="5"/>
      <c r="C24" s="5"/>
      <c r="E24" s="5"/>
      <c r="F24" s="7"/>
      <c r="G24" s="7"/>
    </row>
    <row r="25" spans="2:7" s="26" customFormat="1" ht="20.100000000000001" customHeight="1" x14ac:dyDescent="0.3">
      <c r="B25" s="5"/>
      <c r="C25" s="5"/>
      <c r="E25" s="5"/>
      <c r="F25" s="7"/>
      <c r="G25" s="7"/>
    </row>
    <row r="26" spans="2:7" s="26" customFormat="1" ht="20.100000000000001" customHeight="1" x14ac:dyDescent="0.3">
      <c r="B26" s="5"/>
      <c r="C26" s="5"/>
      <c r="E26" s="5"/>
      <c r="F26" s="7"/>
      <c r="G26" s="7"/>
    </row>
    <row r="27" spans="2:7" s="26" customFormat="1" ht="20.100000000000001" customHeight="1" x14ac:dyDescent="0.3">
      <c r="B27" s="5"/>
      <c r="C27" s="5"/>
      <c r="E27" s="5"/>
      <c r="F27" s="7"/>
      <c r="G27" s="7"/>
    </row>
    <row r="28" spans="2:7" s="26" customFormat="1" ht="20.100000000000001" customHeight="1" x14ac:dyDescent="0.3">
      <c r="B28" s="5"/>
      <c r="C28" s="5"/>
      <c r="E28" s="5"/>
      <c r="F28" s="7"/>
      <c r="G28" s="7"/>
    </row>
    <row r="29" spans="2:7" s="26" customFormat="1" ht="20.100000000000001" customHeight="1" x14ac:dyDescent="0.3">
      <c r="B29" s="5"/>
      <c r="C29" s="5"/>
      <c r="E29" s="5"/>
      <c r="F29" s="7"/>
      <c r="G29" s="7"/>
    </row>
    <row r="30" spans="2:7" s="26" customFormat="1" ht="20.100000000000001" customHeight="1" x14ac:dyDescent="0.3">
      <c r="B30" s="5"/>
      <c r="C30" s="5"/>
      <c r="E30" s="5"/>
      <c r="F30" s="7"/>
      <c r="G30" s="7"/>
    </row>
    <row r="31" spans="2:7" s="26" customFormat="1" ht="20.100000000000001" customHeight="1" x14ac:dyDescent="0.3">
      <c r="B31" s="5"/>
      <c r="C31" s="5"/>
      <c r="E31" s="5"/>
      <c r="F31" s="7"/>
      <c r="G31" s="7"/>
    </row>
    <row r="32" spans="2:7" s="26" customFormat="1" ht="20.100000000000001" customHeight="1" x14ac:dyDescent="0.3">
      <c r="B32" s="5"/>
      <c r="C32" s="5"/>
      <c r="E32" s="5"/>
      <c r="F32" s="7"/>
      <c r="G32" s="7"/>
    </row>
    <row r="33" spans="2:7" s="26" customFormat="1" ht="20.100000000000001" customHeight="1" x14ac:dyDescent="0.3">
      <c r="B33" s="5"/>
      <c r="C33" s="5"/>
      <c r="E33" s="5"/>
      <c r="F33" s="7"/>
      <c r="G33" s="7"/>
    </row>
    <row r="34" spans="2:7" s="26" customFormat="1" ht="20.100000000000001" customHeight="1" x14ac:dyDescent="0.3">
      <c r="B34" s="5"/>
      <c r="C34" s="5"/>
      <c r="E34" s="5"/>
      <c r="F34" s="7"/>
      <c r="G34" s="7"/>
    </row>
    <row r="35" spans="2:7" s="26" customFormat="1" ht="20.100000000000001" customHeight="1" x14ac:dyDescent="0.3">
      <c r="B35" s="5"/>
      <c r="C35" s="5"/>
      <c r="E35" s="5"/>
      <c r="F35" s="7"/>
      <c r="G35" s="7"/>
    </row>
    <row r="36" spans="2:7" s="26" customFormat="1" ht="20.100000000000001" customHeight="1" x14ac:dyDescent="0.3">
      <c r="B36" s="5"/>
      <c r="C36" s="5"/>
      <c r="E36" s="5"/>
      <c r="F36" s="7"/>
      <c r="G36" s="7"/>
    </row>
    <row r="37" spans="2:7" s="26" customFormat="1" ht="20.100000000000001" customHeight="1" x14ac:dyDescent="0.3">
      <c r="B37" s="5"/>
      <c r="C37" s="5"/>
      <c r="E37" s="5"/>
      <c r="F37" s="7"/>
      <c r="G37" s="7"/>
    </row>
    <row r="38" spans="2:7" s="26" customFormat="1" ht="20.100000000000001" customHeight="1" x14ac:dyDescent="0.3">
      <c r="B38" s="5"/>
      <c r="C38" s="5"/>
      <c r="E38" s="5"/>
      <c r="F38" s="7"/>
      <c r="G38" s="7"/>
    </row>
    <row r="39" spans="2:7" s="26" customFormat="1" ht="20.100000000000001" customHeight="1" x14ac:dyDescent="0.3">
      <c r="B39" s="5"/>
      <c r="C39" s="5"/>
      <c r="E39" s="5"/>
      <c r="F39" s="7"/>
      <c r="G39" s="7"/>
    </row>
    <row r="40" spans="2:7" s="26" customFormat="1" ht="20.100000000000001" customHeight="1" x14ac:dyDescent="0.3">
      <c r="B40" s="5"/>
      <c r="C40" s="5"/>
      <c r="E40" s="5"/>
      <c r="F40" s="7"/>
      <c r="G40" s="7"/>
    </row>
    <row r="41" spans="2:7" s="26" customFormat="1" ht="20.100000000000001" customHeight="1" x14ac:dyDescent="0.3">
      <c r="B41" s="5"/>
      <c r="C41" s="5"/>
      <c r="E41" s="5"/>
      <c r="F41" s="7"/>
      <c r="G41" s="7"/>
    </row>
    <row r="42" spans="2:7" s="26" customFormat="1" ht="20.100000000000001" customHeight="1" x14ac:dyDescent="0.3">
      <c r="B42" s="5"/>
      <c r="C42" s="5"/>
      <c r="E42" s="5"/>
      <c r="F42" s="7"/>
      <c r="G42" s="7"/>
    </row>
    <row r="43" spans="2:7" s="26" customFormat="1" ht="20.100000000000001" customHeight="1" x14ac:dyDescent="0.3">
      <c r="B43" s="5"/>
      <c r="C43" s="5"/>
      <c r="E43" s="5"/>
      <c r="F43" s="7"/>
      <c r="G43" s="7"/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6"/>
  <sheetViews>
    <sheetView workbookViewId="0">
      <selection activeCell="I4" sqref="I4"/>
    </sheetView>
  </sheetViews>
  <sheetFormatPr defaultColWidth="9.109375" defaultRowHeight="20.100000000000001" customHeight="1" x14ac:dyDescent="0.3"/>
  <cols>
    <col min="1" max="1" width="25.6640625" style="5" customWidth="1"/>
    <col min="2" max="2" width="12.6640625" style="12" customWidth="1"/>
    <col min="3" max="3" width="9.6640625" style="7" customWidth="1"/>
    <col min="4" max="4" width="18.6640625" style="26" customWidth="1"/>
    <col min="5" max="5" width="50.6640625" style="5" customWidth="1"/>
    <col min="6" max="6" width="12.6640625" style="7" customWidth="1"/>
    <col min="7" max="7" width="8.6640625" style="7" customWidth="1"/>
    <col min="8" max="9" width="10.6640625" style="5" customWidth="1"/>
    <col min="10" max="10" width="117.109375" style="5" customWidth="1"/>
    <col min="11" max="23" width="10.6640625" style="5" customWidth="1"/>
    <col min="24" max="16384" width="9.109375" style="5"/>
  </cols>
  <sheetData>
    <row r="1" spans="1:10" ht="20.100000000000001" customHeight="1" x14ac:dyDescent="0.3">
      <c r="A1" s="29" t="s">
        <v>65</v>
      </c>
      <c r="B1" s="2"/>
      <c r="C1" s="3"/>
      <c r="D1" s="1"/>
      <c r="E1" s="1"/>
      <c r="F1" s="3"/>
      <c r="G1" s="4" t="s">
        <v>8</v>
      </c>
      <c r="J1" s="5" t="str">
        <f>CONCATENATE("CREATE TABLE ",A1)</f>
        <v>CREATE TABLE MSTR_OTP</v>
      </c>
    </row>
    <row r="2" spans="1:10" s="7" customFormat="1" ht="20.100000000000001" customHeight="1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J2" s="12" t="s">
        <v>16</v>
      </c>
    </row>
    <row r="3" spans="1:10" ht="20.100000000000001" customHeight="1" x14ac:dyDescent="0.3">
      <c r="A3" s="13" t="s">
        <v>66</v>
      </c>
      <c r="B3" s="33" t="s">
        <v>38</v>
      </c>
      <c r="C3" s="25">
        <v>4</v>
      </c>
      <c r="D3" s="27" t="s">
        <v>39</v>
      </c>
      <c r="E3" s="13" t="s">
        <v>29</v>
      </c>
      <c r="F3" s="25"/>
      <c r="G3" s="25" t="s">
        <v>17</v>
      </c>
      <c r="J3" s="5" t="str">
        <f>IF(A3="","",CONCATENATE(A3," ",D3," COMMENT '",E3,"' ",IF(G3="Y","","NOT NULL")," ",IF(F3&lt;&gt;"",CONCATENATE("DEFAULT '",F3,"' "),IF(G3="Y","DEFAULT NULL","")),IF(A5="","",",")))</f>
        <v>OTP_ID INT(4) UNSIGNED COMMENT 'Auto generated number' NOT NULL ,</v>
      </c>
    </row>
    <row r="4" spans="1:10" ht="20.100000000000001" customHeight="1" x14ac:dyDescent="0.3">
      <c r="A4" s="13" t="s">
        <v>67</v>
      </c>
      <c r="B4" s="37" t="s">
        <v>32</v>
      </c>
      <c r="C4" s="25">
        <v>1</v>
      </c>
      <c r="D4" s="27" t="s">
        <v>33</v>
      </c>
      <c r="E4" s="13" t="s">
        <v>69</v>
      </c>
      <c r="F4" s="25"/>
      <c r="G4" s="25" t="s">
        <v>17</v>
      </c>
      <c r="J4" s="5" t="str">
        <f t="shared" ref="J4:J10" si="0">IF(A4="","",CONCATENATE(A4," ",D4," COMMENT '",E4,"' ",IF(G4="Y","","NOT NULL")," ",IF(F4&lt;&gt;"",CONCATENATE("DEFAULT '",F4,"' "),IF(G4="Y","DEFAULT NULL","")),IF(A6="","",",")))</f>
        <v>VERIFICATION_TYPE CHAR(1) COMMENT 'M (Mobile) / E (Email ID)' NOT NULL ,</v>
      </c>
    </row>
    <row r="5" spans="1:10" ht="20.100000000000001" customHeight="1" x14ac:dyDescent="0.3">
      <c r="A5" s="13" t="s">
        <v>68</v>
      </c>
      <c r="B5" s="31" t="s">
        <v>18</v>
      </c>
      <c r="C5" s="25">
        <v>100</v>
      </c>
      <c r="D5" s="27" t="s">
        <v>34</v>
      </c>
      <c r="E5" s="13" t="s">
        <v>70</v>
      </c>
      <c r="F5" s="25"/>
      <c r="G5" s="25" t="s">
        <v>17</v>
      </c>
      <c r="J5" s="5" t="str">
        <f t="shared" si="0"/>
        <v>VERIFICATION_TEXT VARCHAR(100) COMMENT 'Email ID / Mobile Number' NOT NULL ,</v>
      </c>
    </row>
    <row r="6" spans="1:10" ht="19.5" customHeight="1" x14ac:dyDescent="0.3">
      <c r="A6" s="13" t="s">
        <v>41</v>
      </c>
      <c r="B6" s="31" t="s">
        <v>38</v>
      </c>
      <c r="C6" s="25">
        <v>4</v>
      </c>
      <c r="D6" s="27" t="s">
        <v>39</v>
      </c>
      <c r="E6" s="13" t="s">
        <v>71</v>
      </c>
      <c r="F6" s="25"/>
      <c r="G6" s="25" t="s">
        <v>17</v>
      </c>
      <c r="J6" s="5" t="str">
        <f t="shared" si="0"/>
        <v>OTP INT(4) UNSIGNED COMMENT 'One time Password' NOT NULL ,</v>
      </c>
    </row>
    <row r="7" spans="1:10" ht="19.5" customHeight="1" x14ac:dyDescent="0.3">
      <c r="A7" s="13" t="s">
        <v>72</v>
      </c>
      <c r="B7" s="37" t="s">
        <v>32</v>
      </c>
      <c r="C7" s="25">
        <v>1</v>
      </c>
      <c r="D7" s="27" t="s">
        <v>33</v>
      </c>
      <c r="E7" s="13" t="s">
        <v>73</v>
      </c>
      <c r="F7" s="25" t="s">
        <v>17</v>
      </c>
      <c r="G7" s="25" t="s">
        <v>17</v>
      </c>
      <c r="J7" s="5" t="str">
        <f t="shared" si="0"/>
        <v>IS_VERIFIED CHAR(1) COMMENT 'Y (Yes) / N (No)' NOT NULL DEFAULT 'N' ,</v>
      </c>
    </row>
    <row r="8" spans="1:10" ht="19.5" customHeight="1" x14ac:dyDescent="0.3">
      <c r="A8" s="13" t="s">
        <v>74</v>
      </c>
      <c r="B8" s="37" t="s">
        <v>35</v>
      </c>
      <c r="C8" s="25"/>
      <c r="D8" s="27" t="s">
        <v>35</v>
      </c>
      <c r="E8" s="13" t="s">
        <v>75</v>
      </c>
      <c r="F8" s="25"/>
      <c r="G8" s="25" t="s">
        <v>17</v>
      </c>
      <c r="J8" s="5" t="str">
        <f t="shared" si="0"/>
        <v>OTP_EXPIRY_DATE DATETIME COMMENT 'OTP Expiry Date and Time' NOT NULL ,</v>
      </c>
    </row>
    <row r="9" spans="1:10" ht="20.100000000000001" customHeight="1" x14ac:dyDescent="0.3">
      <c r="A9" s="13" t="s">
        <v>42</v>
      </c>
      <c r="B9" s="33" t="s">
        <v>35</v>
      </c>
      <c r="C9" s="25"/>
      <c r="D9" s="34" t="s">
        <v>35</v>
      </c>
      <c r="E9" s="35" t="s">
        <v>36</v>
      </c>
      <c r="F9" s="25"/>
      <c r="G9" s="25" t="s">
        <v>17</v>
      </c>
      <c r="J9" s="5" t="str">
        <f t="shared" si="0"/>
        <v xml:space="preserve">CREATED_AT DATETIME COMMENT 'Date on which record is created' NOT NULL </v>
      </c>
    </row>
    <row r="10" spans="1:10" ht="20.100000000000001" customHeight="1" x14ac:dyDescent="0.3">
      <c r="A10" s="13" t="s">
        <v>43</v>
      </c>
      <c r="B10" s="33" t="s">
        <v>35</v>
      </c>
      <c r="C10" s="25"/>
      <c r="D10" s="34" t="s">
        <v>35</v>
      </c>
      <c r="E10" s="35" t="s">
        <v>37</v>
      </c>
      <c r="F10" s="25"/>
      <c r="G10" s="25" t="s">
        <v>19</v>
      </c>
      <c r="J10" s="5" t="str">
        <f t="shared" si="0"/>
        <v>UPDATED_AT DATETIME COMMENT 'Date on which record is modified'  DEFAULT NULL,</v>
      </c>
    </row>
    <row r="11" spans="1:10" ht="20.100000000000001" customHeight="1" x14ac:dyDescent="0.3">
      <c r="A11" s="42"/>
      <c r="B11" s="42"/>
      <c r="C11" s="42"/>
      <c r="D11" s="42"/>
      <c r="E11" s="42"/>
      <c r="F11" s="42"/>
      <c r="G11" s="42"/>
      <c r="J11" s="5" t="s">
        <v>20</v>
      </c>
    </row>
    <row r="12" spans="1:10" ht="20.100000000000001" customHeight="1" x14ac:dyDescent="0.3">
      <c r="A12" s="8" t="s">
        <v>21</v>
      </c>
      <c r="B12" s="41" t="s">
        <v>66</v>
      </c>
      <c r="C12" s="41"/>
      <c r="D12" s="41"/>
      <c r="E12" s="41"/>
      <c r="F12" s="41"/>
      <c r="G12" s="41"/>
      <c r="J12" s="5" t="str">
        <f>IF(B12="NONE","",CONCATENATE("ALTER TABLE ",A1," ADD PRIMARY KEY (",B12,");"))</f>
        <v>ALTER TABLE MSTR_OTP ADD PRIMARY KEY (OTP_ID);</v>
      </c>
    </row>
    <row r="13" spans="1:10" ht="20.100000000000001" customHeight="1" x14ac:dyDescent="0.3">
      <c r="A13" s="8" t="s">
        <v>22</v>
      </c>
      <c r="B13" s="43" t="s">
        <v>23</v>
      </c>
      <c r="C13" s="44"/>
      <c r="D13" s="9"/>
      <c r="E13" s="9"/>
      <c r="F13" s="10"/>
      <c r="G13" s="10"/>
      <c r="J13" s="5" t="str">
        <f>IF(B13="NONE","",CONCATENATE("ALTER TABLE ",A2," ADD PRIMARY KEY (",B13,");"))</f>
        <v/>
      </c>
    </row>
    <row r="14" spans="1:10" ht="20.100000000000001" customHeight="1" x14ac:dyDescent="0.3">
      <c r="A14" s="8" t="s">
        <v>24</v>
      </c>
      <c r="B14" s="41" t="s">
        <v>23</v>
      </c>
      <c r="C14" s="41"/>
      <c r="D14" s="41"/>
      <c r="E14" s="41"/>
      <c r="F14" s="41"/>
      <c r="G14" s="41"/>
      <c r="J14" s="5" t="str">
        <f>IF(B14="NONE","",CONCATENATE("ALTER TABLE ",A3," ADD PRIMARY KEY (",B14,");"))</f>
        <v/>
      </c>
    </row>
    <row r="15" spans="1:10" ht="20.100000000000001" customHeight="1" x14ac:dyDescent="0.3">
      <c r="A15" s="8" t="s">
        <v>25</v>
      </c>
      <c r="B15" s="41" t="s">
        <v>23</v>
      </c>
      <c r="C15" s="41"/>
      <c r="D15" s="41"/>
      <c r="E15" s="41"/>
      <c r="F15" s="41"/>
      <c r="G15" s="41"/>
      <c r="J15" s="5" t="str">
        <f t="shared" ref="J15" si="1">IF(B15="NONE","",CONCATENATE("ALTER TABLE ",A5," ADD PRIMARY KEY (",B15,");"))</f>
        <v/>
      </c>
    </row>
    <row r="16" spans="1:10" ht="20.100000000000001" customHeight="1" x14ac:dyDescent="0.25">
      <c r="A16" s="8" t="s">
        <v>26</v>
      </c>
      <c r="B16" s="41" t="s">
        <v>66</v>
      </c>
      <c r="C16" s="41"/>
      <c r="D16" s="41"/>
      <c r="E16" s="41"/>
      <c r="F16" s="41"/>
      <c r="G16" s="41"/>
      <c r="H16" s="11"/>
      <c r="I16" s="11"/>
      <c r="J16" s="5" t="str">
        <f>IF(B16="NONE","",CONCATENATE("ALTER TABLE ",$A$1," MODIFY ",LEFT(VLOOKUP(B16,$A$3:$J11,10,FALSE),LEN(VLOOKUP(B16,$A$3:$J11,10,FALSE))-1)," AUTO_INCREMENT;"))</f>
        <v>ALTER TABLE MSTR_OTP MODIFY OTP_ID INT(4) UNSIGNED COMMENT 'Auto generated number' NOT NULL  AUTO_INCREMENT;</v>
      </c>
    </row>
    <row r="20" spans="2:7" s="26" customFormat="1" ht="20.100000000000001" customHeight="1" x14ac:dyDescent="0.3">
      <c r="B20" s="5"/>
      <c r="C20" s="5"/>
      <c r="E20" s="5"/>
      <c r="F20" s="7"/>
      <c r="G20" s="7"/>
    </row>
    <row r="21" spans="2:7" s="26" customFormat="1" ht="20.100000000000001" customHeight="1" x14ac:dyDescent="0.3">
      <c r="B21" s="5"/>
      <c r="C21" s="5"/>
      <c r="E21" s="5"/>
      <c r="F21" s="7"/>
      <c r="G21" s="7"/>
    </row>
    <row r="22" spans="2:7" s="26" customFormat="1" ht="20.100000000000001" customHeight="1" x14ac:dyDescent="0.3">
      <c r="B22" s="5"/>
      <c r="C22" s="5"/>
      <c r="E22" s="5"/>
      <c r="F22" s="7"/>
      <c r="G22" s="7"/>
    </row>
    <row r="23" spans="2:7" s="26" customFormat="1" ht="20.100000000000001" customHeight="1" x14ac:dyDescent="0.3">
      <c r="B23" s="5"/>
      <c r="C23" s="5"/>
      <c r="E23" s="5"/>
      <c r="F23" s="7"/>
      <c r="G23" s="7"/>
    </row>
    <row r="24" spans="2:7" s="26" customFormat="1" ht="20.100000000000001" customHeight="1" x14ac:dyDescent="0.3">
      <c r="B24" s="5"/>
      <c r="C24" s="5"/>
      <c r="E24" s="5"/>
      <c r="F24" s="7"/>
      <c r="G24" s="7"/>
    </row>
    <row r="25" spans="2:7" s="26" customFormat="1" ht="20.100000000000001" customHeight="1" x14ac:dyDescent="0.3">
      <c r="B25" s="5"/>
      <c r="C25" s="5"/>
      <c r="E25" s="5"/>
      <c r="F25" s="7"/>
      <c r="G25" s="7"/>
    </row>
    <row r="26" spans="2:7" s="26" customFormat="1" ht="20.100000000000001" customHeight="1" x14ac:dyDescent="0.3">
      <c r="B26" s="5"/>
      <c r="C26" s="5"/>
      <c r="E26" s="5"/>
      <c r="F26" s="7"/>
      <c r="G26" s="7"/>
    </row>
    <row r="27" spans="2:7" s="26" customFormat="1" ht="20.100000000000001" customHeight="1" x14ac:dyDescent="0.3">
      <c r="B27" s="5"/>
      <c r="C27" s="5"/>
      <c r="E27" s="5"/>
      <c r="F27" s="7"/>
      <c r="G27" s="7"/>
    </row>
    <row r="28" spans="2:7" s="26" customFormat="1" ht="20.100000000000001" customHeight="1" x14ac:dyDescent="0.3">
      <c r="B28" s="5"/>
      <c r="C28" s="5"/>
      <c r="E28" s="5"/>
      <c r="F28" s="7"/>
      <c r="G28" s="7"/>
    </row>
    <row r="29" spans="2:7" s="26" customFormat="1" ht="20.100000000000001" customHeight="1" x14ac:dyDescent="0.3">
      <c r="B29" s="5"/>
      <c r="C29" s="5"/>
      <c r="E29" s="5"/>
      <c r="F29" s="7"/>
      <c r="G29" s="7"/>
    </row>
    <row r="30" spans="2:7" s="26" customFormat="1" ht="20.100000000000001" customHeight="1" x14ac:dyDescent="0.3">
      <c r="B30" s="5"/>
      <c r="C30" s="5"/>
      <c r="E30" s="5"/>
      <c r="F30" s="7"/>
      <c r="G30" s="7"/>
    </row>
    <row r="31" spans="2:7" s="26" customFormat="1" ht="20.100000000000001" customHeight="1" x14ac:dyDescent="0.3">
      <c r="B31" s="5"/>
      <c r="C31" s="5"/>
      <c r="E31" s="5"/>
      <c r="F31" s="7"/>
      <c r="G31" s="7"/>
    </row>
    <row r="32" spans="2:7" s="26" customFormat="1" ht="20.100000000000001" customHeight="1" x14ac:dyDescent="0.3">
      <c r="B32" s="5"/>
      <c r="C32" s="5"/>
      <c r="E32" s="5"/>
      <c r="F32" s="7"/>
      <c r="G32" s="7"/>
    </row>
    <row r="33" spans="2:7" s="26" customFormat="1" ht="20.100000000000001" customHeight="1" x14ac:dyDescent="0.3">
      <c r="B33" s="5"/>
      <c r="C33" s="5"/>
      <c r="E33" s="5"/>
      <c r="F33" s="7"/>
      <c r="G33" s="7"/>
    </row>
    <row r="34" spans="2:7" s="26" customFormat="1" ht="20.100000000000001" customHeight="1" x14ac:dyDescent="0.3">
      <c r="B34" s="5"/>
      <c r="C34" s="5"/>
      <c r="E34" s="5"/>
      <c r="F34" s="7"/>
      <c r="G34" s="7"/>
    </row>
    <row r="35" spans="2:7" s="26" customFormat="1" ht="20.100000000000001" customHeight="1" x14ac:dyDescent="0.3">
      <c r="B35" s="5"/>
      <c r="C35" s="5"/>
      <c r="E35" s="5"/>
      <c r="F35" s="7"/>
      <c r="G35" s="7"/>
    </row>
    <row r="36" spans="2:7" s="26" customFormat="1" ht="20.100000000000001" customHeight="1" x14ac:dyDescent="0.3">
      <c r="B36" s="5"/>
      <c r="C36" s="5"/>
      <c r="E36" s="5"/>
      <c r="F36" s="7"/>
      <c r="G36" s="7"/>
    </row>
    <row r="37" spans="2:7" s="26" customFormat="1" ht="20.100000000000001" customHeight="1" x14ac:dyDescent="0.3">
      <c r="B37" s="5"/>
      <c r="C37" s="5"/>
      <c r="E37" s="5"/>
      <c r="F37" s="7"/>
      <c r="G37" s="7"/>
    </row>
    <row r="38" spans="2:7" s="26" customFormat="1" ht="20.100000000000001" customHeight="1" x14ac:dyDescent="0.3">
      <c r="B38" s="5"/>
      <c r="C38" s="5"/>
      <c r="E38" s="5"/>
      <c r="F38" s="7"/>
      <c r="G38" s="7"/>
    </row>
    <row r="39" spans="2:7" s="26" customFormat="1" ht="20.100000000000001" customHeight="1" x14ac:dyDescent="0.3">
      <c r="B39" s="5"/>
      <c r="C39" s="5"/>
      <c r="E39" s="5"/>
      <c r="F39" s="7"/>
      <c r="G39" s="7"/>
    </row>
    <row r="40" spans="2:7" s="26" customFormat="1" ht="20.100000000000001" customHeight="1" x14ac:dyDescent="0.3">
      <c r="B40" s="5"/>
      <c r="C40" s="5"/>
      <c r="E40" s="5"/>
      <c r="F40" s="7"/>
      <c r="G40" s="7"/>
    </row>
    <row r="41" spans="2:7" s="26" customFormat="1" ht="20.100000000000001" customHeight="1" x14ac:dyDescent="0.3">
      <c r="B41" s="5"/>
      <c r="C41" s="5"/>
      <c r="E41" s="5"/>
      <c r="F41" s="7"/>
      <c r="G41" s="7"/>
    </row>
    <row r="42" spans="2:7" s="26" customFormat="1" ht="20.100000000000001" customHeight="1" x14ac:dyDescent="0.3">
      <c r="B42" s="5"/>
      <c r="C42" s="5"/>
      <c r="E42" s="5"/>
      <c r="F42" s="7"/>
      <c r="G42" s="7"/>
    </row>
    <row r="43" spans="2:7" s="26" customFormat="1" ht="20.100000000000001" customHeight="1" x14ac:dyDescent="0.3">
      <c r="B43" s="5"/>
      <c r="C43" s="5"/>
      <c r="E43" s="5"/>
      <c r="F43" s="7"/>
      <c r="G43" s="7"/>
    </row>
    <row r="44" spans="2:7" s="26" customFormat="1" ht="20.100000000000001" customHeight="1" x14ac:dyDescent="0.3">
      <c r="B44" s="5"/>
      <c r="C44" s="5"/>
      <c r="E44" s="5"/>
      <c r="F44" s="7"/>
      <c r="G44" s="7"/>
    </row>
    <row r="45" spans="2:7" s="26" customFormat="1" ht="20.100000000000001" customHeight="1" x14ac:dyDescent="0.3">
      <c r="B45" s="5"/>
      <c r="C45" s="5"/>
      <c r="E45" s="5"/>
      <c r="F45" s="7"/>
      <c r="G45" s="7"/>
    </row>
    <row r="46" spans="2:7" s="26" customFormat="1" ht="20.100000000000001" customHeight="1" x14ac:dyDescent="0.3">
      <c r="B46" s="5"/>
      <c r="C46" s="5"/>
      <c r="E46" s="5"/>
      <c r="F46" s="7"/>
      <c r="G46" s="7"/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499F8A9CA254480D63F433B55B88D" ma:contentTypeVersion="10" ma:contentTypeDescription="Create a new document." ma:contentTypeScope="" ma:versionID="d8d0bec1324a7d42389d6eeaffc68fb1">
  <xsd:schema xmlns:xsd="http://www.w3.org/2001/XMLSchema" xmlns:xs="http://www.w3.org/2001/XMLSchema" xmlns:p="http://schemas.microsoft.com/office/2006/metadata/properties" xmlns:ns2="6409daa0-ff32-4806-95ef-e01831d235e3" xmlns:ns3="3caec50b-a5a2-4d29-af0b-e66b96bf7bb1" targetNamespace="http://schemas.microsoft.com/office/2006/metadata/properties" ma:root="true" ma:fieldsID="75f1f79b2f548b60b0359d848b9398ac" ns2:_="" ns3:_="">
    <xsd:import namespace="6409daa0-ff32-4806-95ef-e01831d235e3"/>
    <xsd:import namespace="3caec50b-a5a2-4d29-af0b-e66b96bf7b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9daa0-ff32-4806-95ef-e01831d23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ec50b-a5a2-4d29-af0b-e66b96bf7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7341D2-575F-4710-AC94-6D34EB2B8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9daa0-ff32-4806-95ef-e01831d235e3"/>
    <ds:schemaRef ds:uri="3caec50b-a5a2-4d29-af0b-e66b96bf7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DA1927-3E16-4AC2-839E-6AA62DFE2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861295-41A4-41B0-9142-A90EFAF31C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SKJ_VOLUNTEER_REGISTRATION</vt:lpstr>
      <vt:lpstr>SKJ_REGISTRATION_ADDON</vt:lpstr>
      <vt:lpstr>MSTR_OTP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 Vallabha Dasa</dc:creator>
  <cp:keywords/>
  <dc:description/>
  <cp:lastModifiedBy>Kanhu Chran Gouda</cp:lastModifiedBy>
  <cp:revision/>
  <dcterms:created xsi:type="dcterms:W3CDTF">2018-10-22T01:13:04Z</dcterms:created>
  <dcterms:modified xsi:type="dcterms:W3CDTF">2023-06-13T13:44:21Z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0x01010085A499F8A9CA254480D63F433B55B88D</vt:lpwstr>
  </property>
  <property fmtid="{D5CDD505-2E9C-101B-9397-08002B2CF9AE}" pid="3" name="WorkbookGuid">
    <vt:lpwstr>3c4a3c25-0c3f-445a-8b3c-223b7496e6e9</vt:lpwstr>
  </property>
</Properties>
</file>