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50" yWindow="20" windowWidth="11220" windowHeight="66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K8" i="1" l="1"/>
  <c r="AS8" i="1"/>
  <c r="S27" i="1" l="1"/>
</calcChain>
</file>

<file path=xl/sharedStrings.xml><?xml version="1.0" encoding="utf-8"?>
<sst xmlns="http://schemas.openxmlformats.org/spreadsheetml/2006/main" count="270" uniqueCount="80">
  <si>
    <t>BOLANI</t>
  </si>
  <si>
    <t>Item</t>
  </si>
  <si>
    <t>Per day</t>
  </si>
  <si>
    <t>Per Month</t>
  </si>
  <si>
    <t>Per Year</t>
  </si>
  <si>
    <t>Quantity(T)</t>
  </si>
  <si>
    <t>Date</t>
  </si>
  <si>
    <t>Month/Year</t>
  </si>
  <si>
    <t>Quantity</t>
  </si>
  <si>
    <t>Year</t>
  </si>
  <si>
    <t>Highest Production :</t>
  </si>
  <si>
    <t>Lump</t>
  </si>
  <si>
    <t>2018-19</t>
  </si>
  <si>
    <t>Fines</t>
  </si>
  <si>
    <t>2019-20</t>
  </si>
  <si>
    <t>Lump+Fines</t>
  </si>
  <si>
    <t>ROM</t>
  </si>
  <si>
    <t>2016-17</t>
  </si>
  <si>
    <t>OB</t>
  </si>
  <si>
    <t>2017-18</t>
  </si>
  <si>
    <t>Drilling(meterage)</t>
  </si>
  <si>
    <t>2015-16</t>
  </si>
  <si>
    <t>Highest Despatch :</t>
  </si>
  <si>
    <t>Kiriburu</t>
  </si>
  <si>
    <t>Per  Year</t>
  </si>
  <si>
    <t>Highest Production</t>
  </si>
  <si>
    <t>Oct'2014</t>
  </si>
  <si>
    <t>2014-15</t>
  </si>
  <si>
    <t>Jan'2005</t>
  </si>
  <si>
    <t>2007-08</t>
  </si>
  <si>
    <t>Mar'2017</t>
  </si>
  <si>
    <t>Dec'2010</t>
  </si>
  <si>
    <t>2010-11</t>
  </si>
  <si>
    <t>Highest Despatch</t>
  </si>
  <si>
    <t>Mar'2006</t>
  </si>
  <si>
    <t>2006-07</t>
  </si>
  <si>
    <t>Meghahatuburu</t>
  </si>
  <si>
    <t>July'2008</t>
  </si>
  <si>
    <t>Mar'2014</t>
  </si>
  <si>
    <t>2013-14</t>
  </si>
  <si>
    <t>Mar'2012</t>
  </si>
  <si>
    <t>Feb'2012</t>
  </si>
  <si>
    <t>2012-13</t>
  </si>
  <si>
    <t>2012 - 13</t>
  </si>
  <si>
    <t>Barsua</t>
  </si>
  <si>
    <t>3rd Jan'14</t>
  </si>
  <si>
    <t>Dec'1972</t>
  </si>
  <si>
    <t>1962-63</t>
  </si>
  <si>
    <r>
      <t>27</t>
    </r>
    <r>
      <rPr>
        <b/>
        <vertAlign val="superscript"/>
        <sz val="12"/>
        <color theme="1"/>
        <rFont val="Calibri"/>
        <family val="2"/>
        <scheme val="minor"/>
      </rPr>
      <t xml:space="preserve">th </t>
    </r>
    <r>
      <rPr>
        <b/>
        <sz val="12"/>
        <color theme="1"/>
        <rFont val="Calibri"/>
        <family val="2"/>
        <scheme val="minor"/>
      </rPr>
      <t>Oct'12</t>
    </r>
  </si>
  <si>
    <t>Mar'1964</t>
  </si>
  <si>
    <r>
      <t>28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Feb'19</t>
    </r>
  </si>
  <si>
    <t>20th Aug'14</t>
  </si>
  <si>
    <t>Dec'2014</t>
  </si>
  <si>
    <t>31st Oct'12</t>
  </si>
  <si>
    <t>Mar'1963</t>
  </si>
  <si>
    <t>1963-64</t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</si>
  <si>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Sep'12</t>
    </r>
  </si>
  <si>
    <t>Nov'2012</t>
  </si>
  <si>
    <r>
      <t>31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Oct'12</t>
    </r>
  </si>
  <si>
    <t>Gua</t>
  </si>
  <si>
    <t>May'2015</t>
  </si>
  <si>
    <t>1960-61</t>
  </si>
  <si>
    <t>Jan'1996</t>
  </si>
  <si>
    <t>Mar'2011</t>
  </si>
  <si>
    <t>Mar'2007</t>
  </si>
  <si>
    <t>2004-05</t>
  </si>
  <si>
    <t>Apr'1960</t>
  </si>
  <si>
    <t>Aug'2016</t>
  </si>
  <si>
    <t>MANOHARPUR</t>
  </si>
  <si>
    <t>PER DAY</t>
  </si>
  <si>
    <t>PER MONTH</t>
  </si>
  <si>
    <t>PER YEAR</t>
  </si>
  <si>
    <t>Highest Transport</t>
  </si>
  <si>
    <t>Kalta</t>
  </si>
  <si>
    <t>Taldih</t>
  </si>
  <si>
    <t>Sept'2020</t>
  </si>
  <si>
    <t>Jan'2021</t>
  </si>
  <si>
    <t>2020-21</t>
  </si>
  <si>
    <t>Jul'2006</t>
  </si>
  <si>
    <t>Mar'2021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</si>
</sst>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[$-409]dd/mmm/yy;@"/>
    <numFmt numFmtId="165" formatCode="[$-409]dd\-mmm\-yy;@"/>
    <numFmt numFmtId="166" formatCode="0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6"/>
      <color indexed="60"/>
      <name val="Calibri"/>
      <family val="2"/>
      <scheme val="minor"/>
    </font>
    <font>
      <sz val="12"/>
      <color indexed="60"/>
      <name val="Calibri"/>
      <family val="2"/>
      <scheme val="minor"/>
    </font>
    <font>
      <b/>
      <u/>
      <sz val="12"/>
      <color indexed="6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ourier"/>
      <family val="3"/>
    </font>
    <font>
      <sz val="10"/>
      <color rgb="FF000000"/>
      <name val="Courier"/>
      <family val="3"/>
    </font>
    <font>
      <sz val="11"/>
      <color theme="1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14"/>
      <color indexed="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" fillId="0" borderId="0"/>
    <xf numFmtId="0" fontId="1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" fontId="2" fillId="0" borderId="8" xfId="0" applyNumberFormat="1" applyFont="1" applyBorder="1" applyAlignment="1">
      <alignment horizontal="center" vertical="center"/>
    </xf>
    <xf numFmtId="16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7" xfId="0" applyFont="1" applyBorder="1"/>
    <xf numFmtId="0" fontId="5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5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9" fillId="0" borderId="7" xfId="0" applyFont="1" applyBorder="1"/>
    <xf numFmtId="0" fontId="9" fillId="0" borderId="0" xfId="0" applyFont="1"/>
    <xf numFmtId="0" fontId="9" fillId="0" borderId="8" xfId="0" applyFont="1" applyBorder="1"/>
    <xf numFmtId="0" fontId="5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7" fontId="9" fillId="0" borderId="0" xfId="0" applyNumberFormat="1" applyFont="1" applyAlignment="1">
      <alignment horizontal="center"/>
    </xf>
    <xf numFmtId="0" fontId="9" fillId="0" borderId="8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10" xfId="0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7" fontId="9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0" xfId="1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7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" fontId="9" fillId="0" borderId="1" xfId="0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7" fontId="9" fillId="0" borderId="0" xfId="0" applyNumberFormat="1" applyFont="1" applyBorder="1" applyAlignment="1">
      <alignment horizontal="center"/>
    </xf>
    <xf numFmtId="1" fontId="15" fillId="0" borderId="0" xfId="8" applyNumberFormat="1" applyFont="1" applyBorder="1" applyAlignment="1">
      <alignment horizontal="center"/>
    </xf>
    <xf numFmtId="1" fontId="16" fillId="0" borderId="0" xfId="8" applyNumberFormat="1" applyFont="1" applyBorder="1" applyAlignment="1">
      <alignment horizontal="center"/>
    </xf>
    <xf numFmtId="1" fontId="16" fillId="0" borderId="1" xfId="8" applyNumberFormat="1" applyFont="1" applyBorder="1" applyAlignment="1">
      <alignment horizontal="center"/>
    </xf>
    <xf numFmtId="1" fontId="17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" fontId="0" fillId="0" borderId="0" xfId="0" applyNumberForma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6">
    <cellStyle name="Comma 2" xfId="15"/>
    <cellStyle name="Normal" xfId="0" builtinId="0"/>
    <cellStyle name="Normal 2" xfId="2"/>
    <cellStyle name="Normal 2 2" xfId="3"/>
    <cellStyle name="Normal 2 3" xfId="11"/>
    <cellStyle name="Normal 2 4" xfId="12"/>
    <cellStyle name="Normal 2 5" xfId="10"/>
    <cellStyle name="Normal 2 6" xfId="8"/>
    <cellStyle name="Normal 3" xfId="4"/>
    <cellStyle name="Normal 3 2" xfId="13"/>
    <cellStyle name="Normal 4" xfId="5"/>
    <cellStyle name="Normal 4 2" xfId="14"/>
    <cellStyle name="Normal 5" xfId="6"/>
    <cellStyle name="Normal 5 2" xfId="9"/>
    <cellStyle name="Normal 6" xfId="7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5:BK27"/>
  <sheetViews>
    <sheetView tabSelected="1" topLeftCell="J16" zoomScale="115" zoomScaleNormal="115" workbookViewId="0">
      <selection activeCell="O25" sqref="O25"/>
    </sheetView>
  </sheetViews>
  <sheetFormatPr defaultRowHeight="14.5" x14ac:dyDescent="0.35"/>
  <cols>
    <col min="1" max="1" width="18.6328125" bestFit="1" customWidth="1"/>
    <col min="2" max="2" width="11.54296875" bestFit="1" customWidth="1"/>
    <col min="3" max="3" width="11" bestFit="1" customWidth="1"/>
    <col min="4" max="4" width="11.08984375" bestFit="1" customWidth="1"/>
    <col min="5" max="5" width="13.1796875" bestFit="1" customWidth="1"/>
    <col min="6" max="6" width="12.26953125" bestFit="1" customWidth="1"/>
    <col min="7" max="7" width="8" bestFit="1" customWidth="1"/>
    <col min="9" max="9" width="20.1796875" bestFit="1" customWidth="1"/>
    <col min="10" max="10" width="12.26953125" bestFit="1" customWidth="1"/>
    <col min="11" max="11" width="11.54296875" bestFit="1" customWidth="1"/>
    <col min="12" max="12" width="12.26953125" bestFit="1" customWidth="1"/>
    <col min="13" max="13" width="13.1796875" bestFit="1" customWidth="1"/>
    <col min="14" max="14" width="12.26953125" bestFit="1" customWidth="1"/>
    <col min="15" max="15" width="9.7265625" bestFit="1" customWidth="1"/>
    <col min="17" max="17" width="19.81640625" bestFit="1" customWidth="1"/>
    <col min="18" max="18" width="12.26953125" bestFit="1" customWidth="1"/>
    <col min="19" max="19" width="12.453125" bestFit="1" customWidth="1"/>
    <col min="20" max="20" width="12.26953125" bestFit="1" customWidth="1"/>
    <col min="21" max="21" width="13.1796875" bestFit="1" customWidth="1"/>
    <col min="22" max="22" width="9.81640625" bestFit="1" customWidth="1"/>
    <col min="23" max="23" width="9.453125" bestFit="1" customWidth="1"/>
    <col min="25" max="25" width="20.1796875" bestFit="1" customWidth="1"/>
    <col min="27" max="27" width="12.7265625" bestFit="1" customWidth="1"/>
    <col min="28" max="28" width="12.26953125" bestFit="1" customWidth="1"/>
    <col min="29" max="29" width="13.1796875" bestFit="1" customWidth="1"/>
    <col min="33" max="33" width="20.1796875" bestFit="1" customWidth="1"/>
    <col min="34" max="34" width="12.26953125" bestFit="1" customWidth="1"/>
    <col min="35" max="35" width="11.54296875" bestFit="1" customWidth="1"/>
    <col min="36" max="36" width="12.26953125" bestFit="1" customWidth="1"/>
    <col min="37" max="37" width="13.1796875" bestFit="1" customWidth="1"/>
    <col min="38" max="38" width="9.7265625" bestFit="1" customWidth="1"/>
    <col min="39" max="39" width="8.54296875" bestFit="1" customWidth="1"/>
    <col min="41" max="41" width="18.7265625" bestFit="1" customWidth="1"/>
    <col min="42" max="42" width="12.26953125" bestFit="1" customWidth="1"/>
    <col min="43" max="43" width="11.54296875" bestFit="1" customWidth="1"/>
    <col min="44" max="44" width="12.26953125" bestFit="1" customWidth="1"/>
    <col min="45" max="45" width="13.1796875" bestFit="1" customWidth="1"/>
    <col min="46" max="46" width="9.7265625" bestFit="1" customWidth="1"/>
    <col min="49" max="49" width="18.7265625" bestFit="1" customWidth="1"/>
    <col min="50" max="50" width="12.26953125" bestFit="1" customWidth="1"/>
    <col min="51" max="51" width="11.54296875" bestFit="1" customWidth="1"/>
    <col min="52" max="52" width="12.26953125" bestFit="1" customWidth="1"/>
    <col min="53" max="53" width="13.1796875" bestFit="1" customWidth="1"/>
    <col min="55" max="55" width="11.54296875" bestFit="1" customWidth="1"/>
    <col min="57" max="57" width="18.7265625" bestFit="1" customWidth="1"/>
    <col min="58" max="58" width="12.26953125" bestFit="1" customWidth="1"/>
    <col min="59" max="59" width="11.54296875" bestFit="1" customWidth="1"/>
    <col min="60" max="60" width="11.08984375" bestFit="1" customWidth="1"/>
    <col min="61" max="61" width="12" bestFit="1" customWidth="1"/>
  </cols>
  <sheetData>
    <row r="5" spans="1:63" ht="15.75" x14ac:dyDescent="0.25">
      <c r="A5" s="1"/>
      <c r="B5" s="1"/>
      <c r="C5" s="1"/>
      <c r="D5" s="1"/>
      <c r="E5" s="1"/>
      <c r="F5" s="1"/>
      <c r="G5" s="1"/>
    </row>
    <row r="6" spans="1:63" ht="15.75" x14ac:dyDescent="0.25">
      <c r="A6" s="1"/>
      <c r="B6" s="1"/>
      <c r="C6" s="1"/>
      <c r="D6" s="1"/>
      <c r="E6" s="1"/>
      <c r="F6" s="1"/>
      <c r="G6" s="1"/>
      <c r="I6" s="20"/>
      <c r="J6" s="20"/>
      <c r="K6" s="20"/>
      <c r="L6" s="20"/>
      <c r="M6" s="20"/>
      <c r="N6" s="20"/>
      <c r="O6" s="20"/>
    </row>
    <row r="7" spans="1:63" ht="15.75" x14ac:dyDescent="0.25">
      <c r="A7" s="1"/>
      <c r="B7" s="1"/>
      <c r="C7" s="1"/>
      <c r="D7" s="1"/>
      <c r="E7" s="1"/>
      <c r="F7" s="1"/>
      <c r="G7" s="1"/>
      <c r="I7" s="20"/>
      <c r="J7" s="20"/>
      <c r="K7" s="20"/>
      <c r="L7" s="20"/>
      <c r="M7" s="20"/>
      <c r="N7" s="20"/>
      <c r="O7" s="20"/>
    </row>
    <row r="8" spans="1:63" ht="15.75" x14ac:dyDescent="0.25">
      <c r="A8" s="1"/>
      <c r="B8" s="1"/>
      <c r="C8" s="129"/>
      <c r="D8" s="129"/>
      <c r="E8" s="129"/>
      <c r="F8" s="1"/>
      <c r="G8" s="2"/>
      <c r="I8" s="20"/>
      <c r="J8" s="20"/>
      <c r="K8" s="20"/>
      <c r="L8" s="20"/>
      <c r="M8" s="20"/>
      <c r="N8" s="20"/>
      <c r="O8" s="20"/>
      <c r="AK8">
        <f>AJ18-AJ17</f>
        <v>97080</v>
      </c>
      <c r="AS8" s="118">
        <f>AR18-AR16</f>
        <v>14992.950000000012</v>
      </c>
    </row>
    <row r="9" spans="1:63" ht="15.75" x14ac:dyDescent="0.25">
      <c r="A9" s="130" t="s">
        <v>23</v>
      </c>
      <c r="B9" s="128"/>
      <c r="C9" s="128"/>
      <c r="D9" s="128"/>
      <c r="E9" s="128"/>
      <c r="F9" s="128"/>
      <c r="G9" s="131"/>
      <c r="I9" s="46" t="s">
        <v>36</v>
      </c>
      <c r="J9" s="47"/>
      <c r="K9" s="47"/>
      <c r="L9" s="47"/>
      <c r="M9" s="47"/>
      <c r="N9" s="47"/>
      <c r="O9" s="48"/>
      <c r="Q9" s="130" t="s">
        <v>0</v>
      </c>
      <c r="R9" s="128"/>
      <c r="S9" s="128"/>
      <c r="T9" s="128"/>
      <c r="U9" s="128"/>
      <c r="V9" s="128"/>
      <c r="W9" s="131"/>
      <c r="Y9" s="1"/>
      <c r="Z9" s="1"/>
      <c r="AA9" s="129"/>
      <c r="AB9" s="129"/>
      <c r="AC9" s="1"/>
      <c r="AD9" s="1"/>
      <c r="AE9" s="2"/>
    </row>
    <row r="10" spans="1:63" ht="21" x14ac:dyDescent="0.5">
      <c r="A10" s="132"/>
      <c r="B10" s="129"/>
      <c r="C10" s="129"/>
      <c r="D10" s="129"/>
      <c r="E10" s="129"/>
      <c r="F10" s="129"/>
      <c r="G10" s="133"/>
      <c r="I10" s="49"/>
      <c r="J10" s="45"/>
      <c r="K10" s="45"/>
      <c r="L10" s="45"/>
      <c r="M10" s="45"/>
      <c r="N10" s="45"/>
      <c r="O10" s="50"/>
      <c r="Q10" s="132"/>
      <c r="R10" s="129"/>
      <c r="S10" s="129"/>
      <c r="T10" s="129"/>
      <c r="U10" s="129"/>
      <c r="V10" s="129"/>
      <c r="W10" s="133"/>
      <c r="Y10" s="130" t="s">
        <v>44</v>
      </c>
      <c r="Z10" s="128"/>
      <c r="AA10" s="128"/>
      <c r="AB10" s="128"/>
      <c r="AC10" s="128"/>
      <c r="AD10" s="128"/>
      <c r="AE10" s="131"/>
      <c r="AG10" s="150" t="s">
        <v>59</v>
      </c>
      <c r="AH10" s="151"/>
      <c r="AI10" s="151"/>
      <c r="AJ10" s="151"/>
      <c r="AK10" s="151"/>
      <c r="AL10" s="151"/>
      <c r="AM10" s="152"/>
      <c r="AO10" s="147" t="s">
        <v>68</v>
      </c>
      <c r="AP10" s="148"/>
      <c r="AQ10" s="148"/>
      <c r="AR10" s="148"/>
      <c r="AS10" s="148"/>
      <c r="AT10" s="148"/>
      <c r="AU10" s="149"/>
      <c r="AW10" s="119" t="s">
        <v>73</v>
      </c>
      <c r="AX10" s="120"/>
      <c r="AY10" s="120"/>
      <c r="AZ10" s="120"/>
      <c r="BA10" s="120"/>
      <c r="BB10" s="120"/>
      <c r="BC10" s="121"/>
      <c r="BE10" s="119" t="s">
        <v>74</v>
      </c>
      <c r="BF10" s="120"/>
      <c r="BG10" s="120"/>
      <c r="BH10" s="120"/>
      <c r="BI10" s="120"/>
      <c r="BJ10" s="120"/>
      <c r="BK10" s="121"/>
    </row>
    <row r="11" spans="1:63" ht="15.75" x14ac:dyDescent="0.25">
      <c r="A11" s="3"/>
      <c r="B11" s="1"/>
      <c r="C11" s="1"/>
      <c r="D11" s="1"/>
      <c r="E11" s="1"/>
      <c r="F11" s="1"/>
      <c r="G11" s="4"/>
      <c r="I11" s="22"/>
      <c r="J11" s="21"/>
      <c r="K11" s="21"/>
      <c r="L11" s="21"/>
      <c r="M11" s="21"/>
      <c r="N11" s="21"/>
      <c r="O11" s="23"/>
      <c r="Q11" s="3"/>
      <c r="R11" s="1"/>
      <c r="S11" s="1"/>
      <c r="T11" s="1"/>
      <c r="U11" s="1"/>
      <c r="V11" s="1"/>
      <c r="W11" s="4"/>
      <c r="Y11" s="139"/>
      <c r="Z11" s="140"/>
      <c r="AA11" s="140"/>
      <c r="AB11" s="140"/>
      <c r="AC11" s="140"/>
      <c r="AD11" s="140"/>
      <c r="AE11" s="141"/>
      <c r="AG11" s="122"/>
      <c r="AH11" s="123"/>
      <c r="AI11" s="123"/>
      <c r="AJ11" s="123"/>
      <c r="AK11" s="123"/>
      <c r="AL11" s="123"/>
      <c r="AM11" s="124"/>
      <c r="AO11" s="122"/>
      <c r="AP11" s="123"/>
      <c r="AQ11" s="123"/>
      <c r="AR11" s="123"/>
      <c r="AS11" s="123"/>
      <c r="AT11" s="123"/>
      <c r="AU11" s="124"/>
      <c r="AW11" s="122"/>
      <c r="AX11" s="123"/>
      <c r="AY11" s="123"/>
      <c r="AZ11" s="123"/>
      <c r="BA11" s="123"/>
      <c r="BB11" s="123"/>
      <c r="BC11" s="124"/>
      <c r="BE11" s="122"/>
      <c r="BF11" s="123"/>
      <c r="BG11" s="123"/>
      <c r="BH11" s="123"/>
      <c r="BI11" s="123"/>
      <c r="BJ11" s="123"/>
      <c r="BK11" s="124"/>
    </row>
    <row r="12" spans="1:63" ht="15.5" x14ac:dyDescent="0.35">
      <c r="A12" s="134" t="s">
        <v>1</v>
      </c>
      <c r="B12" s="136" t="s">
        <v>2</v>
      </c>
      <c r="C12" s="136"/>
      <c r="D12" s="136" t="s">
        <v>3</v>
      </c>
      <c r="E12" s="136"/>
      <c r="F12" s="136" t="s">
        <v>24</v>
      </c>
      <c r="G12" s="137"/>
      <c r="I12" s="51" t="s">
        <v>1</v>
      </c>
      <c r="J12" s="47" t="s">
        <v>2</v>
      </c>
      <c r="K12" s="47"/>
      <c r="L12" s="47" t="s">
        <v>3</v>
      </c>
      <c r="M12" s="47"/>
      <c r="N12" s="47" t="s">
        <v>4</v>
      </c>
      <c r="O12" s="48"/>
      <c r="Q12" s="5" t="s">
        <v>1</v>
      </c>
      <c r="R12" s="128" t="s">
        <v>2</v>
      </c>
      <c r="S12" s="128"/>
      <c r="T12" s="128" t="s">
        <v>3</v>
      </c>
      <c r="U12" s="128"/>
      <c r="V12" s="128" t="s">
        <v>4</v>
      </c>
      <c r="W12" s="131"/>
      <c r="Y12" s="134" t="s">
        <v>1</v>
      </c>
      <c r="Z12" s="53" t="s">
        <v>2</v>
      </c>
      <c r="AA12" s="53"/>
      <c r="AB12" s="53" t="s">
        <v>3</v>
      </c>
      <c r="AC12" s="53"/>
      <c r="AD12" s="53" t="s">
        <v>4</v>
      </c>
      <c r="AE12" s="54"/>
      <c r="AG12" s="22"/>
      <c r="AH12" s="21"/>
      <c r="AI12" s="21"/>
      <c r="AJ12" s="21"/>
      <c r="AK12" s="21"/>
      <c r="AL12" s="21"/>
      <c r="AM12" s="23"/>
      <c r="AO12" s="63"/>
      <c r="AP12" s="64"/>
      <c r="AQ12" s="64"/>
      <c r="AR12" s="64"/>
      <c r="AS12" s="64"/>
      <c r="AT12" s="64"/>
      <c r="AU12" s="65"/>
      <c r="AW12" s="63"/>
      <c r="AX12" s="64"/>
      <c r="AY12" s="64"/>
      <c r="AZ12" s="64"/>
      <c r="BA12" s="64"/>
      <c r="BB12" s="64"/>
      <c r="BC12" s="65"/>
      <c r="BE12" s="63"/>
      <c r="BF12" s="64"/>
      <c r="BG12" s="64"/>
      <c r="BH12" s="64"/>
      <c r="BI12" s="64"/>
      <c r="BJ12" s="64"/>
      <c r="BK12" s="65"/>
    </row>
    <row r="13" spans="1:63" ht="15.5" x14ac:dyDescent="0.35">
      <c r="A13" s="135"/>
      <c r="B13" s="7" t="s">
        <v>5</v>
      </c>
      <c r="C13" s="7" t="s">
        <v>6</v>
      </c>
      <c r="D13" s="7" t="s">
        <v>5</v>
      </c>
      <c r="E13" s="7" t="s">
        <v>7</v>
      </c>
      <c r="F13" s="7" t="s">
        <v>5</v>
      </c>
      <c r="G13" s="8" t="s">
        <v>9</v>
      </c>
      <c r="I13" s="52"/>
      <c r="J13" s="24" t="s">
        <v>5</v>
      </c>
      <c r="K13" s="24" t="s">
        <v>6</v>
      </c>
      <c r="L13" s="24" t="s">
        <v>5</v>
      </c>
      <c r="M13" s="24" t="s">
        <v>7</v>
      </c>
      <c r="N13" s="24" t="s">
        <v>5</v>
      </c>
      <c r="O13" s="25" t="s">
        <v>9</v>
      </c>
      <c r="Q13" s="6"/>
      <c r="R13" s="7" t="s">
        <v>5</v>
      </c>
      <c r="S13" s="7" t="s">
        <v>6</v>
      </c>
      <c r="T13" s="7" t="s">
        <v>5</v>
      </c>
      <c r="U13" s="7" t="s">
        <v>7</v>
      </c>
      <c r="V13" s="7" t="s">
        <v>8</v>
      </c>
      <c r="W13" s="8" t="s">
        <v>9</v>
      </c>
      <c r="Y13" s="135"/>
      <c r="Z13" s="7" t="s">
        <v>5</v>
      </c>
      <c r="AA13" s="7" t="s">
        <v>6</v>
      </c>
      <c r="AB13" s="7" t="s">
        <v>5</v>
      </c>
      <c r="AC13" s="7" t="s">
        <v>7</v>
      </c>
      <c r="AD13" s="7" t="s">
        <v>5</v>
      </c>
      <c r="AE13" s="8" t="s">
        <v>9</v>
      </c>
      <c r="AG13" s="142" t="s">
        <v>1</v>
      </c>
      <c r="AH13" s="144" t="s">
        <v>2</v>
      </c>
      <c r="AI13" s="145"/>
      <c r="AJ13" s="145" t="s">
        <v>3</v>
      </c>
      <c r="AK13" s="145"/>
      <c r="AL13" s="145" t="s">
        <v>4</v>
      </c>
      <c r="AM13" s="146"/>
      <c r="AO13" s="125" t="s">
        <v>1</v>
      </c>
      <c r="AP13" s="126" t="s">
        <v>69</v>
      </c>
      <c r="AQ13" s="126"/>
      <c r="AR13" s="126" t="s">
        <v>70</v>
      </c>
      <c r="AS13" s="126"/>
      <c r="AT13" s="126" t="s">
        <v>71</v>
      </c>
      <c r="AU13" s="127"/>
      <c r="AW13" s="125" t="s">
        <v>1</v>
      </c>
      <c r="AX13" s="126" t="s">
        <v>69</v>
      </c>
      <c r="AY13" s="126"/>
      <c r="AZ13" s="126" t="s">
        <v>70</v>
      </c>
      <c r="BA13" s="126"/>
      <c r="BB13" s="126" t="s">
        <v>71</v>
      </c>
      <c r="BC13" s="127"/>
      <c r="BE13" s="125" t="s">
        <v>1</v>
      </c>
      <c r="BF13" s="126" t="s">
        <v>69</v>
      </c>
      <c r="BG13" s="126"/>
      <c r="BH13" s="126" t="s">
        <v>70</v>
      </c>
      <c r="BI13" s="126"/>
      <c r="BJ13" s="126" t="s">
        <v>71</v>
      </c>
      <c r="BK13" s="127"/>
    </row>
    <row r="14" spans="1:63" ht="15.5" x14ac:dyDescent="0.35">
      <c r="A14" s="3" t="s">
        <v>25</v>
      </c>
      <c r="B14" s="1"/>
      <c r="C14" s="1"/>
      <c r="D14" s="1"/>
      <c r="E14" s="1"/>
      <c r="F14" s="1"/>
      <c r="G14" s="4"/>
      <c r="I14" s="26" t="s">
        <v>25</v>
      </c>
      <c r="J14" s="27"/>
      <c r="K14" s="27"/>
      <c r="L14" s="27"/>
      <c r="M14" s="27"/>
      <c r="N14" s="27"/>
      <c r="O14" s="28"/>
      <c r="Q14" s="5" t="s">
        <v>10</v>
      </c>
      <c r="R14" s="9"/>
      <c r="S14" s="9"/>
      <c r="T14" s="9"/>
      <c r="U14" s="9"/>
      <c r="V14" s="9"/>
      <c r="W14" s="10"/>
      <c r="Y14" s="3" t="s">
        <v>25</v>
      </c>
      <c r="Z14" s="1"/>
      <c r="AA14" s="1"/>
      <c r="AB14" s="1"/>
      <c r="AC14" s="1"/>
      <c r="AD14" s="1"/>
      <c r="AE14" s="4"/>
      <c r="AG14" s="143"/>
      <c r="AH14" s="57" t="s">
        <v>5</v>
      </c>
      <c r="AI14" s="58" t="s">
        <v>6</v>
      </c>
      <c r="AJ14" s="58" t="s">
        <v>5</v>
      </c>
      <c r="AK14" s="58" t="s">
        <v>7</v>
      </c>
      <c r="AL14" s="58" t="s">
        <v>8</v>
      </c>
      <c r="AM14" s="59" t="s">
        <v>9</v>
      </c>
      <c r="AO14" s="125"/>
      <c r="AP14" s="34" t="s">
        <v>5</v>
      </c>
      <c r="AQ14" s="34" t="s">
        <v>6</v>
      </c>
      <c r="AR14" s="34" t="s">
        <v>5</v>
      </c>
      <c r="AS14" s="34" t="s">
        <v>7</v>
      </c>
      <c r="AT14" s="34" t="s">
        <v>8</v>
      </c>
      <c r="AU14" s="35" t="s">
        <v>9</v>
      </c>
      <c r="AW14" s="125"/>
      <c r="AX14" s="34" t="s">
        <v>5</v>
      </c>
      <c r="AY14" s="34" t="s">
        <v>6</v>
      </c>
      <c r="AZ14" s="34" t="s">
        <v>5</v>
      </c>
      <c r="BA14" s="34" t="s">
        <v>7</v>
      </c>
      <c r="BB14" s="34" t="s">
        <v>8</v>
      </c>
      <c r="BC14" s="35" t="s">
        <v>9</v>
      </c>
      <c r="BE14" s="125"/>
      <c r="BF14" s="34" t="s">
        <v>5</v>
      </c>
      <c r="BG14" s="34" t="s">
        <v>6</v>
      </c>
      <c r="BH14" s="34" t="s">
        <v>5</v>
      </c>
      <c r="BI14" s="34" t="s">
        <v>7</v>
      </c>
      <c r="BJ14" s="34" t="s">
        <v>8</v>
      </c>
      <c r="BK14" s="35" t="s">
        <v>9</v>
      </c>
    </row>
    <row r="15" spans="1:63" ht="15.5" x14ac:dyDescent="0.35">
      <c r="A15" s="3" t="s">
        <v>11</v>
      </c>
      <c r="B15" s="14">
        <v>9085</v>
      </c>
      <c r="C15" s="15">
        <v>42642</v>
      </c>
      <c r="D15" s="14">
        <v>161918</v>
      </c>
      <c r="E15" s="14" t="s">
        <v>26</v>
      </c>
      <c r="F15" s="14">
        <v>1649660</v>
      </c>
      <c r="G15" s="16" t="s">
        <v>27</v>
      </c>
      <c r="I15" s="22" t="s">
        <v>11</v>
      </c>
      <c r="J15" s="29">
        <v>6873</v>
      </c>
      <c r="K15" s="30">
        <v>42453</v>
      </c>
      <c r="L15" s="31">
        <v>170710</v>
      </c>
      <c r="M15" s="31" t="s">
        <v>37</v>
      </c>
      <c r="N15" s="31">
        <v>1676564</v>
      </c>
      <c r="O15" s="32" t="s">
        <v>29</v>
      </c>
      <c r="Q15" s="3" t="s">
        <v>11</v>
      </c>
      <c r="R15" s="116">
        <v>14006</v>
      </c>
      <c r="S15" s="117">
        <v>44437</v>
      </c>
      <c r="T15" s="114">
        <v>269520</v>
      </c>
      <c r="U15" s="115">
        <v>44409</v>
      </c>
      <c r="V15" s="106">
        <v>2258688</v>
      </c>
      <c r="W15" s="94" t="s">
        <v>12</v>
      </c>
      <c r="Y15" s="3" t="s">
        <v>11</v>
      </c>
      <c r="Z15" s="12">
        <v>4755</v>
      </c>
      <c r="AA15" s="12" t="s">
        <v>45</v>
      </c>
      <c r="AB15" s="12">
        <v>152044</v>
      </c>
      <c r="AC15" s="12" t="s">
        <v>46</v>
      </c>
      <c r="AD15" s="12">
        <v>974027</v>
      </c>
      <c r="AE15" s="13" t="s">
        <v>47</v>
      </c>
      <c r="AG15" s="26" t="s">
        <v>25</v>
      </c>
      <c r="AH15" s="27"/>
      <c r="AI15" s="27"/>
      <c r="AJ15" s="27"/>
      <c r="AK15" s="27"/>
      <c r="AL15" s="27"/>
      <c r="AM15" s="28"/>
      <c r="AO15" s="66" t="s">
        <v>72</v>
      </c>
      <c r="AP15" s="67"/>
      <c r="AQ15" s="67"/>
      <c r="AR15" s="67"/>
      <c r="AS15" s="67"/>
      <c r="AT15" s="67"/>
      <c r="AU15" s="68"/>
      <c r="AW15" s="66" t="s">
        <v>72</v>
      </c>
      <c r="AX15" s="67"/>
      <c r="AY15" s="67"/>
      <c r="AZ15" s="67"/>
      <c r="BA15" s="67"/>
      <c r="BB15" s="67"/>
      <c r="BC15" s="68"/>
      <c r="BE15" s="66" t="s">
        <v>72</v>
      </c>
      <c r="BF15" s="67"/>
      <c r="BG15" s="67"/>
      <c r="BH15" s="67"/>
      <c r="BI15" s="67"/>
      <c r="BJ15" s="67"/>
      <c r="BK15" s="68"/>
    </row>
    <row r="16" spans="1:63" ht="17.5" x14ac:dyDescent="0.35">
      <c r="A16" s="3" t="s">
        <v>13</v>
      </c>
      <c r="B16" s="14">
        <v>13527</v>
      </c>
      <c r="C16" s="15">
        <v>42455</v>
      </c>
      <c r="D16" s="96">
        <v>320472</v>
      </c>
      <c r="E16" s="96" t="s">
        <v>76</v>
      </c>
      <c r="F16" s="14">
        <v>2966974</v>
      </c>
      <c r="G16" s="13" t="s">
        <v>77</v>
      </c>
      <c r="I16" s="22" t="s">
        <v>13</v>
      </c>
      <c r="J16" s="29">
        <v>12644</v>
      </c>
      <c r="K16" s="30">
        <v>41411</v>
      </c>
      <c r="L16" s="31">
        <v>300523</v>
      </c>
      <c r="M16" s="31" t="s">
        <v>38</v>
      </c>
      <c r="N16" s="33">
        <v>2926438</v>
      </c>
      <c r="O16" s="32" t="s">
        <v>39</v>
      </c>
      <c r="Q16" s="3" t="s">
        <v>13</v>
      </c>
      <c r="R16" s="106">
        <v>19553</v>
      </c>
      <c r="S16" s="107">
        <v>44176</v>
      </c>
      <c r="T16" s="106">
        <v>427880</v>
      </c>
      <c r="U16" s="109">
        <v>44166</v>
      </c>
      <c r="V16" s="106">
        <v>4209056</v>
      </c>
      <c r="W16" s="94" t="s">
        <v>77</v>
      </c>
      <c r="Y16" s="3" t="s">
        <v>13</v>
      </c>
      <c r="Z16" s="12">
        <v>8646</v>
      </c>
      <c r="AA16" s="12" t="s">
        <v>48</v>
      </c>
      <c r="AB16" s="12">
        <v>205504</v>
      </c>
      <c r="AC16" s="12" t="s">
        <v>49</v>
      </c>
      <c r="AD16" s="12">
        <v>1566999</v>
      </c>
      <c r="AE16" s="13" t="s">
        <v>77</v>
      </c>
      <c r="AG16" s="22" t="s">
        <v>11</v>
      </c>
      <c r="AH16" s="34">
        <v>6500</v>
      </c>
      <c r="AI16" s="60">
        <v>35884</v>
      </c>
      <c r="AJ16" s="29">
        <v>119195</v>
      </c>
      <c r="AK16" s="29" t="s">
        <v>60</v>
      </c>
      <c r="AL16" s="34">
        <v>1186298</v>
      </c>
      <c r="AM16" s="35" t="s">
        <v>61</v>
      </c>
      <c r="AO16" s="22" t="s">
        <v>11</v>
      </c>
      <c r="AP16" s="69"/>
      <c r="AQ16" s="69"/>
      <c r="AR16" s="70">
        <v>108829.4</v>
      </c>
      <c r="AS16" s="71">
        <v>39203</v>
      </c>
      <c r="AT16" s="70">
        <v>996046</v>
      </c>
      <c r="AU16" s="72" t="s">
        <v>29</v>
      </c>
      <c r="AW16" s="22" t="s">
        <v>11</v>
      </c>
      <c r="AX16" s="69"/>
      <c r="AY16" s="69"/>
      <c r="AZ16" s="70">
        <v>139500</v>
      </c>
      <c r="BA16" s="71">
        <v>44287</v>
      </c>
      <c r="BB16" s="70">
        <v>1050292</v>
      </c>
      <c r="BC16" s="72" t="s">
        <v>77</v>
      </c>
      <c r="BE16" s="22" t="s">
        <v>11</v>
      </c>
      <c r="BF16" s="69"/>
      <c r="BG16" s="69"/>
      <c r="BH16" s="70">
        <v>76279</v>
      </c>
      <c r="BI16" s="71">
        <v>44256</v>
      </c>
      <c r="BJ16" s="70">
        <v>446196</v>
      </c>
      <c r="BK16" s="72" t="s">
        <v>77</v>
      </c>
    </row>
    <row r="17" spans="1:63" ht="17.5" x14ac:dyDescent="0.35">
      <c r="A17" s="3" t="s">
        <v>15</v>
      </c>
      <c r="B17" s="14">
        <v>19350</v>
      </c>
      <c r="C17" s="15">
        <v>42902</v>
      </c>
      <c r="D17" s="14">
        <v>409230</v>
      </c>
      <c r="E17" s="14" t="s">
        <v>75</v>
      </c>
      <c r="F17" s="14">
        <v>4135275</v>
      </c>
      <c r="G17" s="13" t="s">
        <v>19</v>
      </c>
      <c r="I17" s="22" t="s">
        <v>15</v>
      </c>
      <c r="J17" s="29">
        <v>16960</v>
      </c>
      <c r="K17" s="30">
        <v>40991</v>
      </c>
      <c r="L17" s="31">
        <v>430861</v>
      </c>
      <c r="M17" s="31" t="s">
        <v>40</v>
      </c>
      <c r="N17" s="33">
        <v>4177994</v>
      </c>
      <c r="O17" s="32" t="s">
        <v>39</v>
      </c>
      <c r="Q17" s="3" t="s">
        <v>15</v>
      </c>
      <c r="R17" s="116">
        <v>28617</v>
      </c>
      <c r="S17" s="117">
        <v>44431</v>
      </c>
      <c r="T17" s="106">
        <v>657003</v>
      </c>
      <c r="U17" s="109">
        <v>44378</v>
      </c>
      <c r="V17" s="106">
        <v>6241472</v>
      </c>
      <c r="W17" s="94" t="s">
        <v>77</v>
      </c>
      <c r="Y17" s="3" t="s">
        <v>15</v>
      </c>
      <c r="Z17" s="12">
        <v>13708</v>
      </c>
      <c r="AA17" s="12" t="s">
        <v>50</v>
      </c>
      <c r="AB17" s="12">
        <v>257621</v>
      </c>
      <c r="AC17" s="12" t="s">
        <v>49</v>
      </c>
      <c r="AD17" s="12">
        <v>2257123</v>
      </c>
      <c r="AE17" s="94" t="s">
        <v>77</v>
      </c>
      <c r="AG17" s="22" t="s">
        <v>13</v>
      </c>
      <c r="AH17" s="34"/>
      <c r="AI17" s="34"/>
      <c r="AJ17" s="34">
        <v>327669</v>
      </c>
      <c r="AK17" s="34" t="s">
        <v>62</v>
      </c>
      <c r="AL17" s="34">
        <v>3097871</v>
      </c>
      <c r="AM17" s="35" t="s">
        <v>19</v>
      </c>
      <c r="AO17" s="22" t="s">
        <v>13</v>
      </c>
      <c r="AP17" s="69"/>
      <c r="AQ17" s="69"/>
      <c r="AR17" s="70">
        <v>54607.57</v>
      </c>
      <c r="AS17" s="71">
        <v>41699</v>
      </c>
      <c r="AT17" s="73">
        <v>363071</v>
      </c>
      <c r="AU17" s="35" t="s">
        <v>14</v>
      </c>
      <c r="AW17" s="22" t="s">
        <v>13</v>
      </c>
      <c r="AX17" s="69"/>
      <c r="AY17" s="69"/>
      <c r="AZ17" s="70">
        <v>235996.09</v>
      </c>
      <c r="BA17" s="71">
        <v>43922</v>
      </c>
      <c r="BB17" s="70">
        <v>1443397</v>
      </c>
      <c r="BC17" s="72" t="s">
        <v>77</v>
      </c>
      <c r="BE17" s="22" t="s">
        <v>13</v>
      </c>
      <c r="BF17" s="69"/>
      <c r="BG17" s="69"/>
      <c r="BH17" s="102">
        <v>103277</v>
      </c>
      <c r="BI17" s="71">
        <v>44317</v>
      </c>
      <c r="BJ17" s="70">
        <v>639086</v>
      </c>
      <c r="BK17" s="72" t="s">
        <v>77</v>
      </c>
    </row>
    <row r="18" spans="1:63" ht="17.5" x14ac:dyDescent="0.35">
      <c r="A18" s="3" t="s">
        <v>16</v>
      </c>
      <c r="B18" s="14">
        <v>20439</v>
      </c>
      <c r="C18" s="15">
        <v>41943</v>
      </c>
      <c r="D18" s="14">
        <v>443925</v>
      </c>
      <c r="E18" s="14" t="s">
        <v>28</v>
      </c>
      <c r="F18" s="14">
        <v>4935375</v>
      </c>
      <c r="G18" s="13" t="s">
        <v>29</v>
      </c>
      <c r="I18" s="22"/>
      <c r="J18" s="34"/>
      <c r="K18" s="34"/>
      <c r="L18" s="34"/>
      <c r="M18" s="34"/>
      <c r="N18" s="34"/>
      <c r="O18" s="35"/>
      <c r="Q18" s="3" t="s">
        <v>16</v>
      </c>
      <c r="R18" s="106">
        <v>30988</v>
      </c>
      <c r="S18" s="107">
        <v>44363</v>
      </c>
      <c r="T18" s="106">
        <v>628811</v>
      </c>
      <c r="U18" s="109">
        <v>43525</v>
      </c>
      <c r="V18" s="106">
        <v>6224202</v>
      </c>
      <c r="W18" s="94" t="s">
        <v>77</v>
      </c>
      <c r="Y18" s="3" t="s">
        <v>16</v>
      </c>
      <c r="Z18" s="12">
        <v>13708</v>
      </c>
      <c r="AA18" s="12" t="s">
        <v>50</v>
      </c>
      <c r="AB18" s="12">
        <v>303840</v>
      </c>
      <c r="AC18" s="12" t="s">
        <v>46</v>
      </c>
      <c r="AD18" s="12">
        <v>2347022</v>
      </c>
      <c r="AE18" s="13" t="s">
        <v>32</v>
      </c>
      <c r="AG18" s="22" t="s">
        <v>15</v>
      </c>
      <c r="AH18" s="34">
        <v>21093</v>
      </c>
      <c r="AI18" s="60">
        <v>35400</v>
      </c>
      <c r="AJ18" s="34">
        <v>424749</v>
      </c>
      <c r="AK18" s="34" t="s">
        <v>62</v>
      </c>
      <c r="AL18" s="34">
        <v>4014535</v>
      </c>
      <c r="AM18" s="35" t="s">
        <v>17</v>
      </c>
      <c r="AO18" s="22" t="s">
        <v>15</v>
      </c>
      <c r="AP18" s="83">
        <v>3996</v>
      </c>
      <c r="AQ18" s="84">
        <v>43498</v>
      </c>
      <c r="AR18" s="70">
        <v>123822.35</v>
      </c>
      <c r="AS18" s="71">
        <v>39203</v>
      </c>
      <c r="AT18" s="70">
        <v>1124045</v>
      </c>
      <c r="AU18" s="72" t="s">
        <v>29</v>
      </c>
      <c r="AW18" s="22" t="s">
        <v>15</v>
      </c>
      <c r="AX18" s="105">
        <v>12840.21</v>
      </c>
      <c r="AY18" s="84">
        <v>43946</v>
      </c>
      <c r="AZ18" s="70">
        <v>342798.1</v>
      </c>
      <c r="BA18" s="71">
        <v>43922</v>
      </c>
      <c r="BB18" s="70">
        <v>2493690</v>
      </c>
      <c r="BC18" s="72" t="s">
        <v>77</v>
      </c>
      <c r="BE18" s="22" t="s">
        <v>15</v>
      </c>
      <c r="BF18" s="92"/>
      <c r="BG18" s="84"/>
      <c r="BH18" s="103">
        <v>157844</v>
      </c>
      <c r="BI18" s="71">
        <v>44256</v>
      </c>
      <c r="BJ18" s="70">
        <v>1085281</v>
      </c>
      <c r="BK18" s="72" t="s">
        <v>77</v>
      </c>
    </row>
    <row r="19" spans="1:63" ht="15.5" x14ac:dyDescent="0.35">
      <c r="A19" s="3" t="s">
        <v>18</v>
      </c>
      <c r="B19" s="14">
        <v>18450</v>
      </c>
      <c r="C19" s="15">
        <v>42720</v>
      </c>
      <c r="D19" s="12">
        <v>322650</v>
      </c>
      <c r="E19" s="14" t="s">
        <v>30</v>
      </c>
      <c r="F19" s="12">
        <v>2663910</v>
      </c>
      <c r="G19" s="13" t="s">
        <v>17</v>
      </c>
      <c r="I19" s="22" t="s">
        <v>16</v>
      </c>
      <c r="J19" s="34"/>
      <c r="K19" s="34"/>
      <c r="L19" s="36">
        <v>439650</v>
      </c>
      <c r="M19" s="31" t="s">
        <v>38</v>
      </c>
      <c r="N19" s="31">
        <v>4466745</v>
      </c>
      <c r="O19" s="32" t="s">
        <v>29</v>
      </c>
      <c r="Q19" s="3" t="s">
        <v>18</v>
      </c>
      <c r="R19" s="106"/>
      <c r="S19" s="107"/>
      <c r="T19" s="106">
        <v>385324</v>
      </c>
      <c r="U19" s="109">
        <v>43191</v>
      </c>
      <c r="V19" s="106">
        <v>3270563</v>
      </c>
      <c r="W19" s="94" t="s">
        <v>19</v>
      </c>
      <c r="Y19" s="3" t="s">
        <v>18</v>
      </c>
      <c r="Z19" s="12">
        <v>14490</v>
      </c>
      <c r="AA19" s="12" t="s">
        <v>51</v>
      </c>
      <c r="AB19" s="12">
        <v>304425</v>
      </c>
      <c r="AC19" s="12" t="s">
        <v>52</v>
      </c>
      <c r="AD19" s="12">
        <v>2635065</v>
      </c>
      <c r="AE19" s="13" t="s">
        <v>27</v>
      </c>
      <c r="AG19" s="22" t="s">
        <v>16</v>
      </c>
      <c r="AH19" s="34">
        <v>21093</v>
      </c>
      <c r="AI19" s="60">
        <v>35400</v>
      </c>
      <c r="AJ19" s="34">
        <v>424749</v>
      </c>
      <c r="AK19" s="34" t="s">
        <v>62</v>
      </c>
      <c r="AL19" s="34">
        <v>4014535</v>
      </c>
      <c r="AM19" s="35" t="s">
        <v>17</v>
      </c>
      <c r="AO19" s="22"/>
      <c r="AP19" s="69"/>
      <c r="AQ19" s="74"/>
      <c r="AR19" s="70"/>
      <c r="AS19" s="71"/>
      <c r="AT19" s="70"/>
      <c r="AU19" s="72"/>
      <c r="AW19" s="22"/>
      <c r="AX19" s="69"/>
      <c r="AY19" s="74"/>
      <c r="AZ19" s="70"/>
      <c r="BA19" s="71"/>
      <c r="BB19" s="70"/>
      <c r="BC19" s="72"/>
      <c r="BE19" s="22"/>
      <c r="BF19" s="69"/>
      <c r="BG19" s="74"/>
      <c r="BH19" s="70"/>
      <c r="BI19" s="71"/>
      <c r="BJ19" s="70"/>
      <c r="BK19" s="72"/>
    </row>
    <row r="20" spans="1:63" ht="15.5" x14ac:dyDescent="0.35">
      <c r="A20" s="3" t="s">
        <v>20</v>
      </c>
      <c r="B20" s="14">
        <v>570</v>
      </c>
      <c r="C20" s="15">
        <v>41690</v>
      </c>
      <c r="D20" s="14">
        <v>16748</v>
      </c>
      <c r="E20" s="14" t="s">
        <v>31</v>
      </c>
      <c r="F20" s="14">
        <v>139999</v>
      </c>
      <c r="G20" s="17" t="s">
        <v>32</v>
      </c>
      <c r="I20" s="22" t="s">
        <v>18</v>
      </c>
      <c r="J20" s="34"/>
      <c r="K20" s="34"/>
      <c r="L20" s="31">
        <v>382100</v>
      </c>
      <c r="M20" s="31" t="s">
        <v>41</v>
      </c>
      <c r="N20" s="31">
        <v>2165535</v>
      </c>
      <c r="O20" s="32" t="s">
        <v>42</v>
      </c>
      <c r="Q20" s="3" t="s">
        <v>20</v>
      </c>
      <c r="R20" s="106"/>
      <c r="S20" s="107"/>
      <c r="T20" s="110"/>
      <c r="U20" s="110"/>
      <c r="V20" s="110"/>
      <c r="W20" s="4"/>
      <c r="Y20" s="3"/>
      <c r="Z20" s="12"/>
      <c r="AA20" s="12"/>
      <c r="AB20" s="12"/>
      <c r="AC20" s="12"/>
      <c r="AD20" s="12"/>
      <c r="AE20" s="13"/>
      <c r="AG20" s="22" t="s">
        <v>18</v>
      </c>
      <c r="AH20" s="34"/>
      <c r="AI20" s="34"/>
      <c r="AJ20" s="34">
        <v>386543</v>
      </c>
      <c r="AK20" s="34" t="s">
        <v>63</v>
      </c>
      <c r="AL20" s="34">
        <v>2107689</v>
      </c>
      <c r="AM20" s="35" t="s">
        <v>12</v>
      </c>
      <c r="AO20" s="22"/>
      <c r="AP20" s="69"/>
      <c r="AQ20" s="69"/>
      <c r="AR20" s="70"/>
      <c r="AS20" s="71"/>
      <c r="AT20" s="70"/>
      <c r="AU20" s="72"/>
      <c r="AW20" s="22"/>
      <c r="AX20" s="69"/>
      <c r="AY20" s="69"/>
      <c r="AZ20" s="70"/>
      <c r="BA20" s="71"/>
      <c r="BB20" s="70"/>
      <c r="BC20" s="72"/>
      <c r="BE20" s="22"/>
      <c r="BF20" s="69"/>
      <c r="BG20" s="69"/>
      <c r="BH20" s="70"/>
      <c r="BI20" s="71"/>
      <c r="BJ20" s="70"/>
      <c r="BK20" s="72"/>
    </row>
    <row r="21" spans="1:63" ht="15.5" x14ac:dyDescent="0.35">
      <c r="A21" s="3"/>
      <c r="B21" s="14"/>
      <c r="C21" s="15"/>
      <c r="D21" s="14"/>
      <c r="E21" s="14"/>
      <c r="F21" s="14"/>
      <c r="G21" s="13"/>
      <c r="I21" s="22" t="s">
        <v>20</v>
      </c>
      <c r="J21" s="34"/>
      <c r="K21" s="34"/>
      <c r="L21" s="34"/>
      <c r="M21" s="34"/>
      <c r="N21" s="34"/>
      <c r="O21" s="35"/>
      <c r="Q21" s="3"/>
      <c r="R21" s="106">
        <v>767</v>
      </c>
      <c r="S21" s="107">
        <v>38095</v>
      </c>
      <c r="T21" s="106">
        <v>9398</v>
      </c>
      <c r="U21" s="109">
        <v>42248</v>
      </c>
      <c r="V21" s="106">
        <v>79557</v>
      </c>
      <c r="W21" s="94" t="s">
        <v>21</v>
      </c>
      <c r="Y21" s="3" t="s">
        <v>20</v>
      </c>
      <c r="Z21" s="12"/>
      <c r="AA21" s="14"/>
      <c r="AB21" s="12"/>
      <c r="AC21" s="12"/>
      <c r="AD21" s="12"/>
      <c r="AE21" s="13"/>
      <c r="AG21" s="22" t="s">
        <v>20</v>
      </c>
      <c r="AH21" s="34"/>
      <c r="AI21" s="34"/>
      <c r="AJ21" s="34">
        <v>9425</v>
      </c>
      <c r="AK21" s="34" t="s">
        <v>64</v>
      </c>
      <c r="AL21" s="34">
        <v>69549</v>
      </c>
      <c r="AM21" s="35" t="s">
        <v>65</v>
      </c>
      <c r="AO21" s="22"/>
      <c r="AP21" s="69"/>
      <c r="AQ21" s="69"/>
      <c r="AR21" s="70"/>
      <c r="AS21" s="71"/>
      <c r="AT21" s="70"/>
      <c r="AU21" s="72"/>
      <c r="AW21" s="22"/>
      <c r="AX21" s="69"/>
      <c r="AY21" s="69"/>
      <c r="AZ21" s="70"/>
      <c r="BA21" s="71"/>
      <c r="BB21" s="70"/>
      <c r="BC21" s="72"/>
      <c r="BE21" s="22"/>
      <c r="BF21" s="69"/>
      <c r="BG21" s="69"/>
      <c r="BH21" s="70"/>
      <c r="BI21" s="71"/>
      <c r="BJ21" s="70"/>
      <c r="BK21" s="72"/>
    </row>
    <row r="22" spans="1:63" ht="15.5" x14ac:dyDescent="0.35">
      <c r="A22" s="3" t="s">
        <v>33</v>
      </c>
      <c r="B22" s="14"/>
      <c r="C22" s="15"/>
      <c r="D22" s="14"/>
      <c r="E22" s="14"/>
      <c r="F22" s="14"/>
      <c r="G22" s="13"/>
      <c r="I22" s="22"/>
      <c r="J22" s="34"/>
      <c r="K22" s="34"/>
      <c r="L22" s="34"/>
      <c r="M22" s="34"/>
      <c r="N22" s="34"/>
      <c r="O22" s="35"/>
      <c r="Q22" s="3" t="s">
        <v>22</v>
      </c>
      <c r="R22" s="106"/>
      <c r="S22" s="107"/>
      <c r="T22" s="106"/>
      <c r="U22" s="106"/>
      <c r="V22" s="106"/>
      <c r="W22" s="94"/>
      <c r="Y22" s="3"/>
      <c r="Z22" s="12"/>
      <c r="AA22" s="12"/>
      <c r="AB22" s="12"/>
      <c r="AC22" s="12"/>
      <c r="AD22" s="12"/>
      <c r="AE22" s="13"/>
      <c r="AG22" s="22"/>
      <c r="AH22" s="34"/>
      <c r="AI22" s="34"/>
      <c r="AJ22" s="34"/>
      <c r="AK22" s="34"/>
      <c r="AL22" s="34"/>
      <c r="AM22" s="35"/>
      <c r="AO22" s="22"/>
      <c r="AP22" s="69"/>
      <c r="AQ22" s="69"/>
      <c r="AR22" s="70"/>
      <c r="AS22" s="71"/>
      <c r="AT22" s="70"/>
      <c r="AU22" s="72"/>
      <c r="AW22" s="22"/>
      <c r="AX22" s="69"/>
      <c r="AY22" s="69"/>
      <c r="AZ22" s="70"/>
      <c r="BA22" s="71"/>
      <c r="BB22" s="70"/>
      <c r="BC22" s="72"/>
      <c r="BE22" s="22"/>
      <c r="BF22" s="69"/>
      <c r="BG22" s="69"/>
      <c r="BH22" s="70"/>
      <c r="BI22" s="71"/>
      <c r="BJ22" s="70"/>
      <c r="BK22" s="72"/>
    </row>
    <row r="23" spans="1:63" ht="15.5" x14ac:dyDescent="0.35">
      <c r="A23" s="3" t="s">
        <v>11</v>
      </c>
      <c r="B23" s="14">
        <v>11796</v>
      </c>
      <c r="C23" s="15">
        <v>41478</v>
      </c>
      <c r="D23" s="14">
        <v>176773</v>
      </c>
      <c r="E23" s="14" t="s">
        <v>34</v>
      </c>
      <c r="F23" s="14">
        <v>1658431</v>
      </c>
      <c r="G23" s="13" t="s">
        <v>27</v>
      </c>
      <c r="I23" s="22" t="s">
        <v>33</v>
      </c>
      <c r="J23" s="34"/>
      <c r="K23" s="34"/>
      <c r="L23" s="34"/>
      <c r="M23" s="34"/>
      <c r="N23" s="34"/>
      <c r="O23" s="35"/>
      <c r="Q23" s="3" t="s">
        <v>11</v>
      </c>
      <c r="R23" s="116">
        <v>15434</v>
      </c>
      <c r="S23" s="117">
        <v>44416</v>
      </c>
      <c r="T23" s="114">
        <v>302643</v>
      </c>
      <c r="U23" s="115">
        <v>44409</v>
      </c>
      <c r="V23" s="94">
        <v>2263872</v>
      </c>
      <c r="W23" s="94" t="s">
        <v>12</v>
      </c>
      <c r="Y23" s="3" t="s">
        <v>33</v>
      </c>
      <c r="Z23" s="12"/>
      <c r="AA23" s="12"/>
      <c r="AB23" s="12"/>
      <c r="AC23" s="12"/>
      <c r="AD23" s="12"/>
      <c r="AE23" s="13"/>
      <c r="AG23" s="22" t="s">
        <v>33</v>
      </c>
      <c r="AH23" s="34"/>
      <c r="AI23" s="34"/>
      <c r="AJ23" s="34"/>
      <c r="AK23" s="34"/>
      <c r="AL23" s="34"/>
      <c r="AM23" s="35"/>
      <c r="AO23" s="66" t="s">
        <v>33</v>
      </c>
      <c r="AP23" s="75"/>
      <c r="AQ23" s="75"/>
      <c r="AR23" s="76"/>
      <c r="AS23" s="77"/>
      <c r="AT23" s="76"/>
      <c r="AU23" s="78"/>
      <c r="AW23" s="66" t="s">
        <v>33</v>
      </c>
      <c r="AX23" s="75"/>
      <c r="AY23" s="75"/>
      <c r="AZ23" s="76"/>
      <c r="BA23" s="77"/>
      <c r="BB23" s="76"/>
      <c r="BC23" s="78"/>
      <c r="BE23" s="26" t="s">
        <v>33</v>
      </c>
      <c r="BF23" s="85"/>
      <c r="BG23" s="85"/>
      <c r="BH23" s="86"/>
      <c r="BI23" s="87"/>
      <c r="BJ23" s="86"/>
      <c r="BK23" s="99"/>
    </row>
    <row r="24" spans="1:63" ht="15.5" x14ac:dyDescent="0.35">
      <c r="A24" s="3" t="s">
        <v>13</v>
      </c>
      <c r="B24" s="14">
        <v>16336</v>
      </c>
      <c r="C24" s="15">
        <v>42796</v>
      </c>
      <c r="D24" s="95">
        <v>346061</v>
      </c>
      <c r="E24" s="96" t="s">
        <v>76</v>
      </c>
      <c r="F24" s="14">
        <v>2914747</v>
      </c>
      <c r="G24" s="13" t="s">
        <v>14</v>
      </c>
      <c r="I24" s="22" t="s">
        <v>11</v>
      </c>
      <c r="J24" s="31"/>
      <c r="K24" s="31"/>
      <c r="L24" s="37">
        <v>186423</v>
      </c>
      <c r="M24" s="31" t="s">
        <v>78</v>
      </c>
      <c r="N24" s="31">
        <v>1657057</v>
      </c>
      <c r="O24" s="32" t="s">
        <v>29</v>
      </c>
      <c r="Q24" s="3" t="s">
        <v>13</v>
      </c>
      <c r="R24" s="108">
        <v>20202.756951286261</v>
      </c>
      <c r="S24" s="107">
        <v>44393</v>
      </c>
      <c r="T24" s="111">
        <v>520308</v>
      </c>
      <c r="U24" s="112">
        <v>44256</v>
      </c>
      <c r="V24" s="106">
        <v>4630605</v>
      </c>
      <c r="W24" s="94" t="s">
        <v>77</v>
      </c>
      <c r="Y24" s="3" t="s">
        <v>11</v>
      </c>
      <c r="Z24" s="11">
        <v>6654.8</v>
      </c>
      <c r="AA24" s="12" t="s">
        <v>53</v>
      </c>
      <c r="AB24" s="11">
        <v>107175.72</v>
      </c>
      <c r="AC24" s="12" t="s">
        <v>54</v>
      </c>
      <c r="AD24" s="11">
        <v>982961.64</v>
      </c>
      <c r="AE24" s="13" t="s">
        <v>55</v>
      </c>
      <c r="AG24" s="22" t="s">
        <v>11</v>
      </c>
      <c r="AH24" s="34">
        <v>9957</v>
      </c>
      <c r="AI24" s="60">
        <v>35874</v>
      </c>
      <c r="AJ24" s="34">
        <v>129249</v>
      </c>
      <c r="AK24" s="34" t="s">
        <v>66</v>
      </c>
      <c r="AL24" s="34">
        <v>1186298</v>
      </c>
      <c r="AM24" s="35" t="s">
        <v>61</v>
      </c>
      <c r="AO24" s="26" t="s">
        <v>11</v>
      </c>
      <c r="AP24" s="85"/>
      <c r="AQ24" s="85"/>
      <c r="AR24" s="86">
        <v>110166.85</v>
      </c>
      <c r="AS24" s="87">
        <v>39873</v>
      </c>
      <c r="AT24" s="86">
        <v>996045.5</v>
      </c>
      <c r="AU24" s="99" t="s">
        <v>29</v>
      </c>
      <c r="AW24" s="26" t="s">
        <v>11</v>
      </c>
      <c r="AX24" s="85"/>
      <c r="AY24" s="85"/>
      <c r="AZ24" s="86">
        <v>149874</v>
      </c>
      <c r="BA24" s="87">
        <v>44287</v>
      </c>
      <c r="BB24" s="86">
        <v>1053394.3</v>
      </c>
      <c r="BC24" s="99" t="s">
        <v>77</v>
      </c>
      <c r="BE24" s="26" t="s">
        <v>11</v>
      </c>
      <c r="BF24" s="85"/>
      <c r="BG24" s="85"/>
      <c r="BH24" s="86">
        <v>76610</v>
      </c>
      <c r="BI24" s="87">
        <v>44256</v>
      </c>
      <c r="BJ24" s="86">
        <v>458380</v>
      </c>
      <c r="BK24" s="99" t="s">
        <v>77</v>
      </c>
    </row>
    <row r="25" spans="1:63" ht="17.5" x14ac:dyDescent="0.35">
      <c r="A25" s="6" t="s">
        <v>15</v>
      </c>
      <c r="B25" s="18">
        <v>21009</v>
      </c>
      <c r="C25" s="19">
        <v>42483</v>
      </c>
      <c r="D25" s="97">
        <v>432964</v>
      </c>
      <c r="E25" s="96" t="s">
        <v>76</v>
      </c>
      <c r="F25" s="18">
        <v>4151653</v>
      </c>
      <c r="G25" s="8" t="s">
        <v>35</v>
      </c>
      <c r="I25" s="22" t="s">
        <v>13</v>
      </c>
      <c r="J25" s="31"/>
      <c r="K25" s="31"/>
      <c r="L25" s="37">
        <v>394803.24</v>
      </c>
      <c r="M25" s="31" t="s">
        <v>40</v>
      </c>
      <c r="N25" s="38">
        <v>3148586.12</v>
      </c>
      <c r="O25" s="44" t="s">
        <v>43</v>
      </c>
      <c r="Q25" s="6" t="s">
        <v>15</v>
      </c>
      <c r="R25" s="56">
        <v>27897.040000000001</v>
      </c>
      <c r="S25" s="107">
        <v>44393</v>
      </c>
      <c r="T25" s="98">
        <v>717390</v>
      </c>
      <c r="U25" s="113">
        <v>44256</v>
      </c>
      <c r="V25" s="93">
        <v>6653644</v>
      </c>
      <c r="W25" s="93" t="s">
        <v>77</v>
      </c>
      <c r="Y25" s="3" t="s">
        <v>13</v>
      </c>
      <c r="Z25" s="55">
        <v>11689.73</v>
      </c>
      <c r="AA25" s="14" t="s">
        <v>56</v>
      </c>
      <c r="AB25" s="11">
        <v>206345</v>
      </c>
      <c r="AC25" s="12" t="s">
        <v>57</v>
      </c>
      <c r="AD25" s="12">
        <v>1563766</v>
      </c>
      <c r="AE25" s="13" t="s">
        <v>42</v>
      </c>
      <c r="AG25" s="22" t="s">
        <v>13</v>
      </c>
      <c r="AH25" s="34">
        <v>27547</v>
      </c>
      <c r="AI25" s="60">
        <v>38542</v>
      </c>
      <c r="AJ25" s="29">
        <v>281183</v>
      </c>
      <c r="AK25" s="29" t="s">
        <v>67</v>
      </c>
      <c r="AL25" s="34">
        <v>2913807</v>
      </c>
      <c r="AM25" s="35" t="s">
        <v>17</v>
      </c>
      <c r="AO25" s="22" t="s">
        <v>13</v>
      </c>
      <c r="AP25" s="88"/>
      <c r="AQ25" s="84"/>
      <c r="AR25" s="89">
        <v>59315</v>
      </c>
      <c r="AS25" s="90">
        <v>44136</v>
      </c>
      <c r="AT25" s="89">
        <v>351407</v>
      </c>
      <c r="AU25" s="35" t="s">
        <v>14</v>
      </c>
      <c r="AW25" s="22" t="s">
        <v>13</v>
      </c>
      <c r="AX25" s="88"/>
      <c r="AY25" s="84"/>
      <c r="AZ25" s="89">
        <v>239372.5</v>
      </c>
      <c r="BA25" s="90">
        <v>43922</v>
      </c>
      <c r="BB25" s="100">
        <v>1440574.6</v>
      </c>
      <c r="BC25" s="72" t="s">
        <v>77</v>
      </c>
      <c r="BE25" s="22" t="s">
        <v>13</v>
      </c>
      <c r="BF25" s="88"/>
      <c r="BG25" s="84"/>
      <c r="BH25" s="102">
        <v>105607</v>
      </c>
      <c r="BI25" s="101">
        <v>43862</v>
      </c>
      <c r="BJ25" s="100">
        <v>652825</v>
      </c>
      <c r="BK25" s="72" t="s">
        <v>77</v>
      </c>
    </row>
    <row r="26" spans="1:63" ht="17.5" x14ac:dyDescent="0.35">
      <c r="A26" s="128">
        <v>21</v>
      </c>
      <c r="B26" s="128"/>
      <c r="C26" s="128"/>
      <c r="D26" s="128"/>
      <c r="E26" s="128"/>
      <c r="F26" s="128"/>
      <c r="G26" s="128"/>
      <c r="I26" s="39" t="s">
        <v>15</v>
      </c>
      <c r="J26" s="40"/>
      <c r="K26" s="41"/>
      <c r="L26" s="42">
        <v>563806.18999999994</v>
      </c>
      <c r="M26" s="40" t="s">
        <v>40</v>
      </c>
      <c r="N26" s="43">
        <v>4528900.6999999993</v>
      </c>
      <c r="O26" s="44" t="s">
        <v>43</v>
      </c>
      <c r="Y26" s="6" t="s">
        <v>15</v>
      </c>
      <c r="Z26" s="56">
        <v>14560.55</v>
      </c>
      <c r="AA26" s="7" t="s">
        <v>58</v>
      </c>
      <c r="AB26" s="56">
        <v>270548</v>
      </c>
      <c r="AC26" s="7" t="s">
        <v>57</v>
      </c>
      <c r="AD26" s="7">
        <v>2279144</v>
      </c>
      <c r="AE26" s="8" t="s">
        <v>42</v>
      </c>
      <c r="AG26" s="61" t="s">
        <v>15</v>
      </c>
      <c r="AH26" s="24">
        <v>31054</v>
      </c>
      <c r="AI26" s="62">
        <v>38542</v>
      </c>
      <c r="AJ26" s="24">
        <v>372215</v>
      </c>
      <c r="AK26" s="24" t="s">
        <v>79</v>
      </c>
      <c r="AL26" s="45">
        <v>3929015</v>
      </c>
      <c r="AM26" s="50" t="s">
        <v>17</v>
      </c>
      <c r="AO26" s="39" t="s">
        <v>15</v>
      </c>
      <c r="AP26" s="79"/>
      <c r="AQ26" s="80"/>
      <c r="AR26" s="81">
        <v>121201.55</v>
      </c>
      <c r="AS26" s="91">
        <v>39203</v>
      </c>
      <c r="AT26" s="81">
        <v>1124044.81</v>
      </c>
      <c r="AU26" s="82" t="s">
        <v>29</v>
      </c>
      <c r="AW26" s="39" t="s">
        <v>15</v>
      </c>
      <c r="AX26" s="79"/>
      <c r="AY26" s="80"/>
      <c r="AZ26" s="81">
        <v>346556.5</v>
      </c>
      <c r="BA26" s="91">
        <v>43922</v>
      </c>
      <c r="BB26" s="81">
        <v>2493968.9</v>
      </c>
      <c r="BC26" s="82" t="s">
        <v>77</v>
      </c>
      <c r="BE26" s="39" t="s">
        <v>15</v>
      </c>
      <c r="BF26" s="79"/>
      <c r="BG26" s="80"/>
      <c r="BH26" s="104">
        <v>157716</v>
      </c>
      <c r="BI26" s="91">
        <v>44256</v>
      </c>
      <c r="BJ26" s="81">
        <v>1111205</v>
      </c>
      <c r="BK26" s="82" t="s">
        <v>77</v>
      </c>
    </row>
    <row r="27" spans="1:63" ht="15.5" x14ac:dyDescent="0.35">
      <c r="I27" s="138">
        <v>31</v>
      </c>
      <c r="J27" s="138"/>
      <c r="K27" s="138"/>
      <c r="L27" s="138"/>
      <c r="M27" s="138"/>
      <c r="N27" s="138"/>
      <c r="O27" s="138"/>
      <c r="S27">
        <f>232311+424186</f>
        <v>656497</v>
      </c>
      <c r="Y27" s="128">
        <v>51</v>
      </c>
      <c r="Z27" s="128"/>
      <c r="AA27" s="128"/>
      <c r="AB27" s="128"/>
      <c r="AC27" s="128"/>
      <c r="AD27" s="128"/>
      <c r="AE27" s="128"/>
    </row>
  </sheetData>
  <mergeCells count="43">
    <mergeCell ref="AW10:BC10"/>
    <mergeCell ref="AW11:BC11"/>
    <mergeCell ref="AW13:AW14"/>
    <mergeCell ref="AX13:AY13"/>
    <mergeCell ref="AZ13:BA13"/>
    <mergeCell ref="BB13:BC13"/>
    <mergeCell ref="AG13:AG14"/>
    <mergeCell ref="AH13:AI13"/>
    <mergeCell ref="AJ13:AK13"/>
    <mergeCell ref="AL13:AM13"/>
    <mergeCell ref="AO10:AU10"/>
    <mergeCell ref="AO11:AU11"/>
    <mergeCell ref="AO13:AO14"/>
    <mergeCell ref="AP13:AQ13"/>
    <mergeCell ref="AR13:AS13"/>
    <mergeCell ref="AT13:AU13"/>
    <mergeCell ref="AG10:AM10"/>
    <mergeCell ref="AG11:AM11"/>
    <mergeCell ref="I27:O27"/>
    <mergeCell ref="AA9:AB9"/>
    <mergeCell ref="Y10:AE10"/>
    <mergeCell ref="Y11:AE11"/>
    <mergeCell ref="Y12:Y13"/>
    <mergeCell ref="Y27:AE27"/>
    <mergeCell ref="Q9:W9"/>
    <mergeCell ref="Q10:W10"/>
    <mergeCell ref="R12:S12"/>
    <mergeCell ref="T12:U12"/>
    <mergeCell ref="V12:W12"/>
    <mergeCell ref="A26:G26"/>
    <mergeCell ref="C8:E8"/>
    <mergeCell ref="A9:G9"/>
    <mergeCell ref="A10:G10"/>
    <mergeCell ref="A12:A13"/>
    <mergeCell ref="B12:C12"/>
    <mergeCell ref="D12:E12"/>
    <mergeCell ref="F12:G12"/>
    <mergeCell ref="BE10:BK10"/>
    <mergeCell ref="BE11:BK11"/>
    <mergeCell ref="BE13:BE14"/>
    <mergeCell ref="BF13:BG13"/>
    <mergeCell ref="BH13:BI13"/>
    <mergeCell ref="BJ13:BK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Lenovo</cp:lastModifiedBy>
  <dcterms:created xsi:type="dcterms:W3CDTF">2020-09-14T11:47:48Z</dcterms:created>
  <dcterms:modified xsi:type="dcterms:W3CDTF">2021-10-25T11:56:10Z</dcterms:modified>
</cp:coreProperties>
</file>