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858A2C88-68BC-402F-9071-BAD2BCEEB021}" xr6:coauthVersionLast="47" xr6:coauthVersionMax="47" xr10:uidLastSave="{00000000-0000-0000-0000-000000000000}"/>
  <bookViews>
    <workbookView xWindow="25500" yWindow="2490" windowWidth="17895" windowHeight="11835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oh_table" sheetId="25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2" i="26"/>
  <c r="I9" i="26"/>
  <c r="I10" i="26"/>
  <c r="I8" i="26"/>
  <c r="I7" i="26"/>
  <c r="I6" i="26"/>
  <c r="H6" i="26"/>
  <c r="H7" i="26"/>
  <c r="H8" i="26"/>
  <c r="H9" i="26"/>
  <c r="H10" i="26"/>
  <c r="H11" i="26"/>
  <c r="H12" i="26"/>
  <c r="I11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 l="1"/>
  <c r="K12" i="23"/>
  <c r="H13" i="23"/>
  <c r="H12" i="23"/>
  <c r="Q13" i="23"/>
  <c r="Q12" i="23"/>
  <c r="N13" i="23"/>
  <c r="N12" i="23"/>
  <c r="N4" i="23"/>
  <c r="N7" i="23"/>
  <c r="N10" i="23"/>
  <c r="N6" i="23"/>
  <c r="N5" i="23"/>
  <c r="N9" i="23"/>
  <c r="N3" i="23"/>
  <c r="N8" i="23"/>
  <c r="E7" i="23"/>
  <c r="E5" i="23"/>
  <c r="E10" i="23"/>
  <c r="E9" i="23"/>
  <c r="E8" i="23"/>
  <c r="E6" i="23"/>
  <c r="E4" i="23"/>
  <c r="B13" i="23"/>
  <c r="B12" i="23"/>
  <c r="C4" i="23"/>
  <c r="C9" i="23"/>
  <c r="C10" i="23"/>
  <c r="C12" i="23"/>
  <c r="C8" i="23"/>
  <c r="C7" i="23"/>
  <c r="C6" i="23"/>
  <c r="C3" i="23"/>
  <c r="C5" i="23"/>
  <c r="D8" i="23"/>
  <c r="D5" i="23"/>
  <c r="D10" i="23"/>
  <c r="D6" i="23"/>
  <c r="D9" i="23"/>
  <c r="D7" i="23"/>
  <c r="D12" i="23"/>
  <c r="D3" i="23"/>
  <c r="D4" i="23"/>
  <c r="E3" i="23"/>
  <c r="E12" i="23"/>
  <c r="E13" i="23"/>
  <c r="F12" i="23"/>
  <c r="F5" i="23"/>
  <c r="F8" i="23"/>
  <c r="F10" i="23"/>
  <c r="F9" i="23"/>
  <c r="F7" i="23"/>
  <c r="F6" i="23"/>
  <c r="F3" i="23"/>
  <c r="F4" i="23"/>
  <c r="B7" i="23"/>
  <c r="B5" i="23"/>
  <c r="B9" i="23"/>
  <c r="B8" i="23"/>
  <c r="B6" i="23"/>
  <c r="B10" i="23"/>
  <c r="B3" i="23"/>
  <c r="B4" i="23"/>
  <c r="G9" i="23"/>
  <c r="G5" i="23"/>
  <c r="G10" i="23"/>
  <c r="G12" i="23"/>
  <c r="G8" i="23"/>
  <c r="G4" i="23"/>
  <c r="G6" i="23"/>
  <c r="G3" i="23"/>
  <c r="G7" i="23"/>
  <c r="H4" i="23"/>
  <c r="H7" i="23"/>
  <c r="H9" i="23"/>
  <c r="H10" i="23"/>
  <c r="H8" i="23"/>
  <c r="H6" i="23"/>
  <c r="H3" i="23"/>
  <c r="H5" i="23"/>
  <c r="S8" i="23"/>
  <c r="S10" i="23"/>
  <c r="S9" i="23"/>
  <c r="S7" i="23"/>
  <c r="S4" i="23"/>
  <c r="S5" i="23"/>
  <c r="S12" i="23"/>
  <c r="S3" i="23"/>
  <c r="S6" i="23"/>
  <c r="I4" i="23"/>
  <c r="I9" i="23"/>
  <c r="I7" i="23"/>
  <c r="I6" i="23"/>
  <c r="I8" i="23"/>
  <c r="I10" i="23"/>
  <c r="I5" i="23"/>
  <c r="I3" i="23"/>
  <c r="I12" i="23"/>
  <c r="P6" i="23"/>
  <c r="P9" i="23"/>
  <c r="P5" i="23"/>
  <c r="P12" i="23"/>
  <c r="P4" i="23"/>
  <c r="P10" i="23"/>
  <c r="P7" i="23"/>
  <c r="P3" i="23"/>
  <c r="P8" i="23"/>
  <c r="K10" i="23"/>
  <c r="K8" i="23"/>
  <c r="K6" i="23"/>
  <c r="K9" i="23"/>
  <c r="K4" i="23"/>
  <c r="K7" i="23"/>
  <c r="K3" i="23"/>
  <c r="K5" i="23"/>
  <c r="M4" i="23"/>
  <c r="M12" i="23"/>
  <c r="M9" i="23"/>
  <c r="M8" i="23"/>
  <c r="M10" i="23"/>
  <c r="M7" i="23"/>
  <c r="M6" i="23"/>
  <c r="M3" i="23"/>
  <c r="M5" i="23"/>
  <c r="R8" i="23"/>
  <c r="R12" i="23"/>
  <c r="R5" i="23"/>
  <c r="R9" i="23"/>
  <c r="R7" i="23"/>
  <c r="R10" i="23"/>
  <c r="R6" i="23"/>
  <c r="R3" i="23"/>
  <c r="R4" i="23"/>
  <c r="L10" i="23"/>
  <c r="L8" i="23"/>
  <c r="L5" i="23"/>
  <c r="L7" i="23"/>
  <c r="L12" i="23"/>
  <c r="L9" i="23"/>
  <c r="L4" i="23"/>
  <c r="L3" i="23"/>
  <c r="L6" i="23"/>
  <c r="J6" i="23"/>
  <c r="J7" i="23"/>
  <c r="J5" i="23"/>
  <c r="J4" i="23"/>
  <c r="J8" i="23"/>
  <c r="J10" i="23"/>
  <c r="J9" i="23"/>
  <c r="J3" i="23"/>
  <c r="J12" i="23"/>
  <c r="O12" i="23"/>
  <c r="O9" i="23"/>
  <c r="O8" i="23"/>
  <c r="O10" i="23"/>
  <c r="O5" i="23"/>
  <c r="O7" i="23"/>
  <c r="O4" i="23"/>
  <c r="O3" i="23"/>
  <c r="O6" i="23"/>
  <c r="Q6" i="23"/>
  <c r="Q10" i="23"/>
  <c r="Q9" i="23"/>
  <c r="Q8" i="23"/>
  <c r="Q7" i="23"/>
  <c r="Q4" i="23"/>
  <c r="Q3" i="23"/>
  <c r="Q5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<sst xmlns="http://schemas.openxmlformats.org/spreadsheetml/2006/main" count="13090" uniqueCount="2851">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</sst>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2" totalsRowShown="0" headerRowDxfId="21">
  <autoFilter ref="A1:I12" xr:uid="{5E43E75B-C282-45A6-BD66-49E7FB441385}"/>
  <tableColumns count="9">
    <tableColumn id="9" xr3:uid="{63D16BB5-7208-4AAB-A569-C9FF64432C8A}" name="Week Commencing" dataDxfId="20"/>
    <tableColumn id="1" xr3:uid="{DEA56236-2482-4E46-8D0C-9F57584CB63D}" name="FG Code" dataDxfId="19"/>
    <tableColumn id="2" xr3:uid="{ACF74EC4-63C2-41D1-B606-4BD148A62C44}" name="Description" dataDxfId="18"/>
    <tableColumn id="3" xr3:uid="{09F41D72-B64E-4F8E-BEB0-40BA86FB0984}" name="Soh_dispatch_Box" dataDxfId="17"/>
    <tableColumn id="4" xr3:uid="{725B2789-5A3C-4975-84E3-005A7F70D585}" name="Soh_dispatch_Unit" dataDxfId="16"/>
    <tableColumn id="5" xr3:uid="{A64CA034-6644-4AA1-A046-D7C31ABC6FE9}" name="Soh_packing_Box" dataDxfId="15"/>
    <tableColumn id="6" xr3:uid="{92F94916-9EF2-4B93-87D1-E62D59EE6EE8}" name="Soh_packing_Unit" dataDxfId="14"/>
    <tableColumn id="7" xr3:uid="{78532DD4-ED8B-414E-B251-6DC4D3AD9D56}" name="Soh_total_Box" dataDxfId="13">
      <calculatedColumnFormula>SUM(D2,F2)</calculatedColumnFormula>
    </tableColumn>
    <tableColumn id="8" xr3:uid="{4F1DACBD-FB9E-47F0-8017-A62D57502A10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2"/>
  <sheetViews>
    <sheetView tabSelected="1" workbookViewId="0">
      <selection activeCell="B12" sqref="B12"/>
    </sheetView>
  </sheetViews>
  <sheetFormatPr defaultColWidth="15.85546875" defaultRowHeight="15" x14ac:dyDescent="0.25"/>
  <cols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45824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45824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45824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45824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2" si="2">SUM(D6,F6)</f>
        <v>45</v>
      </c>
      <c r="I6" s="13">
        <f>SUM((F6*40)+(D6*40)+SUM(G6,E6))</f>
        <v>1800</v>
      </c>
    </row>
    <row r="7" spans="1:9" x14ac:dyDescent="0.25">
      <c r="A7" s="35">
        <v>45824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45824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45824</v>
      </c>
      <c r="B9" s="61" t="s">
        <v>268</v>
      </c>
      <c r="C9" s="46" t="s">
        <v>269</v>
      </c>
      <c r="D9" s="13">
        <v>0</v>
      </c>
      <c r="E9" s="13"/>
      <c r="F9" s="13"/>
      <c r="G9" s="13"/>
      <c r="H9" s="13">
        <f t="shared" si="2"/>
        <v>0</v>
      </c>
      <c r="I9" s="13">
        <f>SUM((F9*12)+(D9*12)+SUM(G9,E9))</f>
        <v>0</v>
      </c>
    </row>
    <row r="10" spans="1:9" x14ac:dyDescent="0.25">
      <c r="A10" s="35">
        <v>45824</v>
      </c>
      <c r="B10" s="59" t="s">
        <v>270</v>
      </c>
      <c r="C10" s="60" t="s">
        <v>271</v>
      </c>
      <c r="D10" s="13">
        <v>208</v>
      </c>
      <c r="E10" s="13"/>
      <c r="F10" s="13"/>
      <c r="G10" s="13"/>
      <c r="H10" s="13">
        <f t="shared" si="2"/>
        <v>208</v>
      </c>
      <c r="I10" s="13">
        <f>SUM((F10*24)+(D10*24)+SUM(G10,E10))</f>
        <v>4992</v>
      </c>
    </row>
    <row r="11" spans="1:9" x14ac:dyDescent="0.25">
      <c r="A11" s="35">
        <v>45824</v>
      </c>
      <c r="B11" s="61" t="s">
        <v>275</v>
      </c>
      <c r="C11" s="46" t="s">
        <v>276</v>
      </c>
      <c r="D11" s="13">
        <v>47</v>
      </c>
      <c r="E11" s="13"/>
      <c r="F11" s="13"/>
      <c r="G11" s="13"/>
      <c r="H11" s="13">
        <f t="shared" si="2"/>
        <v>47</v>
      </c>
      <c r="I11" s="13">
        <f t="shared" ref="I11" si="3">SUM((F11*10)+(D11*10)+SUM(G11,E11))</f>
        <v>470</v>
      </c>
    </row>
    <row r="12" spans="1:9" x14ac:dyDescent="0.25">
      <c r="A12" s="35">
        <v>45824</v>
      </c>
      <c r="B12" s="61" t="s">
        <v>308</v>
      </c>
      <c r="C12" s="46" t="s">
        <v>309</v>
      </c>
      <c r="D12" s="13">
        <v>32</v>
      </c>
      <c r="E12" s="13"/>
      <c r="F12" s="13"/>
      <c r="G12" s="13"/>
      <c r="H12" s="13">
        <f t="shared" si="2"/>
        <v>32</v>
      </c>
      <c r="I12" s="13">
        <f>SUM((F12*6)+(D12*6)+SUM(G12,E12))</f>
        <v>192</v>
      </c>
    </row>
  </sheetData>
  <pageMargins left="0.7" right="0.7" top="0.75" bottom="0.75" header="0.3" footer="0.3"/>
  <ignoredErrors>
    <ignoredError sqref="B5:B8 B2" numberStoredAsText="1"/>
    <ignoredError sqref="I2:I3 I6:I8 I9:I1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4" sqref="A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soh_table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2025-07-07T04:21:16Z</dcterms:modified>
  <cp:category/>
  <cp:contentStatus/>
</cp:coreProperties>
</file>