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63EA23FB-FE11-4879-A2EB-F1E800346B20}" xr6:coauthVersionLast="47" xr6:coauthVersionMax="47" xr10:uidLastSave="{00000000-0000-0000-0000-000000000000}"/>
  <bookViews>
    <workbookView xWindow="7110" yWindow="420" windowWidth="20895" windowHeight="13995" firstSheet="4" activeTab="11" xr2:uid="{00000000-000D-0000-FFFF-FFFF00000000}"/>
  </bookViews>
  <sheets>
    <sheet name="soh_table1" sheetId="26" r:id="rId1"/>
    <sheet name="join" sheetId="32" r:id="rId2"/>
    <sheet name="Packing Size" sheetId="7" r:id="rId3"/>
    <sheet name="Recipe" sheetId="2" r:id="rId4"/>
    <sheet name="RecipeMaster" sheetId="29" r:id="rId5"/>
    <sheet name="Sheet2" sheetId="30" r:id="rId6"/>
    <sheet name="Joining" sheetId="1" r:id="rId7"/>
    <sheet name="SOH" sheetId="6" r:id="rId8"/>
    <sheet name="Sheet1" sheetId="34" r:id="rId9"/>
    <sheet name="Sheet3" sheetId="35" r:id="rId10"/>
    <sheet name="soh_table" sheetId="25" r:id="rId11"/>
    <sheet name="Ingredients" sheetId="27" r:id="rId12"/>
    <sheet name="raw_material" sheetId="33" r:id="rId13"/>
    <sheet name="Item Master" sheetId="28" r:id="rId14"/>
    <sheet name="Packing" sheetId="3" r:id="rId15"/>
    <sheet name="Filling" sheetId="4" r:id="rId16"/>
    <sheet name="Production" sheetId="5" r:id="rId17"/>
    <sheet name="Usage" sheetId="9" r:id="rId18"/>
    <sheet name="Raw_Material_28_04" sheetId="24" r:id="rId19"/>
    <sheet name="Machine" sheetId="23" r:id="rId20"/>
    <sheet name="Lengede" sheetId="8" r:id="rId21"/>
    <sheet name="FG" sheetId="10" r:id="rId22"/>
    <sheet name="active_FG" sheetId="11" r:id="rId23"/>
    <sheet name="Filling_code_app" sheetId="12" r:id="rId24"/>
    <sheet name="Recipe Master" sheetId="31" r:id="rId25"/>
  </sheets>
  <externalReferences>
    <externalReference r:id="rId26"/>
  </externalReferences>
  <definedNames>
    <definedName name="_xlnm._FilterDatabase" localSheetId="22" hidden="1">active_FG!$A$1:$AV$375</definedName>
    <definedName name="_xlnm._FilterDatabase" localSheetId="21" hidden="1">FG!$A$1:$BB$963</definedName>
    <definedName name="_xlnm._FilterDatabase" localSheetId="2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0" i="25" l="1"/>
  <c r="I180" i="25"/>
  <c r="C10" i="34"/>
  <c r="B10" i="34"/>
  <c r="H179" i="25"/>
  <c r="I179" i="25"/>
  <c r="C2" i="34"/>
  <c r="C3" i="34"/>
  <c r="C4" i="34"/>
  <c r="C5" i="34"/>
  <c r="C6" i="34"/>
  <c r="C7" i="34"/>
  <c r="C8" i="34"/>
  <c r="C9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" i="34"/>
  <c r="B2" i="34"/>
  <c r="B3" i="34"/>
  <c r="B4" i="34"/>
  <c r="B5" i="34"/>
  <c r="B6" i="34"/>
  <c r="B7" i="34"/>
  <c r="B8" i="34"/>
  <c r="B9" i="34"/>
  <c r="B11" i="34"/>
  <c r="B12" i="34"/>
  <c r="B13" i="34"/>
  <c r="B14" i="34"/>
  <c r="B15" i="34"/>
  <c r="B16" i="34"/>
  <c r="B17" i="34"/>
  <c r="B18" i="34"/>
  <c r="B19" i="34"/>
  <c r="B20" i="34"/>
  <c r="B21" i="34"/>
  <c r="B22" i="34"/>
  <c r="B23" i="34"/>
  <c r="B24" i="34"/>
  <c r="B25" i="34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65" i="34"/>
  <c r="B66" i="34"/>
  <c r="B67" i="34"/>
  <c r="B68" i="34"/>
  <c r="B69" i="34"/>
  <c r="B70" i="34"/>
  <c r="B71" i="34"/>
  <c r="B72" i="34"/>
  <c r="B73" i="34"/>
  <c r="B74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0" i="34"/>
  <c r="B91" i="34"/>
  <c r="B92" i="34"/>
  <c r="B93" i="34"/>
  <c r="B94" i="34"/>
  <c r="B95" i="34"/>
  <c r="B96" i="34"/>
  <c r="B97" i="34"/>
  <c r="B98" i="34"/>
  <c r="B99" i="34"/>
  <c r="B100" i="34"/>
  <c r="B101" i="34"/>
  <c r="B102" i="34"/>
  <c r="B103" i="34"/>
  <c r="B104" i="34"/>
  <c r="B105" i="34"/>
  <c r="B106" i="34"/>
  <c r="B107" i="34"/>
  <c r="B108" i="34"/>
  <c r="B109" i="34"/>
  <c r="B110" i="34"/>
  <c r="B111" i="34"/>
  <c r="B112" i="34"/>
  <c r="B113" i="34"/>
  <c r="B114" i="34"/>
  <c r="B115" i="34"/>
  <c r="B116" i="34"/>
  <c r="B117" i="34"/>
  <c r="B118" i="34"/>
  <c r="B119" i="34"/>
  <c r="B120" i="34"/>
  <c r="B121" i="34"/>
  <c r="B122" i="34"/>
  <c r="B123" i="34"/>
  <c r="B124" i="34"/>
  <c r="B125" i="34"/>
  <c r="B126" i="34"/>
  <c r="B127" i="34"/>
  <c r="B128" i="34"/>
  <c r="B129" i="34"/>
  <c r="B130" i="34"/>
  <c r="B131" i="34"/>
  <c r="B132" i="34"/>
  <c r="B133" i="34"/>
  <c r="B134" i="34"/>
  <c r="B135" i="34"/>
  <c r="B136" i="34"/>
  <c r="B137" i="34"/>
  <c r="B138" i="34"/>
  <c r="B139" i="34"/>
  <c r="B140" i="34"/>
  <c r="B141" i="34"/>
  <c r="B142" i="34"/>
  <c r="B143" i="34"/>
  <c r="B144" i="34"/>
  <c r="B145" i="34"/>
  <c r="B146" i="34"/>
  <c r="B147" i="34"/>
  <c r="B148" i="34"/>
  <c r="B149" i="34"/>
  <c r="B150" i="34"/>
  <c r="B151" i="34"/>
  <c r="B152" i="34"/>
  <c r="B153" i="34"/>
  <c r="B154" i="34"/>
  <c r="B155" i="34"/>
  <c r="B156" i="34"/>
  <c r="B157" i="34"/>
  <c r="B158" i="34"/>
  <c r="B159" i="34"/>
  <c r="B160" i="34"/>
  <c r="B161" i="34"/>
  <c r="B162" i="34"/>
  <c r="B163" i="34"/>
  <c r="B164" i="34"/>
  <c r="B165" i="34"/>
  <c r="B166" i="34"/>
  <c r="B167" i="34"/>
  <c r="B168" i="34"/>
  <c r="B169" i="34"/>
  <c r="B170" i="34"/>
  <c r="B171" i="34"/>
  <c r="B172" i="34"/>
  <c r="B173" i="34"/>
  <c r="B174" i="34"/>
  <c r="B175" i="34"/>
  <c r="B176" i="34"/>
  <c r="B177" i="34"/>
  <c r="B178" i="34"/>
  <c r="B179" i="34"/>
  <c r="B1" i="34"/>
  <c r="F3" i="33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37" i="33"/>
  <c r="F38" i="33"/>
  <c r="F39" i="33"/>
  <c r="F40" i="33"/>
  <c r="F41" i="33"/>
  <c r="F42" i="33"/>
  <c r="F43" i="33"/>
  <c r="F44" i="33"/>
  <c r="F45" i="33"/>
  <c r="F46" i="33"/>
  <c r="F47" i="33"/>
  <c r="F48" i="33"/>
  <c r="F49" i="33"/>
  <c r="F50" i="33"/>
  <c r="F51" i="33"/>
  <c r="F52" i="33"/>
  <c r="F53" i="33"/>
  <c r="F54" i="33"/>
  <c r="F55" i="33"/>
  <c r="F56" i="33"/>
  <c r="F57" i="33"/>
  <c r="F58" i="33"/>
  <c r="F59" i="33"/>
  <c r="F60" i="33"/>
  <c r="F61" i="33"/>
  <c r="F62" i="33"/>
  <c r="F63" i="33"/>
  <c r="F64" i="33"/>
  <c r="F65" i="33"/>
  <c r="F66" i="33"/>
  <c r="F67" i="33"/>
  <c r="F68" i="33"/>
  <c r="F69" i="33"/>
  <c r="F70" i="33"/>
  <c r="F71" i="33"/>
  <c r="F72" i="33"/>
  <c r="F73" i="33"/>
  <c r="F74" i="33"/>
  <c r="F75" i="33"/>
  <c r="F76" i="33"/>
  <c r="F77" i="33"/>
  <c r="F78" i="33"/>
  <c r="F79" i="33"/>
  <c r="F80" i="33"/>
  <c r="F81" i="33"/>
  <c r="F82" i="33"/>
  <c r="F83" i="33"/>
  <c r="F84" i="33"/>
  <c r="F85" i="33"/>
  <c r="F86" i="33"/>
  <c r="F87" i="33"/>
  <c r="F88" i="33"/>
  <c r="F89" i="33"/>
  <c r="F90" i="33"/>
  <c r="F91" i="33"/>
  <c r="F92" i="33"/>
  <c r="F93" i="33"/>
  <c r="F94" i="33"/>
  <c r="F95" i="33"/>
  <c r="F96" i="33"/>
  <c r="F97" i="33"/>
  <c r="F98" i="33"/>
  <c r="F99" i="33"/>
  <c r="F100" i="33"/>
  <c r="F101" i="33"/>
  <c r="F102" i="33"/>
  <c r="F103" i="33"/>
  <c r="F104" i="33"/>
  <c r="F105" i="33"/>
  <c r="F106" i="33"/>
  <c r="F107" i="33"/>
  <c r="F108" i="33"/>
  <c r="F109" i="33"/>
  <c r="F110" i="33"/>
  <c r="F111" i="33"/>
  <c r="F112" i="33"/>
  <c r="F113" i="33"/>
  <c r="F114" i="33"/>
  <c r="F115" i="33"/>
  <c r="F116" i="33"/>
  <c r="F2" i="33"/>
  <c r="J5" i="31" a="1"/>
  <c r="J5" i="31" s="1"/>
  <c r="H2" i="2" a="1"/>
  <c r="H2" i="2" s="1"/>
  <c r="H357" i="2" a="1"/>
  <c r="H357" i="2" s="1"/>
  <c r="I11" i="26"/>
  <c r="I9" i="26"/>
  <c r="I8" i="26"/>
  <c r="I7" i="26"/>
  <c r="I6" i="26"/>
  <c r="H6" i="26"/>
  <c r="H7" i="26"/>
  <c r="H8" i="26"/>
  <c r="H9" i="26"/>
  <c r="H10" i="26"/>
  <c r="H11" i="26"/>
  <c r="I10" i="26"/>
  <c r="J2" i="2" a="1"/>
  <c r="J2" i="2" s="1"/>
  <c r="I5" i="26" l="1"/>
  <c r="H5" i="26"/>
  <c r="I4" i="26"/>
  <c r="H4" i="26"/>
  <c r="I3" i="26"/>
  <c r="H3" i="26"/>
  <c r="I2" i="26"/>
  <c r="H2" i="26"/>
  <c r="I2" i="2" l="1" a="1"/>
  <c r="I2" i="2" s="1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O8" i="23" l="1"/>
  <c r="O7" i="23"/>
  <c r="O9" i="23"/>
  <c r="O5" i="23"/>
  <c r="O6" i="23"/>
  <c r="O10" i="23"/>
  <c r="O12" i="23"/>
  <c r="O3" i="23"/>
  <c r="O4" i="23"/>
  <c r="Q13" i="23"/>
  <c r="Q12" i="23"/>
  <c r="B8" i="23"/>
  <c r="B9" i="23"/>
  <c r="B10" i="23"/>
  <c r="B7" i="23"/>
  <c r="B5" i="23"/>
  <c r="B4" i="23"/>
  <c r="B6" i="23"/>
  <c r="L7" i="23"/>
  <c r="L9" i="23"/>
  <c r="L10" i="23"/>
  <c r="L4" i="23"/>
  <c r="L12" i="23"/>
  <c r="L6" i="23"/>
  <c r="L8" i="23"/>
  <c r="L3" i="23"/>
  <c r="L5" i="23"/>
  <c r="B3" i="23"/>
  <c r="B12" i="23"/>
  <c r="B13" i="23"/>
  <c r="M5" i="23"/>
  <c r="M6" i="23"/>
  <c r="M9" i="23"/>
  <c r="M10" i="23"/>
  <c r="M12" i="23"/>
  <c r="M4" i="23"/>
  <c r="M7" i="23"/>
  <c r="M3" i="23"/>
  <c r="M8" i="23"/>
  <c r="C7" i="23"/>
  <c r="C8" i="23"/>
  <c r="C6" i="23"/>
  <c r="C9" i="23"/>
  <c r="C5" i="23"/>
  <c r="C10" i="23"/>
  <c r="C12" i="23"/>
  <c r="C3" i="23"/>
  <c r="C4" i="23"/>
  <c r="G10" i="23"/>
  <c r="G5" i="23"/>
  <c r="G7" i="23"/>
  <c r="G12" i="23"/>
  <c r="G4" i="23"/>
  <c r="G8" i="23"/>
  <c r="G6" i="23"/>
  <c r="G3" i="23"/>
  <c r="G9" i="23"/>
  <c r="R4" i="23"/>
  <c r="R9" i="23"/>
  <c r="R7" i="23"/>
  <c r="R6" i="23"/>
  <c r="R5" i="23"/>
  <c r="R8" i="23"/>
  <c r="R12" i="23"/>
  <c r="R3" i="23"/>
  <c r="R10" i="23"/>
  <c r="E13" i="23"/>
  <c r="E12" i="23"/>
  <c r="K13" i="23"/>
  <c r="K12" i="23"/>
  <c r="H13" i="23"/>
  <c r="H12" i="23"/>
  <c r="N13" i="23"/>
  <c r="N12" i="23"/>
  <c r="J8" i="23"/>
  <c r="J12" i="23"/>
  <c r="J4" i="23"/>
  <c r="J7" i="23"/>
  <c r="J10" i="23"/>
  <c r="J5" i="23"/>
  <c r="J6" i="23"/>
  <c r="J3" i="23"/>
  <c r="J9" i="23"/>
  <c r="N5" i="23"/>
  <c r="N6" i="23"/>
  <c r="N10" i="23"/>
  <c r="N4" i="23"/>
  <c r="N7" i="23"/>
  <c r="N8" i="23"/>
  <c r="N3" i="23"/>
  <c r="N9" i="23"/>
  <c r="I4" i="23"/>
  <c r="I6" i="23"/>
  <c r="I8" i="23"/>
  <c r="I10" i="23"/>
  <c r="I9" i="23"/>
  <c r="I5" i="23"/>
  <c r="I12" i="23"/>
  <c r="I3" i="23"/>
  <c r="I7" i="23"/>
  <c r="K10" i="23"/>
  <c r="K4" i="23"/>
  <c r="K7" i="23"/>
  <c r="K8" i="23"/>
  <c r="K6" i="23"/>
  <c r="K9" i="23"/>
  <c r="K3" i="23"/>
  <c r="K5" i="23"/>
  <c r="Q7" i="23"/>
  <c r="Q9" i="23"/>
  <c r="Q5" i="23"/>
  <c r="Q4" i="23"/>
  <c r="Q8" i="23"/>
  <c r="Q6" i="23"/>
  <c r="Q3" i="23"/>
  <c r="Q10" i="23"/>
  <c r="E7" i="23"/>
  <c r="E6" i="23"/>
  <c r="E9" i="23"/>
  <c r="E4" i="23"/>
  <c r="E10" i="23"/>
  <c r="E5" i="23"/>
  <c r="E3" i="23"/>
  <c r="E8" i="23"/>
  <c r="S7" i="23"/>
  <c r="S12" i="23"/>
  <c r="S8" i="23"/>
  <c r="S5" i="23"/>
  <c r="S6" i="23"/>
  <c r="S4" i="23"/>
  <c r="S10" i="23"/>
  <c r="S3" i="23"/>
  <c r="S9" i="23"/>
  <c r="P7" i="23"/>
  <c r="P9" i="23"/>
  <c r="P4" i="23"/>
  <c r="P8" i="23"/>
  <c r="P5" i="23"/>
  <c r="P10" i="23"/>
  <c r="P6" i="23"/>
  <c r="P3" i="23"/>
  <c r="P12" i="23"/>
  <c r="F9" i="23"/>
  <c r="F12" i="23"/>
  <c r="F8" i="23"/>
  <c r="F4" i="23"/>
  <c r="F5" i="23"/>
  <c r="F6" i="23"/>
  <c r="F10" i="23"/>
  <c r="F3" i="23"/>
  <c r="F7" i="23"/>
  <c r="D7" i="23"/>
  <c r="D6" i="23"/>
  <c r="D4" i="23"/>
  <c r="D9" i="23"/>
  <c r="D5" i="23"/>
  <c r="D8" i="23"/>
  <c r="D12" i="23"/>
  <c r="D3" i="23"/>
  <c r="D10" i="23"/>
  <c r="H10" i="23"/>
  <c r="H8" i="23"/>
  <c r="H4" i="23"/>
  <c r="H5" i="23"/>
  <c r="H9" i="23"/>
  <c r="H6" i="23"/>
  <c r="H3" i="23"/>
  <c r="H7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<sst xmlns="http://schemas.openxmlformats.org/spreadsheetml/2006/main" count="14388" uniqueCount="3399">
  <si>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</si>
  <si>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</si>
  <si>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</si>
  <si>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</si>
  <si>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</si>
  <si>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</si>
  <si>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</si>
  <si>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</si>
  <si>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</si>
  <si>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</si>
  <si>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</si>
  <si>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</si>
  <si>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</si>
  <si>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</si>
  <si>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</si>
  <si>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</si>
  <si>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</si>
  <si>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</si>
  <si>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</si>
  <si>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</si>
  <si>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</si>
  <si>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</si>
  <si>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</si>
  <si>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</si>
  <si>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</si>
  <si>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</si>
  <si>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</si>
  <si>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</si>
  <si>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</si>
  <si>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</si>
  <si>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</si>
  <si>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</si>
  <si>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</si>
  <si>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</si>
  <si>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</si>
  <si>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</si>
  <si>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</si>
  <si>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</si>
  <si>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</si>
  <si>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</si>
  <si>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</si>
  <si>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</si>
  <si>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</si>
  <si>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</si>
  <si>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</si>
  <si>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</si>
  <si>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</si>
  <si>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</si>
  <si>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</si>
  <si>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</si>
  <si>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</si>
  <si>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</si>
  <si>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</si>
  <si>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</si>
  <si>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</si>
  <si>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</si>
  <si>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</si>
  <si>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</si>
  <si>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</si>
  <si>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</si>
  <si>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</si>
  <si>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</si>
  <si>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</si>
  <si>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</si>
  <si>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</si>
  <si>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</si>
  <si>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</si>
  <si>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</si>
  <si>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</si>
  <si>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</si>
  <si>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</si>
  <si>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</si>
  <si>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</si>
  <si>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</si>
  <si>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</si>
  <si>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</si>
  <si>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</si>
  <si>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</si>
  <si>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</si>
  <si>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</si>
  <si>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</si>
  <si>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</si>
  <si>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</si>
  <si>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</si>
  <si>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</si>
  <si>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</si>
  <si>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</si>
  <si>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</si>
  <si>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</si>
  <si>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</si>
  <si>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</si>
  <si>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</si>
  <si>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</si>
  <si>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</si>
  <si>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</si>
  <si>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</si>
  <si>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</si>
  <si>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</si>
  <si>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</si>
  <si>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</si>
  <si>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</si>
  <si>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</si>
  <si>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</si>
  <si>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</si>
  <si>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</si>
  <si>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</si>
  <si>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</si>
  <si>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</si>
  <si>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</si>
  <si>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</si>
  <si>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</si>
  <si>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</si>
  <si>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</si>
  <si>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</si>
  <si>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</si>
  <si>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</si>
  <si>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</si>
  <si>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</si>
  <si>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</si>
  <si>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</si>
  <si>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</si>
  <si>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</si>
  <si>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</si>
  <si>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</si>
  <si>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</si>
  <si>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</si>
  <si>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</si>
  <si>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</si>
  <si>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</si>
  <si>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</si>
  <si>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</si>
  <si>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</si>
  <si>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</si>
  <si>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</si>
  <si>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</si>
  <si>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</si>
  <si>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</si>
  <si>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</si>
  <si>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</si>
  <si>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</si>
  <si>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</si>
  <si>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</si>
  <si>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</si>
  <si>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</si>
  <si>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</si>
  <si>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</si>
  <si>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</si>
  <si>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</si>
  <si>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</si>
  <si>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</si>
  <si>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</si>
  <si>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</si>
  <si>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</si>
  <si>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</si>
  <si>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</si>
  <si>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</si>
  <si>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</si>
  <si>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</si>
  <si>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</si>
  <si>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</si>
  <si>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</si>
  <si>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</si>
  <si>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</si>
  <si>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</si>
  <si>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</si>
  <si>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</si>
  <si>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</si>
  <si>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</si>
  <si>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</si>
  <si>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</si>
  <si>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</si>
  <si>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</si>
  <si>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</si>
  <si>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</si>
  <si>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</si>
  <si>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</si>
  <si>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</si>
  <si>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</si>
  <si>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</si>
  <si>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</si>
  <si>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</si>
  <si>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</si>
  <si>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</si>
  <si>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</si>
  <si>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</si>
  <si>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</si>
  <si>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</si>
  <si>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</si>
  <si>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</si>
  <si>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</si>
  <si>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</si>
  <si>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</si>
  <si>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</si>
  <si>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</si>
  <si>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</si>
  <si>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</si>
  <si>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</si>
  <si>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</si>
  <si>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</si>
  <si>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</si>
  <si>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</si>
  <si>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</si>
  <si>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</si>
  <si>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</si>
  <si>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</si>
  <si>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</si>
  <si>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</si>
  <si>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</si>
  <si>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</si>
  <si>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</si>
  <si>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</si>
  <si>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</si>
  <si>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</si>
  <si>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</si>
  <si>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</si>
  <si>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</si>
  <si>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</si>
  <si>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</si>
  <si>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</si>
  <si>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</si>
  <si>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</si>
  <si>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</si>
  <si>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</si>
  <si>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</si>
  <si>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</si>
  <si>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</si>
  <si>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</si>
  <si>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</si>
  <si>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</si>
  <si>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</si>
  <si>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</si>
  <si>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</si>
  <si>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</si>
  <si>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</si>
  <si>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</si>
  <si>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</si>
  <si>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</si>
  <si>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</si>
  <si>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</si>
  <si>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</si>
  <si>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</si>
  <si>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</si>
  <si>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</si>
  <si>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</si>
  <si>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</si>
  <si>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</si>
  <si>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</si>
  <si>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</si>
  <si>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</si>
  <si>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</si>
  <si>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</si>
  <si>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</si>
  <si>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</si>
  <si>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</si>
  <si>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</si>
  <si>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</si>
  <si>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</si>
  <si>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</si>
  <si>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</si>
  <si>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</si>
  <si>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</si>
  <si>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</si>
  <si>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</si>
  <si>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</si>
  <si>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</si>
  <si>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</si>
  <si>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</si>
  <si>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</si>
  <si>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</si>
  <si>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</si>
  <si>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</si>
  <si>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</si>
  <si>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</si>
  <si>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</si>
  <si>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</si>
  <si>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</si>
  <si>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</si>
  <si>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</si>
  <si>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</si>
  <si>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</si>
  <si>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</si>
  <si>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</si>
  <si>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</si>
  <si>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</si>
  <si>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</si>
  <si>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</si>
  <si>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</si>
  <si>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</si>
  <si>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</si>
  <si>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</si>
  <si>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</si>
  <si>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</si>
  <si>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</si>
  <si>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</si>
  <si>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</si>
  <si>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</si>
  <si>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</si>
  <si>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</si>
  <si>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</si>
  <si>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</si>
  <si>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</si>
  <si>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</si>
  <si>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</si>
  <si>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</si>
  <si>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</si>
  <si>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</si>
  <si>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</si>
  <si>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</si>
  <si>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</si>
  <si>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</si>
  <si>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</si>
  <si>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</si>
  <si>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</si>
  <si>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</si>
  <si>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</si>
  <si>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</si>
  <si>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</si>
  <si>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</si>
  <si>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</si>
  <si>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</si>
  <si>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</si>
  <si>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</si>
  <si>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</si>
  <si>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</si>
  <si>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</si>
  <si>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</si>
  <si>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</si>
  <si>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</si>
  <si>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</si>
  <si>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</si>
  <si>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</si>
  <si>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</si>
  <si>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</si>
  <si>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</si>
  <si>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</si>
  <si>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</si>
  <si>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</si>
  <si>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</si>
  <si>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</si>
  <si>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</si>
  <si>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</si>
  <si>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</si>
  <si>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</si>
  <si>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</si>
  <si>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</si>
  <si>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</si>
  <si>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</si>
  <si>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</si>
  <si>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</si>
  <si>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</si>
  <si>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</si>
  <si>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</si>
  <si>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</si>
  <si>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</si>
  <si>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</si>
  <si>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</si>
  <si>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</si>
  <si>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</si>
  <si>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</si>
  <si>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</si>
  <si>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</si>
  <si>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</si>
  <si>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</si>
  <si>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</si>
  <si>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</si>
  <si>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</si>
  <si>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</si>
  <si>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</si>
  <si>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</si>
  <si>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</si>
  <si>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</si>
  <si>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</si>
  <si>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</si>
  <si>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</si>
  <si>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</si>
  <si>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</si>
  <si>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</si>
  <si>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</si>
  <si>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</si>
  <si>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</si>
  <si>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</si>
  <si>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</si>
  <si>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</si>
  <si>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</si>
  <si>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</si>
  <si>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</si>
  <si>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</si>
  <si>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</si>
  <si>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</si>
  <si>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</si>
  <si>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</si>
  <si>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</si>
  <si>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</si>
  <si>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</si>
  <si>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</si>
  <si>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</si>
  <si>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</si>
  <si>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</si>
  <si>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</si>
  <si>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</si>
  <si>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</si>
  <si>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</si>
  <si>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</si>
  <si>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</si>
  <si>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</si>
  <si>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</si>
  <si>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</si>
  <si>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</si>
  <si>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</si>
  <si>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</si>
  <si>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</si>
  <si>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</si>
  <si>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</si>
  <si>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</si>
  <si>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</si>
  <si>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</si>
  <si>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</si>
  <si>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</si>
  <si>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</si>
  <si>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</si>
  <si>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</si>
  <si>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</si>
  <si>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</si>
  <si>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</si>
  <si>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</si>
  <si>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</si>
  <si>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</si>
  <si>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</si>
  <si>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</si>
  <si>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</si>
  <si>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</si>
  <si>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</si>
  <si>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</si>
  <si>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</si>
  <si>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</si>
  <si>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</si>
  <si>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</si>
  <si>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</si>
  <si>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</si>
  <si>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</si>
  <si>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</si>
  <si>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</si>
  <si>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</si>
  <si>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</si>
  <si>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</si>
  <si>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</si>
  <si>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</si>
  <si>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</si>
  <si>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</si>
  <si>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</si>
  <si>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</si>
  <si>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</si>
  <si>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</si>
  <si>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</si>
  <si>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</si>
  <si>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</si>
  <si>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</si>
  <si>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</si>
  <si>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</si>
  <si>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</si>
  <si>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</si>
  <si>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</si>
  <si>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</si>
  <si>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</si>
  <si>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</si>
  <si>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</si>
  <si>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</si>
  <si>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</si>
  <si>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</si>
  <si>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</si>
  <si>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</si>
  <si>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</si>
  <si>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</si>
  <si>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</si>
  <si>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</si>
  <si>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</si>
  <si>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</si>
  <si>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</si>
  <si>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</si>
  <si>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</si>
  <si>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</si>
  <si>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</si>
  <si>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</si>
  <si>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</si>
  <si>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</si>
  <si>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</si>
  <si>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</si>
  <si>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</si>
  <si>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</si>
  <si>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</si>
  <si>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</si>
  <si>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</si>
  <si>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</si>
  <si>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</si>
  <si>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</si>
  <si>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</si>
  <si>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</si>
  <si>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</si>
  <si>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</si>
  <si>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</si>
  <si>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</si>
  <si>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</si>
  <si>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</si>
  <si>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</si>
  <si>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</si>
  <si>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</si>
  <si>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</si>
  <si>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</si>
  <si>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</si>
  <si>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</si>
  <si>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</si>
  <si>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</si>
  <si>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</si>
  <si>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</si>
  <si>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</si>
  <si>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</si>
  <si>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</si>
  <si>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</si>
  <si>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</si>
  <si>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</si>
  <si>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</si>
  <si>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</si>
  <si>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</si>
  <si>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</si>
  <si>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</si>
  <si>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</si>
  <si>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</si>
  <si>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</si>
  <si>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</si>
  <si>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</si>
  <si>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</si>
  <si>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</si>
  <si>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</si>
  <si>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</si>
  <si>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</si>
  <si>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</si>
  <si>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</si>
  <si>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</si>
  <si>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</si>
  <si>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</si>
  <si>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</si>
  <si>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</si>
  <si>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</si>
  <si>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</si>
  <si>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</si>
  <si>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</si>
  <si>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</si>
  <si>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</si>
  <si>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</si>
  <si>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</si>
  <si>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</si>
  <si>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</si>
  <si>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</si>
  <si>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</si>
  <si>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</si>
  <si>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</si>
  <si>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</si>
  <si>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</si>
  <si>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</si>
  <si>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</si>
  <si>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</si>
  <si>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</si>
  <si>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</si>
  <si>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</si>
  <si>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</si>
  <si>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</si>
  <si>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</si>
  <si>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</si>
  <si>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</si>
  <si>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</si>
  <si>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</si>
  <si>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</si>
  <si>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</si>
  <si>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</si>
  <si>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</si>
  <si>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</si>
  <si>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</si>
  <si>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</si>
  <si>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</si>
  <si>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</si>
  <si>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</si>
  <si>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</si>
  <si>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</si>
  <si>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</si>
  <si>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</si>
  <si>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</si>
  <si>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</si>
  <si>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</si>
  <si>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</si>
  <si>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</si>
  <si>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</si>
  <si>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</si>
  <si>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</si>
  <si>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</si>
  <si>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</si>
  <si>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</si>
  <si>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</si>
  <si>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</si>
  <si>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</si>
  <si>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</si>
  <si>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</si>
  <si>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</si>
  <si>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</si>
  <si>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</si>
  <si>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</si>
  <si>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</si>
  <si>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</si>
  <si>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</si>
  <si>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</si>
  <si>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</si>
  <si>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</si>
  <si>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</si>
  <si>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</si>
  <si>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</si>
  <si>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</si>
  <si>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</si>
  <si>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</si>
  <si>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</si>
  <si>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</si>
  <si>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</si>
  <si>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</si>
  <si>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</si>
  <si>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</si>
  <si>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</si>
  <si>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</si>
  <si>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</si>
  <si>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</si>
  <si>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</si>
  <si>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</si>
  <si>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</si>
  <si>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</si>
  <si>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</si>
  <si>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</si>
  <si>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</si>
  <si>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</si>
  <si>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</si>
  <si>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</si>
  <si>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</si>
  <si>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</si>
  <si>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</si>
  <si>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</si>
  <si>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</si>
  <si>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</si>
  <si>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</si>
  <si>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</si>
  <si>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</si>
  <si>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</si>
  <si>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</si>
  <si>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</si>
  <si>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</si>
  <si>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</si>
  <si>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</si>
  <si>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</si>
  <si>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</si>
  <si>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</si>
  <si>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</si>
  <si>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</si>
  <si>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</si>
  <si>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</si>
  <si>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</si>
  <si>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</si>
  <si>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</si>
  <si>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</si>
  <si>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</si>
  <si>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</si>
  <si>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</si>
  <si>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</si>
  <si>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</si>
  <si>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</si>
  <si>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</si>
  <si>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</si>
  <si>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</si>
  <si>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</si>
  <si>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</si>
  <si>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</si>
  <si>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</si>
  <si>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</si>
  <si>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</si>
  <si>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</si>
  <si>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</si>
  <si>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</si>
  <si>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</si>
  <si>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</si>
  <si>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</si>
  <si>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</si>
  <si>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</si>
  <si>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</si>
  <si>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</si>
  <si>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</si>
  <si>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</si>
  <si>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</si>
  <si>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</si>
  <si>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</si>
  <si>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</si>
  <si>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</si>
  <si>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</si>
  <si>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</si>
  <si>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</si>
  <si>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</si>
  <si>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</si>
  <si>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</si>
  <si>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</si>
  <si>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</si>
  <si>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</si>
  <si>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</si>
  <si>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</si>
  <si>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</si>
  <si>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</si>
  <si>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</si>
  <si>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</si>
  <si>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</si>
  <si>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</si>
  <si>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</si>
  <si>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</si>
  <si>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</si>
  <si>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</si>
  <si>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</si>
  <si>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</si>
  <si>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</si>
  <si>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</si>
  <si>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</si>
  <si>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</si>
  <si>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</si>
  <si>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</si>
  <si>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</si>
  <si>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</si>
  <si>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</si>
  <si>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</si>
  <si>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</si>
  <si>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</si>
  <si>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</si>
  <si>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</si>
  <si>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</si>
  <si>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</si>
  <si>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</si>
  <si>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</si>
  <si>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</si>
  <si>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</si>
  <si>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</si>
  <si>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</si>
  <si>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</si>
  <si>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</si>
  <si>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</si>
  <si>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</si>
  <si>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</si>
  <si>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</si>
  <si>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</si>
  <si>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</si>
  <si>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</si>
  <si>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</si>
  <si>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</si>
  <si>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</si>
  <si>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</si>
  <si>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</si>
  <si>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</si>
  <si>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</si>
  <si>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</si>
  <si>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</si>
  <si>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</si>
  <si>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</si>
  <si>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</si>
  <si>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</si>
  <si>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</si>
  <si>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</si>
  <si>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</si>
  <si>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</si>
  <si>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</si>
  <si>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</si>
  <si>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</si>
  <si>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</si>
  <si>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</si>
  <si>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</si>
  <si>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</si>
  <si>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</si>
  <si>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</si>
  <si>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</si>
  <si>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</si>
  <si>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</si>
  <si>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</si>
  <si>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</si>
  <si>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</si>
  <si>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</si>
  <si>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</si>
  <si>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</si>
  <si>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</si>
  <si>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</si>
  <si>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</si>
  <si>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</si>
  <si>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</si>
  <si>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</si>
  <si>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</si>
  <si>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</si>
  <si>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</si>
  <si>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</si>
  <si>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</si>
  <si>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</si>
  <si>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</si>
  <si>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</si>
  <si>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</si>
  <si>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</si>
  <si>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</si>
  <si>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</si>
  <si>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</si>
  <si>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</si>
  <si>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</si>
  <si>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</si>
  <si>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</si>
  <si>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</si>
  <si>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</si>
  <si>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</si>
  <si>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</si>
  <si>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</si>
  <si>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</si>
  <si>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</si>
  <si>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</si>
  <si>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</si>
  <si>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</si>
  <si>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</si>
  <si>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</si>
  <si>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</si>
  <si>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</si>
  <si>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</si>
  <si>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</si>
  <si>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</si>
  <si>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</si>
  <si>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</si>
  <si>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</si>
  <si>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</si>
  <si>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</si>
  <si>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</si>
  <si>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</si>
  <si>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</si>
  <si>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</si>
  <si>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</si>
  <si>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</si>
  <si>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</si>
  <si>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</si>
  <si>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</si>
  <si>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</si>
  <si>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</si>
  <si>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</si>
  <si>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</si>
  <si>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</si>
  <si>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</si>
  <si>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</si>
  <si>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</si>
  <si>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</si>
  <si>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</si>
  <si>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</si>
  <si>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</si>
  <si>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</si>
  <si>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</si>
  <si>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</si>
  <si>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</si>
  <si>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</si>
  <si>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</si>
  <si>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</si>
  <si>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</si>
  <si>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</si>
  <si>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</si>
  <si>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</si>
  <si>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</si>
  <si>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</si>
  <si>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</si>
  <si>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</si>
  <si>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</si>
  <si>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</si>
  <si>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</si>
  <si>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</si>
  <si>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</si>
  <si>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</si>
  <si>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</si>
  <si>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</si>
  <si>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</si>
  <si>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</si>
  <si>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</si>
  <si>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</si>
  <si>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</si>
  <si>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</si>
  <si>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</si>
  <si>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</si>
  <si>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</si>
  <si>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</si>
  <si>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</si>
  <si>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</si>
  <si>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</si>
  <si>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</si>
  <si>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</si>
  <si>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</si>
  <si>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</si>
  <si>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</si>
  <si>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</si>
  <si>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</si>
  <si>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</si>
  <si>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</si>
  <si>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</si>
  <si>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</si>
  <si>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</si>
  <si>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</si>
  <si>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</si>
  <si>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</si>
  <si>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</si>
  <si>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</si>
  <si>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</si>
  <si>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</si>
  <si>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</si>
  <si>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</si>
  <si>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</si>
  <si>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</si>
  <si>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</si>
  <si>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</si>
  <si>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</si>
  <si>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</si>
  <si>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</si>
  <si>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</si>
  <si>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</si>
  <si>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</si>
  <si>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</si>
  <si>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</si>
  <si>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</si>
  <si>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</si>
  <si>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</si>
  <si>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</si>
  <si>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</si>
  <si>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</si>
  <si>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</si>
  <si>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</si>
  <si>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</si>
  <si>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</si>
  <si>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</si>
  <si>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</si>
  <si>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</si>
  <si>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</si>
  <si>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</si>
  <si>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</si>
  <si>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</si>
  <si>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</si>
  <si>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</si>
  <si>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</si>
  <si>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</si>
  <si>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</si>
  <si>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</si>
  <si>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</si>
  <si>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</si>
  <si>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</si>
  <si>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</si>
  <si>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</si>
  <si>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</si>
  <si>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</si>
  <si>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</si>
  <si>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</si>
  <si>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</si>
  <si>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</si>
  <si>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</si>
  <si>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</si>
  <si>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</si>
  <si>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</si>
  <si>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</si>
  <si>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</si>
  <si>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</si>
  <si>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</si>
  <si>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</si>
  <si>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</si>
  <si>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</si>
  <si>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</si>
  <si>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</si>
  <si>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</si>
  <si>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</si>
  <si>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</si>
  <si>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</si>
  <si>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</si>
  <si>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</si>
  <si>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</si>
  <si>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</si>
  <si>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</si>
  <si>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</si>
  <si>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</si>
  <si>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</si>
  <si>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</si>
  <si>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</si>
  <si>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</si>
  <si>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</si>
  <si>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</si>
  <si>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</si>
  <si>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</si>
  <si>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</si>
  <si>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</si>
  <si>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</si>
  <si>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</si>
  <si>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</si>
  <si>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</si>
  <si>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</si>
  <si>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</si>
  <si>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</si>
  <si>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</si>
  <si>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</si>
  <si>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</si>
  <si>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</si>
  <si>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</si>
  <si>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</si>
  <si>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</si>
  <si>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</si>
  <si>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</si>
  <si>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</si>
  <si>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</si>
  <si>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</si>
  <si>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</si>
  <si>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</si>
  <si>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</si>
  <si>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</si>
  <si>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</si>
  <si>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</si>
  <si>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</si>
  <si>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</si>
  <si>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</si>
  <si>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</si>
  <si>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</si>
  <si>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</si>
  <si>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</si>
  <si>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</si>
  <si>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</si>
  <si>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</si>
  <si>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</si>
  <si>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</si>
  <si>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</si>
  <si>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</si>
  <si>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</si>
  <si>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</si>
  <si>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</si>
  <si>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</si>
  <si>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</si>
  <si>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</si>
  <si>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</si>
  <si>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</si>
  <si>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</si>
  <si>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</si>
  <si>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</si>
  <si>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</si>
  <si>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</si>
  <si>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</si>
  <si>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</si>
  <si>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</si>
  <si>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</si>
  <si>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</si>
  <si>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</si>
  <si>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</si>
  <si>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</si>
  <si>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</si>
  <si>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</si>
  <si>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</si>
  <si>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</si>
  <si>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</si>
  <si>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</si>
  <si>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</si>
  <si>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</si>
  <si>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</si>
  <si>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</si>
  <si>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</si>
  <si>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</si>
  <si>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</si>
  <si>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</si>
  <si>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</si>
  <si>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</si>
  <si>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</si>
  <si>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</si>
  <si>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</si>
  <si>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</si>
  <si>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</si>
  <si>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</si>
  <si>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</si>
  <si>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</si>
  <si>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</si>
  <si>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</si>
  <si>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</si>
  <si>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</si>
  <si>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</si>
  <si>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</si>
  <si>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</si>
  <si>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</si>
  <si>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</si>
  <si>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</si>
  <si>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</si>
  <si>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</si>
  <si>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</si>
  <si>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</si>
  <si>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</si>
  <si>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</si>
  <si>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</si>
  <si>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</si>
  <si>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</si>
  <si>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</si>
  <si>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</si>
  <si>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</si>
  <si>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</si>
  <si>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</si>
  <si>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</si>
  <si>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</si>
  <si>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</si>
  <si>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</si>
  <si>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</si>
  <si>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</si>
  <si>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</si>
  <si>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</si>
  <si>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</si>
  <si>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</si>
  <si>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</si>
  <si>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</si>
  <si>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</si>
  <si>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</si>
  <si>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</si>
  <si>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</si>
  <si>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</si>
  <si>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</si>
  <si>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</si>
  <si>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</si>
  <si>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</si>
  <si>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</si>
  <si>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</si>
  <si>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</si>
  <si>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</si>
  <si>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</si>
  <si>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</si>
  <si>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</si>
  <si>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</si>
  <si>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</si>
  <si>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</si>
  <si>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</si>
  <si>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</si>
  <si>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</si>
  <si>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</si>
  <si>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</si>
  <si>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</si>
  <si>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</si>
  <si>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</si>
  <si>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</si>
  <si>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</si>
  <si>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</si>
  <si>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</si>
  <si>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</si>
  <si>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</si>
  <si>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</si>
  <si>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</si>
  <si>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</si>
  <si>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</si>
  <si>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</si>
  <si>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</si>
  <si>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</si>
  <si>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</si>
  <si>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</si>
  <si>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</si>
  <si>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</si>
  <si>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</si>
  <si>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</si>
  <si>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</si>
  <si>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</si>
  <si>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</si>
  <si>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</si>
  <si>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</si>
  <si>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</si>
  <si>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</si>
  <si>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</si>
  <si>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</si>
  <si>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</si>
  <si>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</si>
  <si>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</si>
  <si>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</si>
  <si>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</si>
  <si>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</si>
  <si>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</si>
  <si>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</si>
  <si>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</si>
  <si>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</si>
  <si>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</si>
  <si>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</si>
  <si>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</si>
  <si>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</si>
  <si>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</si>
  <si>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</si>
  <si>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</si>
  <si>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</si>
  <si>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</si>
  <si>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</si>
  <si>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</si>
  <si>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</si>
  <si>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</si>
  <si>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</si>
  <si>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</si>
  <si>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</si>
  <si>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</si>
  <si>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</si>
  <si>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</si>
  <si>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</si>
  <si>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</si>
  <si>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</si>
  <si>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</si>
  <si>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</si>
  <si>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</si>
  <si>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</si>
  <si>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</si>
  <si>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</si>
  <si>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</si>
  <si>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</si>
  <si>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</si>
  <si>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</si>
  <si>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</si>
  <si>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</si>
  <si>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</si>
  <si>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</si>
  <si>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</si>
  <si>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</si>
  <si>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</si>
  <si>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</si>
  <si>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</si>
  <si>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</si>
  <si>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</si>
  <si>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</si>
  <si>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</si>
  <si>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</si>
  <si>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</si>
  <si>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</si>
  <si>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</si>
  <si>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</si>
  <si>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</si>
  <si>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</si>
  <si>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</si>
  <si>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</si>
  <si>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</si>
  <si>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</si>
  <si>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</si>
  <si>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</si>
  <si>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</si>
  <si>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</si>
  <si>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</si>
  <si>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</si>
  <si>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</si>
  <si>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</si>
  <si>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</si>
  <si>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</si>
  <si>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</si>
  <si>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</si>
  <si>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</si>
  <si>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</si>
  <si>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</si>
  <si>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</si>
  <si>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</si>
  <si>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</si>
  <si>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</si>
  <si>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</si>
  <si>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</si>
  <si>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</si>
  <si>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</si>
  <si>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</si>
  <si>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</si>
  <si>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</si>
  <si>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</si>
  <si>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</si>
  <si>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</si>
  <si>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</si>
  <si>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</si>
  <si>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</si>
  <si>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</si>
  <si>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</si>
  <si>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</si>
  <si>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</si>
  <si>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</si>
  <si>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</si>
  <si>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</si>
  <si>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</si>
  <si>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</si>
  <si>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</si>
  <si>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</si>
  <si>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</si>
  <si>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</si>
  <si>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</si>
  <si>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</si>
  <si>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</si>
  <si>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</si>
  <si>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</si>
  <si>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</si>
  <si>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</si>
  <si>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</si>
  <si>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</si>
  <si>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</si>
  <si>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</si>
  <si>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</si>
  <si>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</si>
  <si>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</si>
  <si>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</si>
  <si>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</si>
  <si>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</si>
  <si>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</si>
  <si>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</si>
  <si>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</si>
  <si>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</si>
  <si>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</si>
  <si>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</si>
  <si>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</si>
  <si>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</si>
  <si>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</si>
  <si>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</si>
  <si>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</si>
  <si>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</si>
  <si>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</si>
  <si>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</si>
  <si>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</si>
  <si>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</si>
  <si>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</si>
  <si>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</si>
  <si>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</si>
  <si>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</si>
  <si>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</si>
  <si>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</si>
  <si>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</si>
  <si>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</si>
  <si>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</si>
  <si>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</si>
  <si>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</si>
  <si>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</si>
  <si>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</si>
  <si>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</si>
  <si>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</si>
  <si>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</si>
  <si>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</si>
  <si>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</si>
  <si>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</si>
  <si>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</si>
  <si>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</si>
  <si>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</si>
  <si>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</si>
  <si>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</si>
  <si>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</si>
  <si>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</si>
  <si>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</si>
  <si>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</si>
  <si>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</si>
  <si>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</si>
  <si>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</si>
  <si>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</si>
  <si>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</si>
  <si>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</si>
  <si>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</si>
  <si>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</si>
  <si>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</si>
  <si>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</si>
  <si>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</si>
  <si>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</si>
  <si>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</si>
  <si>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</si>
  <si>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</si>
  <si>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</si>
  <si>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</si>
  <si>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</si>
  <si>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</si>
  <si>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</si>
  <si>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</si>
  <si>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</si>
  <si>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</si>
  <si>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</si>
  <si>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</si>
  <si>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</si>
  <si>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</si>
  <si>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</si>
  <si>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</si>
  <si>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</si>
  <si>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</si>
  <si>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</si>
  <si>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</si>
  <si>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</si>
  <si>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</si>
  <si>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</si>
  <si>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</si>
  <si>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</si>
  <si>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</si>
  <si>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</si>
  <si>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</si>
  <si>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</si>
  <si>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</si>
  <si>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</si>
  <si>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</si>
  <si>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</si>
  <si>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</si>
  <si>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</si>
  <si>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</si>
  <si>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</si>
  <si>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</si>
  <si>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</si>
  <si>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</si>
  <si>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</si>
  <si>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</si>
  <si>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</si>
  <si>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</si>
  <si>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</si>
  <si>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</si>
  <si>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</si>
  <si>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</si>
  <si>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</si>
  <si>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</si>
  <si>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</si>
  <si>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</si>
  <si>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</si>
  <si>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</si>
  <si>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</si>
  <si>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</si>
  <si>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</si>
  <si>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</si>
  <si>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</si>
  <si>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</si>
  <si>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</si>
  <si>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</si>
  <si>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</si>
  <si>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</si>
  <si>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</si>
  <si>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</si>
  <si>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</si>
  <si>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</si>
  <si>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</si>
  <si>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</si>
  <si>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</si>
  <si>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</si>
  <si>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</si>
  <si>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</si>
  <si>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</si>
  <si>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</si>
  <si>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</si>
  <si>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</si>
  <si>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</si>
  <si>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</si>
  <si>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</si>
  <si>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</si>
  <si>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</si>
  <si>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</si>
  <si>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</si>
  <si>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</si>
  <si>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</si>
  <si>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</si>
  <si>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</si>
  <si>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</si>
  <si>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</si>
  <si>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</si>
  <si>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</si>
  <si>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</si>
  <si>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</si>
  <si>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</si>
  <si>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</si>
  <si>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</si>
  <si>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</si>
  <si>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</si>
  <si>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</si>
  <si>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</si>
  <si>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</si>
  <si>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</si>
  <si>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</si>
  <si>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</si>
  <si>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</si>
  <si>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</si>
  <si>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</si>
  <si>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</si>
  <si>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</si>
  <si>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</si>
  <si>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</si>
  <si>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</si>
  <si>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</si>
  <si>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</si>
  <si>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</si>
  <si>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</si>
  <si>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</si>
  <si>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</si>
  <si>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</si>
  <si>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</si>
  <si>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</si>
  <si>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</si>
  <si>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</si>
  <si>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</si>
  <si>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</si>
  <si>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</si>
  <si>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</si>
  <si>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</si>
  <si>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</si>
  <si>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</si>
  <si>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</si>
  <si>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</si>
  <si>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</si>
  <si>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</si>
  <si>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</si>
  <si>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</si>
  <si>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</si>
  <si>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</si>
  <si>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</si>
  <si>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</si>
  <si>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</si>
  <si>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</si>
  <si>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</si>
  <si>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</si>
  <si>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</si>
  <si>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</si>
  <si>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</si>
  <si>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</si>
  <si>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</si>
  <si>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</si>
  <si>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</si>
  <si>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</si>
  <si>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</si>
  <si>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</si>
  <si>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</si>
  <si>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</si>
  <si>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</si>
  <si>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</si>
  <si>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</si>
  <si>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</si>
  <si>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</si>
  <si>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</si>
  <si>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</si>
  <si>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</si>
  <si>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</si>
  <si>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</si>
  <si>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</si>
  <si>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</si>
  <si>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</si>
  <si>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</si>
  <si>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</si>
  <si>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</si>
  <si>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</si>
  <si>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</si>
  <si>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</si>
  <si>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</si>
  <si>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</si>
  <si>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</si>
  <si>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</si>
  <si>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</si>
  <si>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</si>
  <si>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</si>
  <si>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</si>
  <si>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</si>
  <si>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</si>
  <si>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</si>
  <si>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</si>
  <si>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</si>
  <si>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</si>
  <si>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</si>
  <si>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</si>
  <si>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</si>
  <si>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</si>
  <si>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</si>
  <si>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</si>
  <si>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</si>
  <si>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</si>
  <si>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</si>
  <si>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</si>
  <si>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</si>
  <si>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</si>
  <si>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</si>
  <si>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</si>
  <si>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</si>
  <si>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</si>
  <si>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</si>
  <si>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</si>
  <si>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</si>
  <si>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</si>
  <si>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</si>
  <si>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</si>
  <si>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</si>
  <si>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</si>
  <si>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</si>
  <si>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</si>
  <si>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</si>
  <si>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</si>
  <si>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</si>
  <si>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</si>
  <si>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</si>
  <si>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</si>
  <si>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</si>
  <si>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</si>
  <si>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</si>
  <si>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</si>
  <si>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</si>
  <si>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</si>
  <si>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</si>
  <si>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</si>
  <si>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</si>
  <si>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</si>
  <si>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</si>
  <si>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</si>
  <si>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</si>
  <si>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</si>
  <si>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</si>
  <si>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</si>
  <si>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</si>
  <si>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</si>
  <si>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</si>
  <si>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</si>
  <si>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</si>
  <si>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</si>
  <si>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</si>
  <si>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</si>
  <si>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</si>
  <si>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</si>
  <si>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</si>
  <si>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</si>
  <si>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</si>
  <si>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</si>
  <si>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</si>
  <si>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</si>
  <si>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</si>
  <si>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</si>
  <si>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</si>
  <si>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</si>
  <si>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</si>
  <si>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</si>
  <si>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</si>
  <si>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</si>
  <si>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</si>
  <si>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</si>
  <si>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</si>
  <si>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</si>
  <si>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</si>
  <si>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</si>
  <si>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</si>
  <si>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</si>
  <si>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</si>
  <si>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</si>
  <si>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</si>
  <si>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</si>
  <si>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</si>
  <si>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</si>
  <si>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</si>
  <si>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</si>
  <si>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</si>
  <si>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</si>
  <si>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</si>
  <si>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</si>
  <si>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</si>
  <si>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</si>
  <si>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</si>
  <si>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</si>
  <si>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</si>
  <si>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</si>
  <si>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</si>
  <si>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</si>
  <si>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</si>
  <si>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</si>
  <si>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</si>
  <si>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</si>
  <si>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</si>
  <si>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</si>
  <si>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</si>
  <si>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</si>
  <si>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</si>
  <si>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</si>
  <si>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</si>
  <si>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</si>
  <si>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</si>
  <si>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</si>
  <si>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</si>
  <si>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</si>
  <si>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</si>
  <si>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</si>
  <si>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</si>
  <si>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</si>
  <si>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</si>
  <si>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</si>
  <si>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</si>
  <si>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</si>
  <si>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</si>
  <si>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</si>
  <si>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</si>
  <si>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</si>
  <si>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</si>
  <si>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</si>
  <si>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</si>
  <si>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</si>
  <si>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</si>
  <si>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</si>
  <si>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</si>
  <si>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</si>
  <si>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</si>
  <si>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</si>
  <si>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</si>
  <si>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</si>
  <si>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</si>
  <si>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</si>
  <si>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</si>
  <si>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</si>
  <si>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</si>
  <si>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</si>
  <si>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</si>
  <si>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</si>
  <si>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</si>
  <si>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</si>
  <si>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</si>
  <si>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</si>
  <si>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</si>
  <si>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</si>
  <si>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</si>
  <si>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</si>
  <si>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</si>
  <si>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</si>
  <si>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</si>
  <si>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</si>
  <si>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</si>
  <si>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</si>
  <si>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</si>
  <si>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</si>
  <si>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</si>
  <si>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</si>
  <si>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</si>
  <si>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</si>
  <si>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</si>
  <si>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</si>
  <si>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</si>
  <si>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</si>
  <si>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</si>
  <si>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</si>
  <si>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</si>
  <si>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</si>
  <si>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</si>
  <si>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</si>
  <si>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</si>
  <si>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</si>
  <si>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</si>
  <si>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</si>
  <si>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</si>
  <si>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</si>
  <si>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</si>
  <si>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</si>
  <si>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</si>
  <si>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</si>
  <si>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</si>
  <si>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</si>
  <si>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</si>
  <si>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</si>
  <si>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</si>
  <si>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</si>
  <si>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</si>
  <si>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</si>
  <si>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</si>
  <si>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</si>
  <si>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</si>
  <si>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</si>
  <si>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</si>
  <si>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</si>
  <si>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</si>
  <si>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</si>
  <si>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</si>
  <si>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</si>
  <si>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</si>
  <si>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</si>
  <si>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</si>
  <si>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</si>
  <si>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</si>
  <si>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</si>
  <si>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</si>
  <si>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</si>
  <si>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</si>
  <si>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</si>
  <si>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</si>
  <si>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</si>
  <si>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</si>
  <si>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</si>
  <si>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</si>
  <si>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</si>
  <si>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</si>
  <si>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</si>
  <si>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</si>
  <si>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</si>
  <si>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</si>
  <si>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</si>
  <si>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</si>
  <si>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</si>
  <si>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</si>
  <si>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</si>
  <si>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</si>
  <si>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</si>
  <si>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</si>
  <si>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</si>
  <si>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</si>
  <si>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</si>
  <si>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</si>
  <si>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</si>
  <si>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</si>
  <si>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</si>
  <si>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</si>
  <si>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</si>
  <si>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</si>
  <si>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</si>
  <si>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</si>
  <si>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</si>
  <si>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</si>
  <si>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</si>
  <si>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</si>
  <si>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</si>
  <si>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</si>
  <si>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</si>
  <si>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</si>
  <si>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</si>
  <si>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</si>
  <si>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</si>
  <si>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</si>
  <si>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</si>
  <si>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</si>
  <si>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</si>
  <si>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</si>
  <si>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</si>
  <si>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</si>
  <si>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</si>
  <si>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</si>
  <si>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</si>
  <si>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</si>
  <si>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</si>
  <si>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</si>
  <si>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</si>
  <si>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</si>
  <si>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</si>
  <si>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</si>
  <si>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</si>
  <si>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</si>
  <si>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</si>
  <si>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</si>
  <si>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</si>
  <si>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</si>
  <si>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</si>
  <si>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</si>
  <si>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</si>
  <si>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</si>
  <si>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</si>
  <si>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</si>
  <si>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</si>
  <si>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</si>
  <si>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</si>
  <si>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</si>
  <si>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</si>
  <si>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</si>
  <si>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</si>
  <si>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</si>
  <si>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</si>
  <si>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</si>
  <si>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</si>
  <si>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</si>
  <si>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</si>
  <si>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</si>
  <si>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</si>
  <si>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</si>
  <si>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</si>
  <si>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</si>
  <si>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</si>
  <si>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</si>
  <si>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</si>
  <si>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</si>
  <si>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</si>
  <si>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</si>
  <si>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</si>
  <si>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</si>
  <si>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</si>
  <si>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</si>
  <si>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</si>
  <si>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</si>
  <si>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</si>
  <si>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</si>
  <si>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</si>
  <si>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</si>
  <si>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</si>
  <si>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</si>
  <si>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</si>
  <si>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</si>
  <si>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</si>
  <si>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</si>
  <si>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</si>
  <si>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</si>
  <si>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</si>
  <si>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</si>
  <si>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</si>
  <si>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</si>
  <si>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</si>
  <si>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</si>
  <si>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</si>
  <si>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</si>
  <si>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</si>
  <si>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</si>
  <si>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</si>
  <si>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</si>
  <si>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</si>
  <si>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</si>
  <si>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</si>
  <si>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</si>
  <si>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</si>
  <si>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</si>
  <si>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</si>
  <si>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</si>
  <si>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</si>
  <si>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</si>
  <si>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</si>
  <si>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</si>
  <si>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</si>
  <si>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</si>
  <si>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</si>
  <si>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</si>
  <si>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</si>
  <si>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</si>
  <si>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</si>
  <si>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</si>
  <si>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</si>
  <si>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</si>
  <si>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</si>
  <si>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</si>
  <si>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</si>
  <si>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</si>
  <si>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</si>
  <si>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</si>
  <si>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</si>
  <si>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</si>
  <si>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</si>
  <si>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</si>
  <si>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</si>
  <si>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</si>
  <si>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</si>
  <si>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</si>
  <si>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</si>
  <si>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</si>
  <si>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</si>
  <si>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</si>
  <si>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</si>
  <si>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</si>
  <si>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</si>
  <si>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</si>
  <si>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</si>
  <si>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</si>
  <si>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</si>
  <si>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</si>
  <si>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</si>
  <si>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</si>
  <si>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</si>
  <si>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</si>
  <si>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</si>
  <si>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</si>
  <si>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</si>
  <si>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</si>
  <si>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</si>
  <si>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</si>
  <si>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</si>
  <si>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</si>
  <si>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</si>
  <si>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</si>
  <si>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</si>
  <si>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</si>
  <si>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</si>
  <si>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</si>
  <si>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</si>
  <si>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</si>
  <si>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</si>
  <si>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</si>
  <si>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</si>
  <si>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</si>
  <si>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</si>
  <si>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</si>
  <si>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</si>
  <si>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</si>
  <si>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</si>
  <si>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</si>
  <si>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</si>
  <si>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</si>
  <si>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</si>
  <si>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</si>
  <si>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</si>
  <si>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</si>
  <si>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</si>
  <si>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</si>
  <si>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</si>
  <si>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</si>
  <si>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</si>
  <si>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</si>
  <si>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</si>
  <si>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</si>
  <si>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</si>
  <si>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</si>
  <si>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</si>
  <si>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</si>
  <si>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</si>
  <si>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</si>
  <si>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</si>
  <si>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</si>
  <si>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</si>
  <si>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</si>
  <si>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</si>
  <si>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</si>
  <si>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</si>
  <si>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</si>
  <si>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</si>
  <si>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</si>
  <si>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</si>
  <si>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</si>
  <si>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</si>
  <si>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</si>
  <si>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</si>
  <si>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</si>
  <si>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</si>
  <si>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</si>
  <si>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</si>
  <si>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</si>
  <si>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</si>
  <si>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</si>
  <si>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</si>
  <si>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</si>
  <si>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</si>
  <si>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</si>
  <si>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</si>
  <si>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</si>
  <si>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</si>
  <si>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</si>
  <si>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</si>
  <si>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</si>
  <si>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</si>
  <si>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</si>
  <si>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</si>
  <si>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</si>
  <si>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</si>
  <si>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</si>
  <si>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</si>
  <si>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</si>
  <si>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</si>
  <si>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</si>
  <si>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</si>
  <si>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</si>
  <si>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</si>
  <si>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</si>
  <si>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</si>
  <si>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</si>
  <si>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</si>
  <si>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</si>
  <si>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</si>
  <si>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</si>
  <si>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</si>
  <si>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</si>
  <si>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</si>
  <si>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</si>
  <si>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</si>
  <si>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</si>
  <si>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</si>
  <si>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</si>
  <si>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</si>
  <si>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</si>
  <si>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</si>
  <si>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</si>
  <si>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</si>
  <si>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</si>
  <si>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</si>
  <si>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</si>
  <si>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</si>
  <si>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</si>
  <si>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</si>
  <si>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</si>
  <si>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</si>
  <si>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</si>
  <si>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</si>
  <si>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</si>
  <si>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</si>
  <si>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</si>
  <si>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</si>
  <si>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</si>
  <si>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</si>
  <si>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</si>
  <si>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</si>
  <si>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</si>
  <si>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</si>
  <si>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</si>
  <si>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</si>
  <si>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</si>
  <si>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</si>
  <si>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</si>
  <si>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</si>
  <si>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</si>
  <si>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</si>
  <si>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</si>
  <si>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</si>
  <si>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</si>
  <si>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</si>
  <si>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</si>
  <si>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</si>
  <si>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</si>
  <si>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</si>
  <si>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</si>
  <si>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</si>
  <si>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</si>
  <si>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</si>
  <si>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</si>
  <si>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</si>
  <si>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</si>
  <si>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</si>
  <si>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</si>
  <si>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</si>
  <si>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</si>
  <si>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</si>
  <si>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</si>
  <si>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</si>
  <si>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</si>
  <si>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</si>
  <si>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</si>
  <si>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</si>
  <si>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</si>
  <si>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</si>
  <si>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</si>
  <si>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</si>
  <si>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</si>
  <si>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</si>
  <si>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</si>
  <si>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</si>
  <si>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</si>
  <si>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</si>
  <si>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</si>
  <si>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</si>
  <si>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</si>
  <si>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</si>
  <si>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</si>
  <si>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</si>
  <si>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</si>
  <si>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</si>
  <si>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</si>
  <si>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</si>
  <si>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</si>
  <si>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</si>
  <si>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</si>
  <si>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</si>
  <si>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</si>
  <si>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</si>
  <si>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</si>
  <si>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</si>
  <si>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</si>
  <si>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</si>
  <si>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</si>
  <si>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</si>
  <si>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</si>
  <si>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</si>
  <si>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</si>
  <si>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</si>
  <si>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</si>
  <si>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</si>
  <si>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</si>
  <si>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</si>
  <si>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</si>
  <si>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</si>
  <si>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</si>
  <si>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</si>
  <si>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</si>
  <si>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</si>
  <si>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</si>
  <si>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</si>
  <si>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</si>
  <si>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</si>
  <si>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</si>
  <si>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</si>
  <si>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</si>
  <si>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</si>
  <si>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</si>
  <si>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</si>
  <si>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</si>
  <si>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</si>
  <si>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</si>
  <si>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</si>
  <si>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</si>
  <si>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</si>
  <si>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</si>
  <si>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</si>
  <si>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</si>
  <si>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</si>
  <si>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</si>
  <si>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</si>
  <si>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</si>
  <si>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</si>
  <si>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</si>
  <si>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</si>
  <si>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</si>
  <si>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</si>
  <si>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</si>
  <si>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</si>
  <si>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</si>
  <si>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</si>
  <si>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</si>
  <si>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</si>
  <si>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</si>
  <si>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</si>
  <si>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</si>
  <si>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</si>
  <si>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</si>
  <si>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</si>
  <si>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</si>
  <si>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</si>
  <si>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</si>
  <si>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</si>
  <si>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</si>
  <si>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</si>
  <si>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</si>
  <si>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</si>
  <si>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</si>
  <si>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</si>
  <si>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</si>
  <si>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</si>
  <si>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</si>
  <si>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</si>
  <si>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</si>
  <si>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</si>
  <si>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</si>
  <si>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</si>
  <si>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</si>
  <si>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</si>
  <si>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</si>
  <si>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</si>
  <si>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</si>
  <si>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</si>
  <si>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</si>
  <si>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</si>
  <si>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</si>
  <si>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</si>
  <si>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</si>
  <si>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</si>
  <si>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</si>
  <si>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</si>
  <si>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</si>
  <si>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</si>
  <si>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</si>
  <si>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</si>
  <si>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</si>
  <si>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</si>
  <si>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</si>
  <si>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</si>
  <si>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</si>
  <si>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</si>
  <si>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</si>
  <si>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</si>
  <si>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</si>
  <si>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</si>
  <si>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</si>
  <si>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</si>
  <si>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</si>
  <si>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</si>
  <si>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</si>
  <si>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</si>
  <si>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</si>
  <si>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</si>
  <si>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</si>
  <si>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</si>
  <si>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</si>
  <si>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</si>
  <si>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</si>
  <si>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</si>
  <si>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</si>
  <si>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</si>
  <si>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</si>
  <si>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</si>
  <si>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</si>
  <si>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</si>
  <si>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</si>
  <si>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</si>
  <si>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</si>
  <si>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</si>
  <si>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</si>
  <si>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</si>
  <si>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</si>
  <si>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</si>
  <si>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</si>
  <si>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</si>
  <si>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</si>
  <si>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</si>
  <si>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</si>
  <si>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</si>
  <si>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</si>
  <si>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</si>
  <si>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</si>
  <si>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</si>
  <si>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</si>
  <si>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</si>
  <si>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</si>
  <si>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</si>
  <si>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</si>
  <si>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</si>
  <si>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</si>
  <si>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</si>
  <si>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</si>
  <si>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</si>
  <si>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</si>
  <si>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</si>
  <si>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</si>
  <si>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</si>
  <si>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</si>
  <si>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</si>
  <si>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</si>
  <si>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</si>
  <si>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</si>
  <si>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</si>
  <si>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</si>
  <si>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</si>
  <si>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</si>
  <si>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</si>
  <si>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</si>
  <si>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</si>
  <si>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</si>
  <si>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</si>
  <si>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</si>
  <si>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</si>
  <si>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</si>
  <si>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</si>
  <si>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</si>
  <si>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</si>
  <si>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</si>
  <si>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</si>
  <si>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</si>
  <si>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</si>
  <si>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</si>
  <si>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</si>
  <si>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</si>
  <si>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</si>
  <si>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</si>
  <si>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</si>
  <si>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</si>
  <si>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</si>
  <si>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</si>
  <si>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</si>
  <si>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</si>
  <si>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</si>
  <si>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</si>
  <si>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</si>
  <si>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</si>
  <si>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</si>
  <si>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</si>
  <si>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</si>
  <si>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</si>
  <si>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</si>
  <si>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</si>
  <si>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</si>
  <si>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</si>
  <si>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</si>
  <si>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</si>
  <si>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</si>
  <si>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</si>
  <si>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</si>
  <si>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</si>
  <si>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</si>
  <si>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</si>
  <si>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</si>
  <si>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</si>
  <si>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</si>
  <si>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</si>
  <si>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</si>
  <si>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</si>
  <si>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</si>
  <si>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</si>
  <si>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</si>
  <si>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</si>
  <si>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</si>
  <si>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</si>
  <si>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</si>
  <si>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</si>
  <si>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</si>
  <si>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</si>
  <si>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</si>
  <si>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</si>
  <si>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</si>
  <si>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</si>
  <si>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</si>
  <si>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</si>
  <si>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</si>
  <si>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</si>
  <si>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</si>
  <si>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</si>
  <si>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</si>
  <si>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</si>
  <si>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</si>
  <si>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</si>
  <si>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</si>
  <si>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</si>
  <si>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</si>
  <si>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</si>
  <si>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</si>
  <si>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</si>
  <si>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</si>
  <si>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</si>
  <si>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</si>
  <si>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</si>
  <si>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</si>
  <si>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</si>
  <si>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</si>
  <si>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</si>
  <si>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</si>
  <si>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</si>
  <si>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</si>
  <si>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</si>
  <si>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</si>
  <si>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</si>
  <si>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</si>
  <si>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</si>
  <si>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</si>
  <si>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</si>
  <si>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</si>
  <si>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</si>
  <si>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</si>
  <si>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</si>
  <si>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</si>
  <si>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</si>
  <si>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</si>
  <si>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</si>
  <si>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</si>
  <si>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</si>
  <si>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</si>
  <si>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</si>
  <si>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</si>
  <si>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</si>
  <si>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</si>
  <si>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</si>
  <si>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</si>
  <si>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</si>
  <si>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</si>
  <si>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</si>
  <si>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</si>
  <si>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</si>
  <si>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</si>
  <si>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</si>
  <si>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</si>
  <si>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</si>
  <si>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</si>
  <si>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</si>
  <si>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</si>
  <si>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</si>
  <si>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</si>
  <si>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</si>
  <si>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</si>
  <si>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</si>
  <si>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</si>
  <si>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</si>
  <si>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</si>
  <si>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</si>
  <si>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</si>
  <si>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</si>
  <si>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</si>
  <si>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</si>
  <si>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</si>
  <si>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</si>
  <si>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</si>
  <si>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</si>
  <si>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</si>
  <si>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</si>
  <si>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</si>
  <si>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</si>
  <si>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</si>
  <si>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</si>
  <si>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</si>
  <si>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</si>
  <si>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</si>
  <si>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</si>
  <si>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</si>
  <si>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</si>
  <si>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</si>
  <si>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</si>
  <si>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</si>
  <si>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</si>
  <si>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</si>
  <si>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</si>
  <si>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</si>
  <si>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</si>
  <si>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</si>
  <si>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</si>
  <si>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</si>
  <si>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</si>
  <si>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</si>
  <si>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</si>
  <si>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</si>
  <si>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</si>
  <si>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</si>
  <si>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</si>
  <si>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</si>
  <si>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</si>
  <si>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</si>
  <si>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</si>
  <si>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</si>
  <si>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</si>
  <si>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</si>
  <si>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</si>
  <si>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</si>
  <si>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</si>
  <si>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</si>
  <si>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</si>
  <si>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</si>
  <si>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</si>
  <si>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</si>
  <si>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</si>
  <si>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</si>
  <si>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</si>
  <si>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</si>
  <si>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</si>
  <si>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</si>
  <si>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</si>
  <si>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</si>
  <si>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</si>
  <si>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</si>
  <si>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</si>
  <si>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</si>
  <si>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</si>
  <si>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</si>
  <si>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</si>
  <si>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</si>
  <si>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</si>
  <si>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</si>
  <si>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</si>
  <si>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</si>
  <si>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</si>
  <si>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</si>
  <si>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</si>
  <si>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</si>
  <si>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</si>
  <si>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</si>
  <si>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</si>
  <si>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</si>
  <si>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</si>
  <si>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</si>
  <si>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</si>
  <si>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</si>
  <si>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</si>
  <si>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</si>
  <si>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</si>
  <si>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</si>
  <si>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</si>
  <si>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</si>
  <si>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</si>
  <si>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</si>
  <si>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</si>
  <si>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</si>
  <si>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</si>
  <si>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</si>
  <si>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</si>
  <si>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</si>
  <si>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</si>
  <si>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</si>
  <si>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</si>
  <si>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</si>
  <si>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</si>
  <si>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</si>
  <si>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</si>
  <si>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</si>
  <si>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</si>
  <si>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</si>
  <si>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</si>
  <si>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</si>
  <si>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</si>
  <si>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</si>
  <si>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</si>
  <si>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</si>
  <si>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</si>
  <si>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</si>
  <si>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</si>
  <si>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</si>
  <si>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</si>
  <si>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</si>
  <si>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</si>
  <si>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</si>
  <si>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</si>
  <si>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</si>
  <si>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</si>
  <si>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</si>
  <si>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</si>
  <si>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</si>
  <si>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</si>
  <si>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</si>
  <si>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</si>
  <si>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</si>
  <si>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</si>
  <si>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</si>
  <si>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</si>
  <si>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</si>
  <si>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</si>
  <si>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</si>
  <si>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</si>
  <si>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</si>
  <si>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</si>
  <si>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</si>
  <si>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</si>
  <si>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</si>
  <si>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</si>
  <si>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</si>
  <si>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</si>
  <si>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</si>
  <si>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</si>
  <si>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SOH</t>
  </si>
  <si>
    <t>Type</t>
  </si>
  <si>
    <t>Is Make To Order</t>
  </si>
  <si>
    <t>Units Per Bag</t>
  </si>
  <si>
    <t>Loss Percentage</t>
  </si>
  <si>
    <t>Is Active</t>
  </si>
  <si>
    <t>RM</t>
  </si>
  <si>
    <t>WIP</t>
  </si>
  <si>
    <t>1003P</t>
  </si>
  <si>
    <t>10003P</t>
  </si>
  <si>
    <t>9004P</t>
  </si>
  <si>
    <t>1008P</t>
  </si>
  <si>
    <t>Pastrami pickle 50%</t>
  </si>
  <si>
    <t>1013.9.180.1</t>
  </si>
  <si>
    <t>1013.9.240.1</t>
  </si>
  <si>
    <t>Pastramin Spice</t>
  </si>
  <si>
    <t>SOD-LAC-60-</t>
  </si>
  <si>
    <t>Pork 75cl</t>
  </si>
  <si>
    <t>3-PK-TRM-F-167</t>
  </si>
  <si>
    <t>Skirt Meat</t>
  </si>
  <si>
    <t>G51</t>
  </si>
  <si>
    <t>RM0684</t>
  </si>
  <si>
    <t>08-00125.25</t>
  </si>
  <si>
    <t>09-01041B</t>
  </si>
  <si>
    <t>Charsu Spice Rub</t>
  </si>
  <si>
    <t>VHSKO146378</t>
  </si>
  <si>
    <t>Schinko 150 ham cure Halal 20kg (no MSG)</t>
  </si>
  <si>
    <t>08-00017</t>
  </si>
  <si>
    <t>BACOPT25</t>
  </si>
  <si>
    <t>Col Flo</t>
  </si>
  <si>
    <t>H44</t>
  </si>
  <si>
    <t>G49D</t>
  </si>
  <si>
    <t>Additive Special Red Fermented Rice 20kg</t>
  </si>
  <si>
    <t>NeildC326.18</t>
  </si>
  <si>
    <t>KA.8633A</t>
  </si>
  <si>
    <t>Paprika Oleoresin Stable 80K 15kg</t>
  </si>
  <si>
    <t>Onions</t>
  </si>
  <si>
    <t>H36</t>
  </si>
  <si>
    <t>SPICE PARSLEY LEAVES 4 MM 1KG</t>
  </si>
  <si>
    <t>08-00049B</t>
  </si>
  <si>
    <t>Mustard Ground 25 Kg</t>
  </si>
  <si>
    <t>Smoke Powder (GB)</t>
  </si>
  <si>
    <t>Beef Cheek Trimmings</t>
  </si>
  <si>
    <t>Beef FTM</t>
  </si>
  <si>
    <t>Pork Fat (Shoulder &amp; Leg) Recovered</t>
  </si>
  <si>
    <t>SC</t>
  </si>
  <si>
    <t>Citrate</t>
  </si>
  <si>
    <t>SUGA030</t>
  </si>
  <si>
    <t>Castor Sugar</t>
  </si>
  <si>
    <t>011267</t>
  </si>
  <si>
    <t>032734</t>
  </si>
  <si>
    <t>Purline Liverwurst</t>
  </si>
  <si>
    <t>Hen Breast</t>
  </si>
  <si>
    <t>GF Italian style fennel pork sausage premix V2</t>
  </si>
  <si>
    <t>Hintquarter Hocks German Cut</t>
  </si>
  <si>
    <t>Leg  Topside Out 180mm</t>
  </si>
  <si>
    <t>Leg  Topside Out 240mm</t>
  </si>
  <si>
    <t>AndoBind</t>
  </si>
  <si>
    <t>2100P</t>
  </si>
  <si>
    <t>Super Mighty  premix</t>
  </si>
  <si>
    <t>Onions fresh Sliced</t>
  </si>
  <si>
    <t>GARL165</t>
  </si>
  <si>
    <t>ROREKBA10</t>
  </si>
  <si>
    <t>Red Kidney Beans A9</t>
  </si>
  <si>
    <t>CB</t>
  </si>
  <si>
    <t>Chilli Giling</t>
  </si>
  <si>
    <t>Frankfurter Premix</t>
  </si>
  <si>
    <t>R94811</t>
  </si>
  <si>
    <t>Ham Slicing Log WIP</t>
  </si>
  <si>
    <t>Jalapeno Cheese Kransky - WIP</t>
  </si>
  <si>
    <t>Cheese Kransky - WIP</t>
  </si>
  <si>
    <t>Kransky - WIP</t>
  </si>
  <si>
    <t>andjager - WIP</t>
  </si>
  <si>
    <t>RF Cumberland - WIP</t>
  </si>
  <si>
    <t>Kielbasa - WIP</t>
  </si>
  <si>
    <t>Beef &amp; Thyme Sausage - WIP</t>
  </si>
  <si>
    <t>MM - Beef Herb &amp; Garlic Sausages - WIP</t>
  </si>
  <si>
    <t>NY Style Spicy Italian Sausages - WIP</t>
  </si>
  <si>
    <t>Liverwurst Fine - WIP</t>
  </si>
  <si>
    <t>Fleischwurst WIP</t>
  </si>
  <si>
    <t>Chicken Frankfurter - WIP</t>
  </si>
  <si>
    <t>Turkey Breast smoked - WIP</t>
  </si>
  <si>
    <t>MS Pork &amp; Fennel Sausages - WIP</t>
  </si>
  <si>
    <t>Tasty Juicy CHEESE Domestic - WIP</t>
  </si>
  <si>
    <t>Buffalo Chicken LOG - WIP</t>
  </si>
  <si>
    <t>Pastrami NY Style WIP</t>
  </si>
  <si>
    <t>Prosciutto Cotto 180 - WIP</t>
  </si>
  <si>
    <t>Prosciutto Cotto 240 - WIP</t>
  </si>
  <si>
    <t>MM Pork Sausage WIP</t>
  </si>
  <si>
    <t>MM Beef Sausage WIP</t>
  </si>
  <si>
    <t>MM Lamb Sausage WIP</t>
  </si>
  <si>
    <t>4x4 Ham WIP</t>
  </si>
  <si>
    <t>Andouille Sausage WIP</t>
  </si>
  <si>
    <t>Super Mighty WIP</t>
  </si>
  <si>
    <t>Frankfurter WIP</t>
  </si>
  <si>
    <t>Veal Frankfurter WIP</t>
  </si>
  <si>
    <t>Garlic Onion WIP</t>
  </si>
  <si>
    <t>Breakfast Sausage WIP</t>
  </si>
  <si>
    <t>Beef Hotdog WIP</t>
  </si>
  <si>
    <t>Skinless Frankfurter WIP</t>
  </si>
  <si>
    <t>Polish Ring WIP</t>
  </si>
  <si>
    <t>Chicken &amp; Thyme Chipolata WIP</t>
  </si>
  <si>
    <t>RF Beef &amp; Chicken Chipolata WIP</t>
  </si>
  <si>
    <t>Chicken &amp; Veal Sausage WIP</t>
  </si>
  <si>
    <t>Liverwurst Coarse WIP</t>
  </si>
  <si>
    <t>Price Per UOM</t>
  </si>
  <si>
    <t>Supplier Name</t>
  </si>
  <si>
    <t>Price Per 1</t>
  </si>
  <si>
    <t>1 Per Unit</t>
  </si>
  <si>
    <t>SONI101</t>
  </si>
  <si>
    <t>Usage in KG</t>
  </si>
  <si>
    <t>2009</t>
  </si>
  <si>
    <t>2010</t>
  </si>
  <si>
    <t>2012</t>
  </si>
  <si>
    <t>2027</t>
  </si>
  <si>
    <t>2031</t>
  </si>
  <si>
    <t>2041</t>
  </si>
  <si>
    <t>2048</t>
  </si>
  <si>
    <t>2210</t>
  </si>
  <si>
    <t>3015</t>
  </si>
  <si>
    <t>Prok 75 CL</t>
  </si>
  <si>
    <t>3024</t>
  </si>
  <si>
    <t>5001</t>
  </si>
  <si>
    <t>7100</t>
  </si>
  <si>
    <t>8011</t>
  </si>
  <si>
    <t>2060</t>
  </si>
  <si>
    <t>5100</t>
  </si>
  <si>
    <t>1008</t>
  </si>
  <si>
    <t>1013</t>
  </si>
  <si>
    <t>2301</t>
  </si>
  <si>
    <t>2019</t>
  </si>
  <si>
    <t>2100</t>
  </si>
  <si>
    <t>9202</t>
  </si>
  <si>
    <t>2017</t>
  </si>
  <si>
    <t>2007</t>
  </si>
  <si>
    <t>3011</t>
  </si>
  <si>
    <t>2029</t>
  </si>
  <si>
    <t>2026</t>
  </si>
  <si>
    <t>3016</t>
  </si>
  <si>
    <t>Landjager - WIP</t>
  </si>
  <si>
    <t>Finished Good Code</t>
  </si>
  <si>
    <t>Raw Material Code</t>
  </si>
  <si>
    <t>Kg Per Batch</t>
  </si>
  <si>
    <t>Diced Bacon 90g</t>
  </si>
  <si>
    <t>Diced Bacon 180g</t>
  </si>
  <si>
    <t>1010.4.1000.0.8</t>
  </si>
  <si>
    <t>Sliced Charsu Pork Neck FRZ</t>
  </si>
  <si>
    <t>Johnsons sliced double smoked Ham</t>
  </si>
  <si>
    <t>2002.160.10</t>
  </si>
  <si>
    <t>Thueringer Bratwurst 165g</t>
  </si>
  <si>
    <t>Jalapeno Cheese Kransky 165g</t>
  </si>
  <si>
    <t>Flair Mini Cheese Kransky 15g</t>
  </si>
  <si>
    <t>2010.030.1000</t>
  </si>
  <si>
    <t>Downs -Cheese Kransky Chipolata</t>
  </si>
  <si>
    <t>2010.120.10</t>
  </si>
  <si>
    <t>Cheese Kransky 120g</t>
  </si>
  <si>
    <t>2012.135</t>
  </si>
  <si>
    <t>Kransky/Krainer - 135g</t>
  </si>
  <si>
    <t>2012.136</t>
  </si>
  <si>
    <t>Kransky/Krainer 165g</t>
  </si>
  <si>
    <t>2015.030.1000</t>
  </si>
  <si>
    <t>Downs - Chorizo Chipolata</t>
  </si>
  <si>
    <t>2015.1</t>
  </si>
  <si>
    <t>Chorizo (cooked and smoked)</t>
  </si>
  <si>
    <t>2015.100.1</t>
  </si>
  <si>
    <t>Chorizo (1)</t>
  </si>
  <si>
    <t>Chorizo Frozen</t>
  </si>
  <si>
    <t>2018.1</t>
  </si>
  <si>
    <t>Landjaeger</t>
  </si>
  <si>
    <t>2027.080.1000</t>
  </si>
  <si>
    <t>English Cumberland</t>
  </si>
  <si>
    <t>Cumberland Chipolata</t>
  </si>
  <si>
    <t>3011.100.15</t>
  </si>
  <si>
    <t>Kielbasa</t>
  </si>
  <si>
    <t>Beef &amp; Thyme Thick</t>
  </si>
  <si>
    <t>Beef Herb &amp; Garlic Chipolata Fresh 10x1kg</t>
  </si>
  <si>
    <t>CFC NY Style Spicy Italian</t>
  </si>
  <si>
    <t>3012.2</t>
  </si>
  <si>
    <t>Leberkaes (Fine Baked) - Half Log</t>
  </si>
  <si>
    <t>3012.3</t>
  </si>
  <si>
    <t>Leberkaes Mini (Fine Baked) - Unit</t>
  </si>
  <si>
    <t>3015.1</t>
  </si>
  <si>
    <t>Liverwurst Fine (Gold) - Large</t>
  </si>
  <si>
    <t>3015.3</t>
  </si>
  <si>
    <t>Liverwurst Fine (Gold) - Mini</t>
  </si>
  <si>
    <t>3024.1</t>
  </si>
  <si>
    <t>Fleischwurst - Coil</t>
  </si>
  <si>
    <t>3024.3</t>
  </si>
  <si>
    <t>Fleischwurst mini</t>
  </si>
  <si>
    <t>5001.11</t>
  </si>
  <si>
    <t>5001.3</t>
  </si>
  <si>
    <t>Chicken Frankfurter (5)</t>
  </si>
  <si>
    <t>7100.4</t>
  </si>
  <si>
    <t>Turkey Breast Slicing Log</t>
  </si>
  <si>
    <t>8011.80.4</t>
  </si>
  <si>
    <t>Pork &amp; Fennel Sausages (4)</t>
  </si>
  <si>
    <t>9004.10</t>
  </si>
  <si>
    <t>German Hocks Pure</t>
  </si>
  <si>
    <t>2060.050.20.0.7</t>
  </si>
  <si>
    <t>Tasty Juicy CHEESE Domestic</t>
  </si>
  <si>
    <t>5100.6000.1</t>
  </si>
  <si>
    <t>Buffalo Chicken slicing Log</t>
  </si>
  <si>
    <t>1008.2</t>
  </si>
  <si>
    <t>NY Pastrami slicing log</t>
  </si>
  <si>
    <t>Prosciutto Cotto 180</t>
  </si>
  <si>
    <t>Prosciutto Cotto 240</t>
  </si>
  <si>
    <t>WIPF</t>
  </si>
  <si>
    <t>1010.6300</t>
  </si>
  <si>
    <t>Charsu Pork Neck - WIPF</t>
  </si>
  <si>
    <t>German Bratwurst 135g - WIPF</t>
  </si>
  <si>
    <t>2002.165</t>
  </si>
  <si>
    <t>Thueringer Bratwurst 165g - WIPF</t>
  </si>
  <si>
    <t>2009.165</t>
  </si>
  <si>
    <t>Jalapeno Cheese Kransky - 165g - WIPF</t>
  </si>
  <si>
    <t>2010.015</t>
  </si>
  <si>
    <t>Cheese Kransky Beits - WIPF</t>
  </si>
  <si>
    <t>2010.030</t>
  </si>
  <si>
    <t>Cheese Kransky Chipolata - WIPF</t>
  </si>
  <si>
    <t>2010.120</t>
  </si>
  <si>
    <t>Cheese Kransky 120g - WIPF</t>
  </si>
  <si>
    <t>Kransky 135g - WIPF</t>
  </si>
  <si>
    <t>2012.165</t>
  </si>
  <si>
    <t>Kransky 165g - WIPF</t>
  </si>
  <si>
    <t>2015.030</t>
  </si>
  <si>
    <t>Chorizo Chipolata - WIPF</t>
  </si>
  <si>
    <t>2018.080</t>
  </si>
  <si>
    <t>Landjager - WIPF</t>
  </si>
  <si>
    <t>2027.080</t>
  </si>
  <si>
    <t>English Cumberland 80g - WIPF</t>
  </si>
  <si>
    <t>2027.030</t>
  </si>
  <si>
    <t>RF - Cumberland 30g - WIPF</t>
  </si>
  <si>
    <t>2041.80</t>
  </si>
  <si>
    <t>Beef &amp; Thyme Sausage - WIPF</t>
  </si>
  <si>
    <t>2045.123</t>
  </si>
  <si>
    <t>2048.30.1000</t>
  </si>
  <si>
    <t>MM - Beef Herb &amp; Garlic Chipolata 1kg - WIPF</t>
  </si>
  <si>
    <t>2210.100</t>
  </si>
  <si>
    <t>NY Style Spicy Italian Sausages - WIPF</t>
  </si>
  <si>
    <t>3012.4000</t>
  </si>
  <si>
    <t>Leberkase - WIPF</t>
  </si>
  <si>
    <t>Leberkaes Mini 500g - WIPF</t>
  </si>
  <si>
    <t>3015.900</t>
  </si>
  <si>
    <t>Liverwurst large - WIPF</t>
  </si>
  <si>
    <t>Liverwurst Fine 150g - WIPF</t>
  </si>
  <si>
    <t>Fleischwurst Coil - WIPF</t>
  </si>
  <si>
    <t>3024.400</t>
  </si>
  <si>
    <t>Fleischwurst mini 400gr - WIPF</t>
  </si>
  <si>
    <t>5001.100</t>
  </si>
  <si>
    <t>Chicken Frankfurter Skinless - WIPF</t>
  </si>
  <si>
    <t>5001.056</t>
  </si>
  <si>
    <t>Chicken Frankfurter - WIPF</t>
  </si>
  <si>
    <t>7100.1</t>
  </si>
  <si>
    <t>smoked Turkey Breast WIPF</t>
  </si>
  <si>
    <t>8011.80</t>
  </si>
  <si>
    <t>MS Pork &amp; Fennel 80g -WIPF</t>
  </si>
  <si>
    <t>2060.050</t>
  </si>
  <si>
    <t>Tasty Juicy CHEESE Domestic - WIPF</t>
  </si>
  <si>
    <t>5100.6000</t>
  </si>
  <si>
    <t>Buffalo Chicken - WIPF</t>
  </si>
  <si>
    <t xml:space="preserve">2027.080.1000 </t>
  </si>
  <si>
    <t/>
  </si>
  <si>
    <t xml:space="preserve">2060.050.20.0.7 </t>
  </si>
  <si>
    <t>1013.9.180</t>
  </si>
  <si>
    <t>1013.9.240</t>
  </si>
  <si>
    <t>2301.80.1500.0.8</t>
  </si>
  <si>
    <t>2019.100.15</t>
  </si>
  <si>
    <t>3011.600.01</t>
  </si>
  <si>
    <t>2029.30.1500.0.8</t>
  </si>
  <si>
    <t>2026.030.1000</t>
  </si>
  <si>
    <t>Bockwurst 135g - WIPF</t>
  </si>
  <si>
    <t xml:space="preserve"> Bockwurst 120g</t>
  </si>
  <si>
    <t>Bockwurst 120 - WIPF</t>
  </si>
  <si>
    <t>4x4 HAM WIP</t>
  </si>
  <si>
    <t>Landjager WIP</t>
  </si>
  <si>
    <t>301</t>
  </si>
  <si>
    <t>689</t>
  </si>
  <si>
    <t>702</t>
  </si>
  <si>
    <t>690</t>
  </si>
  <si>
    <t>644</t>
  </si>
  <si>
    <t>624</t>
  </si>
  <si>
    <t>904</t>
  </si>
  <si>
    <t>337</t>
  </si>
  <si>
    <t>300</t>
  </si>
  <si>
    <t>204</t>
  </si>
  <si>
    <t>639</t>
  </si>
  <si>
    <t>333</t>
  </si>
  <si>
    <t>328</t>
  </si>
  <si>
    <t>692</t>
  </si>
  <si>
    <t>322</t>
  </si>
  <si>
    <t>663</t>
  </si>
  <si>
    <t>208</t>
  </si>
  <si>
    <t>313</t>
  </si>
  <si>
    <t>679</t>
  </si>
  <si>
    <t>665</t>
  </si>
  <si>
    <t>611</t>
  </si>
  <si>
    <t>708</t>
  </si>
  <si>
    <t>657</t>
  </si>
  <si>
    <t>693</t>
  </si>
  <si>
    <t>653</t>
  </si>
  <si>
    <t>677</t>
  </si>
  <si>
    <t>640</t>
  </si>
  <si>
    <t>617</t>
  </si>
  <si>
    <t>618</t>
  </si>
  <si>
    <t>23023</t>
  </si>
  <si>
    <t>614</t>
  </si>
  <si>
    <t>630</t>
  </si>
  <si>
    <t>695</t>
  </si>
  <si>
    <t>667</t>
  </si>
  <si>
    <t>207</t>
  </si>
  <si>
    <t>601</t>
  </si>
  <si>
    <t>103</t>
  </si>
  <si>
    <t>656</t>
  </si>
  <si>
    <t>800</t>
  </si>
  <si>
    <t>668</t>
  </si>
  <si>
    <t>9100.3</t>
  </si>
  <si>
    <t>670</t>
  </si>
  <si>
    <t>9004.4</t>
  </si>
  <si>
    <t>102.1</t>
  </si>
  <si>
    <t>327</t>
  </si>
  <si>
    <t>627</t>
  </si>
  <si>
    <t>661</t>
  </si>
  <si>
    <t>203</t>
  </si>
  <si>
    <t>903</t>
  </si>
  <si>
    <t>621</t>
  </si>
  <si>
    <t>631</t>
  </si>
  <si>
    <t>2007.2</t>
  </si>
  <si>
    <t>202</t>
  </si>
  <si>
    <t>637</t>
  </si>
  <si>
    <t>780</t>
  </si>
  <si>
    <t>329</t>
  </si>
  <si>
    <t>109</t>
  </si>
  <si>
    <t>343</t>
  </si>
  <si>
    <t>669</t>
  </si>
  <si>
    <t>318.1</t>
  </si>
  <si>
    <t>404</t>
  </si>
  <si>
    <t>401</t>
  </si>
  <si>
    <t>740</t>
  </si>
  <si>
    <t>635</t>
  </si>
  <si>
    <t>672</t>
  </si>
  <si>
    <t>704</t>
  </si>
  <si>
    <t>770</t>
  </si>
  <si>
    <t>684</t>
  </si>
  <si>
    <t>SONI10KG</t>
  </si>
  <si>
    <t>645</t>
  </si>
  <si>
    <t>643</t>
  </si>
  <si>
    <t>623</t>
  </si>
  <si>
    <t>GRCO1</t>
  </si>
  <si>
    <t>Green Lime Liquid Color 1L</t>
  </si>
  <si>
    <t>389001FE</t>
  </si>
  <si>
    <t>Pork Cutting Fat  RECOVERED</t>
  </si>
  <si>
    <t>106</t>
  </si>
  <si>
    <t>Peb Brisket</t>
  </si>
  <si>
    <t>SIFRGC10</t>
  </si>
  <si>
    <t>Simped Frz Green Capsicum 10kg</t>
  </si>
  <si>
    <t>SIFRRC10</t>
  </si>
  <si>
    <t>Simped Frz Red Capsicum 10kg</t>
  </si>
  <si>
    <t>640.1</t>
  </si>
  <si>
    <t>Garlic Granules 10/20 25kg</t>
  </si>
  <si>
    <t>902</t>
  </si>
  <si>
    <t>8-MAR019</t>
  </si>
  <si>
    <t>Bbq Marinade (pail) 15kg</t>
  </si>
  <si>
    <t>MCBLBP25</t>
  </si>
  <si>
    <t>Blue Bolied Dried Peas 25kg</t>
  </si>
  <si>
    <t>636</t>
  </si>
  <si>
    <t>3-PK-OFF-F-12261</t>
  </si>
  <si>
    <t>Pork Diaphram Bulk Pack Frz</t>
  </si>
  <si>
    <t>779</t>
  </si>
  <si>
    <t>Cranberries Dry Sliced</t>
  </si>
  <si>
    <t>999-SK</t>
  </si>
  <si>
    <t>107-MB</t>
  </si>
  <si>
    <t>Meyer Brisket</t>
  </si>
  <si>
    <t>222-CC</t>
  </si>
  <si>
    <t>502-TT</t>
  </si>
  <si>
    <t>Turkey Trimming</t>
  </si>
  <si>
    <t>369</t>
  </si>
  <si>
    <t>10003.24 - Philly sliced</t>
  </si>
  <si>
    <t>10003.24.1000.12 - Inn1574 Shaved Philly Beef</t>
  </si>
  <si>
    <t>1002.1 - Pražská šunka (Prager Ham baked) - Whole</t>
  </si>
  <si>
    <t>1002.2 - Pražská šunka (Prager Ham baked) - Half</t>
  </si>
  <si>
    <t>1003.1 - Prager Ham (cooked and smoked) - Whole</t>
  </si>
  <si>
    <t>1003.71 - Piccolo Ham (W)</t>
  </si>
  <si>
    <t>1003.2 - Prager Ham (cooked and smoked) - Half</t>
  </si>
  <si>
    <t>1003.8 - Ham Slicing Log - Whole</t>
  </si>
  <si>
    <t>1004 - HF LOG</t>
  </si>
  <si>
    <t>1004.090.1 - Diced Bacon 90g</t>
  </si>
  <si>
    <t>1004.135.1 - Diced Bacon 135g</t>
  </si>
  <si>
    <t>1004.200.1 - Diced Bacon 180g</t>
  </si>
  <si>
    <t>1005.2 - Pan size Bacon</t>
  </si>
  <si>
    <t>1007.3 - Pulled Pork- sous vide</t>
  </si>
  <si>
    <t>1007.3.1.0.4 - Pulled Pork - sous vide (RB)</t>
  </si>
  <si>
    <t>1007.35 - Pulled Pork ready pulled BBQ Flavour</t>
  </si>
  <si>
    <t>1008.2 - NY Pastrami slicing log</t>
  </si>
  <si>
    <t>1009.5 - Black Forest Ham</t>
  </si>
  <si>
    <t>1010.3.1000.0.8 - Sliced Charsu Pork Neck</t>
  </si>
  <si>
    <t>1010.4.1000.0.8 - Sliced Charsu Pork Neck FRZ</t>
  </si>
  <si>
    <t>1010.5.1000.0.8 - Ramen Pork Neck Chilled</t>
  </si>
  <si>
    <t>1010.6.1000.0.8 - Ramen Pork Neck Chilled FRZ</t>
  </si>
  <si>
    <t>1012.1 - Natural Ham (W)</t>
  </si>
  <si>
    <t>1012.2 - Natural Ham (H)</t>
  </si>
  <si>
    <t>1013.9.180.1 - Prosciutto Cotto 180</t>
  </si>
  <si>
    <t>1013.9.240.1 - Prosciutto Cotto 240</t>
  </si>
  <si>
    <t>1020.200.80 - Diced Pancetta - 200g</t>
  </si>
  <si>
    <t>1024 - Costco Ham Log</t>
  </si>
  <si>
    <t>1024.4000.1 - 4x4 Ham</t>
  </si>
  <si>
    <t>1024.900.10 - Johnsons sliced double smoked Ham</t>
  </si>
  <si>
    <t>192677 - Kung Pao Chicken</t>
  </si>
  <si>
    <t>20001.1 - Chilli Con Carne</t>
  </si>
  <si>
    <t>2002.100.03 - German Bratwurst (3)</t>
  </si>
  <si>
    <t>2002.135 - Thueringer Bratwurst 135g</t>
  </si>
  <si>
    <t>2002.135.1000 - Downs Large Bratwurst Frozen</t>
  </si>
  <si>
    <t>2002.160.10 - Thueringer Bratwurst 165g</t>
  </si>
  <si>
    <t>2002.75.15 - Thueringer Bratwurst 75g</t>
  </si>
  <si>
    <t>2003.1 - Swissbratwurst 135g</t>
  </si>
  <si>
    <t xml:space="preserve">2004.1 - Nuernberger Bratwurst </t>
  </si>
  <si>
    <t>2004.3 - Mini German Bratwurst (7)</t>
  </si>
  <si>
    <t>2004.40.1500.10 - Mini  German Bratwurst FRZ</t>
  </si>
  <si>
    <t>2004.9 - Nuernberger Bratwurst Pinwheel</t>
  </si>
  <si>
    <t>2005.100.03 - Weisswurst (3)</t>
  </si>
  <si>
    <t>2005.120.10 - Weisswurst 120g</t>
  </si>
  <si>
    <t xml:space="preserve">2006.1 - Frankfurter </t>
  </si>
  <si>
    <t>2006.11 - Hotdogs</t>
  </si>
  <si>
    <t>2006.21 - Frankfurter vacuum</t>
  </si>
  <si>
    <t xml:space="preserve">2006.4 - Continental Frankfurter  (5) </t>
  </si>
  <si>
    <t xml:space="preserve">2006.5 - Bockwurst/Knackwurst </t>
  </si>
  <si>
    <t xml:space="preserve">2006.7 - Frankfurter Cocktail </t>
  </si>
  <si>
    <t>2007.6 - Frankfurter Skinless - Box</t>
  </si>
  <si>
    <t xml:space="preserve">2008.1 - Debrecziner </t>
  </si>
  <si>
    <t>2009.075.04 - Jalapeno Cheese Kransky</t>
  </si>
  <si>
    <t>2009.100.03 - Jalapeno Cheese Kransky 100g (3)</t>
  </si>
  <si>
    <t xml:space="preserve">2009.130.20 - Mega Banger Jalapeno Cheese Kransky </t>
  </si>
  <si>
    <t>2009.135.10 - Jalapeno Cheese Kransky 135g</t>
  </si>
  <si>
    <t>2010.015.1000 - Flair Mini Cheese Kransky 15g</t>
  </si>
  <si>
    <t>2010.030.1000 - Downs -Cheese Kransky Chipolata</t>
  </si>
  <si>
    <t>2010.100.03 - Cheese Kransky (3)</t>
  </si>
  <si>
    <t>2010.120.10 - Cheese Kransky 120g</t>
  </si>
  <si>
    <t>2010.75.15 - Cheese Kransky 75g</t>
  </si>
  <si>
    <t>2012.100.03 - Kransky (3)</t>
  </si>
  <si>
    <t>2012.135 - Kransky/Krainer - 135g</t>
  </si>
  <si>
    <t>2012.136 - Kransky/Krainer 165g</t>
  </si>
  <si>
    <t>2015.015.1000 - Flair Mini Chorizo 15g</t>
  </si>
  <si>
    <t>2015.030.1000 - Downs - Chorizo Chipolata</t>
  </si>
  <si>
    <t>2015.1 - Chorizo (cooked and smoked)</t>
  </si>
  <si>
    <t>2015.100.03 - Chorizo (3)</t>
  </si>
  <si>
    <t>2015.100.1 - Chorizo (1)</t>
  </si>
  <si>
    <t>2015.100.1000 - Downs -Chorizo</t>
  </si>
  <si>
    <t>2015.100.2 - Chorizo (2)</t>
  </si>
  <si>
    <t>2015.125.02 - Chorizo (2x125g)</t>
  </si>
  <si>
    <t>2015.13 - Chorizo sliced</t>
  </si>
  <si>
    <t>2017.030.1000 - Downs - Breakfast Chipolata</t>
  </si>
  <si>
    <t>2017.80.1500.0.8 - Pure Pork Thick Sausage</t>
  </si>
  <si>
    <t>2018.1 - Landjaeger</t>
  </si>
  <si>
    <t>2019.100.15 - Andouille</t>
  </si>
  <si>
    <t>2020.100.15 - Beef Hot Dog 65</t>
  </si>
  <si>
    <t>2020.75.20.0.10 - Beef Hotdog 75</t>
  </si>
  <si>
    <t>2021.030.1000 - Pork &amp; Beef  Blanched Chipolata</t>
  </si>
  <si>
    <t>2021.150.10.0.8 - Pork &amp; Veal Thick Bratwurst</t>
  </si>
  <si>
    <t>2022.030.1000 - Chicken Chipolata Blanched</t>
  </si>
  <si>
    <t>2023.60.1500.0.8 - Italian Sausage Thin 20cm</t>
  </si>
  <si>
    <t>2025.030.1000 - Downs - Chicken &amp; Thyme Chipolata</t>
  </si>
  <si>
    <t>2026.030.1000 - Chicken &amp; Veal Chipolata</t>
  </si>
  <si>
    <t>2027.030.1000 - Downs - Cumberland Chipolata</t>
  </si>
  <si>
    <t>2027.080.1000 - English Cumberland</t>
  </si>
  <si>
    <t xml:space="preserve">2027.30.1500.0.8 - Cumberland Chipolata </t>
  </si>
  <si>
    <t>2029.030.1000 - Downs - Beef &amp; Chicken Chipolata</t>
  </si>
  <si>
    <t>2029.30.1500.0.8 - Beef &amp; Chicken Chipolata</t>
  </si>
  <si>
    <t>2031.120.10.0.8 - Kielbasa 120g</t>
  </si>
  <si>
    <t>2031.75.15.0.10 - Pepper Kielbase 75g</t>
  </si>
  <si>
    <t>2034.050.10.0.25 - Super Juicy Hotdog Regular</t>
  </si>
  <si>
    <t>2034.090.5.0.40 - Super Juicy Hotdog Jumbo</t>
  </si>
  <si>
    <t xml:space="preserve">2035.050.9.0.24 - Super Juicy Hotdog Cheese </t>
  </si>
  <si>
    <t xml:space="preserve">2038.30.1500.0.8 - Beef Chipolata </t>
  </si>
  <si>
    <t>2038.60.1000.10 - Beef Sausage Thin Fresh 10x1kg</t>
  </si>
  <si>
    <t>2038.60.1500.0.8 - Beef Sausage Thin Fresh</t>
  </si>
  <si>
    <t>2038.80.1000.10 - Beef Sausage Thick Fresh 10x1kg</t>
  </si>
  <si>
    <t>2038.80.1500.0.8 - Beef Sausage Thick Fresh</t>
  </si>
  <si>
    <t>2039.60.1000.10 - Pork Sausage Thin Fresh 10x1kg</t>
  </si>
  <si>
    <t>2039.60.1500.0.8 - Pork Sausage Thin Fresh</t>
  </si>
  <si>
    <t>3001 - Doctorskaya</t>
  </si>
  <si>
    <t>2039.80.1000.10 - Pork Sausage Thick Fresh 10x1kg</t>
  </si>
  <si>
    <t>2039.80.1500.0.8 - Pork Sausage Thick Fresh</t>
  </si>
  <si>
    <t>2040.30.1500.0.8 - Chicken Chipolata Fresh</t>
  </si>
  <si>
    <t>2041.80.1500.0.8 - Beef &amp; Thyme Thick</t>
  </si>
  <si>
    <t>2043.030.1000 - Downs Beef Chipolata</t>
  </si>
  <si>
    <t xml:space="preserve">2043.150.10.0.8 - Angus Beef Sausage Thick </t>
  </si>
  <si>
    <t>2045.123.14 - Tailgate  Dinner Franks</t>
  </si>
  <si>
    <t>2046.60.1500.0.8 - Italian Sausage Fresh</t>
  </si>
  <si>
    <t>2060.050.20.0.7 - Tasty Juicy CHEESE Domestic</t>
  </si>
  <si>
    <t>2061.050.20.0.7 - Tasty Juicy CHEESE NZ</t>
  </si>
  <si>
    <t>2100.050.20.01 - Costco Tasty Juicy Hot Dogs DOMESTIC</t>
  </si>
  <si>
    <t>2100.050.20.2 - Costco Tasty Juicy Hot Dogs NEW ZEALAND</t>
  </si>
  <si>
    <t>2201.100.04 - CFC Seattle Pork Sausages</t>
  </si>
  <si>
    <t>2202.100.04 - Cfc Texas Style Beef Sausage</t>
  </si>
  <si>
    <t>2203.100.04 - CFC Cheese &amp; Bacon Pork Sausage</t>
  </si>
  <si>
    <t>2204.100.04 - CFC - Carne Asada</t>
  </si>
  <si>
    <t>2205.100.04 - CFC Longganisa Sausage</t>
  </si>
  <si>
    <t>2209.100.04 - CFC Andoullie Sausages</t>
  </si>
  <si>
    <t>2210.100.04 - CFC NY Style Spicy Italian</t>
  </si>
  <si>
    <t>2301.80.1500.0.8 - Lamb &amp; Rosemary Sausage Fresh</t>
  </si>
  <si>
    <t>2302.120.10.0.8 - Lamb, Rosemary &amp; Feta Sausage</t>
  </si>
  <si>
    <t>3005.1 - Lyoner   Pariser - Log</t>
  </si>
  <si>
    <t>3006.1 - Jagdwurst/Strassburger - Log</t>
  </si>
  <si>
    <t>3007.1 - Paprika Lyoner - Log</t>
  </si>
  <si>
    <t>3008.1 - Bierschinken/Ham Sausage - Log</t>
  </si>
  <si>
    <t>3011.600.01 - Polish Ring 800gr</t>
  </si>
  <si>
    <t>3012.2 - Leberkaes (Fine   Baked) - Half Log</t>
  </si>
  <si>
    <t>3012.3 - Leberkaes Mini (Fine   Baked) - Unit</t>
  </si>
  <si>
    <t>3012.5 - Leberkaes - Fine   Raw</t>
  </si>
  <si>
    <t>3015.1 - Liverwurst Fine (Gold) - Large</t>
  </si>
  <si>
    <t>3015.150.03 - Fine Liverwurst 3 x 150gm</t>
  </si>
  <si>
    <t xml:space="preserve">3015.3 - Liverwurst Fine (Gold) - Mini </t>
  </si>
  <si>
    <t>3016.1 - Liverwurst Coarse  - Large</t>
  </si>
  <si>
    <t xml:space="preserve">3016.3 - Liverwurst Coarse Mini </t>
  </si>
  <si>
    <t>3021.2 - Black Pudding HORSESHOE</t>
  </si>
  <si>
    <t>3024.1 - Fleischwurst - Coil</t>
  </si>
  <si>
    <t>3024.3 - Fleischwurst mini</t>
  </si>
  <si>
    <t>5001.11 - Chicken Frankfurter</t>
  </si>
  <si>
    <t>5001.3 - Chicken Frankfurter (5)</t>
  </si>
  <si>
    <t>5008.2 - Chicken Liverwurst Fine</t>
  </si>
  <si>
    <t>5008.3 - Chicken Liverwurst LRG</t>
  </si>
  <si>
    <t>5011.1 - Chicken Breast - sous vide</t>
  </si>
  <si>
    <t>5013.100.0.7.8 - Chicken &amp; Apple Sausage</t>
  </si>
  <si>
    <t>5100.6000.1 - Buffalo Chicken slicing Log</t>
  </si>
  <si>
    <t xml:space="preserve">6002.056.20.0.10 - Veal Frankfurter - Map </t>
  </si>
  <si>
    <t>6002.090.15 - Veal Frankfurter long</t>
  </si>
  <si>
    <t xml:space="preserve">6002.1 - Veal Frankfurter </t>
  </si>
  <si>
    <t>6002.3 - Veal Frankfurter (5)</t>
  </si>
  <si>
    <t>7001.2.1 - HOT Presskopf - whole</t>
  </si>
  <si>
    <t>7004.1 - Presswurst</t>
  </si>
  <si>
    <t>7100.4 - Turkey Breast Slicing Log</t>
  </si>
  <si>
    <t>8011.80.4 - Pork &amp; Fennel Sausages (4)</t>
  </si>
  <si>
    <t>9004.11 - Bavarian Style Pork Knuckle</t>
  </si>
  <si>
    <t>9201.1 - Mushy Peas</t>
  </si>
  <si>
    <t>9202.1 - Garlic Onions</t>
  </si>
  <si>
    <t xml:space="preserve">2010.120.10.3 - Downs Cheese Kransky Sausage Large </t>
  </si>
  <si>
    <t>2051.30.1500.0.8 - Veal &amp; Chives Chipolata</t>
  </si>
  <si>
    <t xml:space="preserve">10003.24 </t>
  </si>
  <si>
    <t>Philly sliced</t>
  </si>
  <si>
    <t xml:space="preserve">10003.24.1000.12 </t>
  </si>
  <si>
    <t>Inn1574 Shaved Philly Beef</t>
  </si>
  <si>
    <t xml:space="preserve">10003.28.0800.12 </t>
  </si>
  <si>
    <t>INN1572 Pepper crusted sliced beef brisket</t>
  </si>
  <si>
    <t xml:space="preserve">1002.1 </t>
  </si>
  <si>
    <t xml:space="preserve">1002.2 </t>
  </si>
  <si>
    <t xml:space="preserve">1003.1 </t>
  </si>
  <si>
    <t xml:space="preserve">1003.71 </t>
  </si>
  <si>
    <t>Piccolo Ham (W)</t>
  </si>
  <si>
    <t xml:space="preserve">1003.2 </t>
  </si>
  <si>
    <t xml:space="preserve">1003.8 </t>
  </si>
  <si>
    <t xml:space="preserve">1004.090.1 </t>
  </si>
  <si>
    <t xml:space="preserve">1004.135.1 </t>
  </si>
  <si>
    <t>Diced Bacon 135g</t>
  </si>
  <si>
    <t xml:space="preserve">1004.200.1 </t>
  </si>
  <si>
    <t xml:space="preserve">1005.2 </t>
  </si>
  <si>
    <t xml:space="preserve">1007.0.200.0.60 </t>
  </si>
  <si>
    <t>Pulled Pork 200g Frozen</t>
  </si>
  <si>
    <t xml:space="preserve">1007.3 </t>
  </si>
  <si>
    <t>Pulled Pork- sous vide</t>
  </si>
  <si>
    <t xml:space="preserve">1007.3.1.0.4 </t>
  </si>
  <si>
    <t>Pulled Pork - sous vide (RB)</t>
  </si>
  <si>
    <t xml:space="preserve">1007.35 </t>
  </si>
  <si>
    <t>Pulled Pork ready pulled BBQ Flavour</t>
  </si>
  <si>
    <t xml:space="preserve">1008.2 </t>
  </si>
  <si>
    <t xml:space="preserve">1009.5 </t>
  </si>
  <si>
    <t>Black Forest Ham</t>
  </si>
  <si>
    <t xml:space="preserve">1010.3.1000.0.8 </t>
  </si>
  <si>
    <t>Sliced Charsu Pork Neck</t>
  </si>
  <si>
    <t xml:space="preserve">1010.4.1000.0.8 </t>
  </si>
  <si>
    <t xml:space="preserve">1010.5.1000.0.8 </t>
  </si>
  <si>
    <t>Ramen Pork Neck Chilled</t>
  </si>
  <si>
    <t xml:space="preserve">1010.6.1000.0.8 </t>
  </si>
  <si>
    <t>Ramen Pork Neck Chilled FRZ</t>
  </si>
  <si>
    <t xml:space="preserve">1012.1 </t>
  </si>
  <si>
    <t xml:space="preserve">1012.2 </t>
  </si>
  <si>
    <t xml:space="preserve">1013.9.180.1 </t>
  </si>
  <si>
    <t xml:space="preserve">1013.9.240.1 </t>
  </si>
  <si>
    <t xml:space="preserve">1020.200.80 </t>
  </si>
  <si>
    <t xml:space="preserve">1024 </t>
  </si>
  <si>
    <t>Costco Ham Log</t>
  </si>
  <si>
    <t xml:space="preserve">1024.4000.1 </t>
  </si>
  <si>
    <t>4x4 Ham</t>
  </si>
  <si>
    <t xml:space="preserve">1024.900.10 </t>
  </si>
  <si>
    <t xml:space="preserve">192677 </t>
  </si>
  <si>
    <t>Kung Pao Chicken</t>
  </si>
  <si>
    <t xml:space="preserve">20001.1 </t>
  </si>
  <si>
    <t xml:space="preserve">2002.100.03 </t>
  </si>
  <si>
    <t xml:space="preserve">2002.135 </t>
  </si>
  <si>
    <t xml:space="preserve">2002.135.1000 </t>
  </si>
  <si>
    <t>Downs Large Bratwurst Frozen</t>
  </si>
  <si>
    <t xml:space="preserve">2002.160.10 </t>
  </si>
  <si>
    <t xml:space="preserve">2002.75.15 </t>
  </si>
  <si>
    <t>Thueringer Bratwurst 75g</t>
  </si>
  <si>
    <t xml:space="preserve">2003.1 </t>
  </si>
  <si>
    <t>Swissbratwurst 135g</t>
  </si>
  <si>
    <t xml:space="preserve">2004.1 </t>
  </si>
  <si>
    <t>Nuernberger Bratwurst</t>
  </si>
  <si>
    <t xml:space="preserve">2004.3 </t>
  </si>
  <si>
    <t>Mini German Bratwurst (7)</t>
  </si>
  <si>
    <t xml:space="preserve">2004.40.1500.10 </t>
  </si>
  <si>
    <t>Mini German Bratwurst FRZ</t>
  </si>
  <si>
    <t xml:space="preserve">2004.9 </t>
  </si>
  <si>
    <t>Nuernberger Bratwurst Pinwheel</t>
  </si>
  <si>
    <t xml:space="preserve">2005.100.03 </t>
  </si>
  <si>
    <t>Weisswurst (3)</t>
  </si>
  <si>
    <t xml:space="preserve">2005.120.10 </t>
  </si>
  <si>
    <t xml:space="preserve">2006.1 </t>
  </si>
  <si>
    <t xml:space="preserve">2006.11 </t>
  </si>
  <si>
    <t xml:space="preserve">2006.21 </t>
  </si>
  <si>
    <t>Frankfurter vacuum</t>
  </si>
  <si>
    <t xml:space="preserve">2006.4 </t>
  </si>
  <si>
    <t>Continental Frankfurter (5)</t>
  </si>
  <si>
    <t xml:space="preserve">2006.5 </t>
  </si>
  <si>
    <t xml:space="preserve">2006.7 </t>
  </si>
  <si>
    <t xml:space="preserve">2007.6 </t>
  </si>
  <si>
    <t>Frankfurter Skinless - Box</t>
  </si>
  <si>
    <t xml:space="preserve">2008.1 </t>
  </si>
  <si>
    <t xml:space="preserve">2009.075.04 </t>
  </si>
  <si>
    <t xml:space="preserve">2009.100.03 </t>
  </si>
  <si>
    <t>Jalapeno Cheese Kransky 100g (3)</t>
  </si>
  <si>
    <t xml:space="preserve">2009.130.20 </t>
  </si>
  <si>
    <t>Mega Banger Jalapeno Cheese Kransky</t>
  </si>
  <si>
    <t xml:space="preserve">2009.135.10 </t>
  </si>
  <si>
    <t>Jalapeno Cheese Kransky 135g</t>
  </si>
  <si>
    <t xml:space="preserve">2009.165.10 </t>
  </si>
  <si>
    <t xml:space="preserve">2010.015.1000 </t>
  </si>
  <si>
    <t xml:space="preserve">2010.030.1000 </t>
  </si>
  <si>
    <t xml:space="preserve">2010.070.20.0.8 </t>
  </si>
  <si>
    <t>Cheese Kransky Thin 20cm</t>
  </si>
  <si>
    <t xml:space="preserve">2010.100.03 </t>
  </si>
  <si>
    <t>Cheese Kransky (3)</t>
  </si>
  <si>
    <t xml:space="preserve">2010.120.10 </t>
  </si>
  <si>
    <t xml:space="preserve">2010.30.1500.0.8 </t>
  </si>
  <si>
    <t>Cheese Kransky Chipolata</t>
  </si>
  <si>
    <t xml:space="preserve">2010.75.15 </t>
  </si>
  <si>
    <t>Cheese Kransky 75g</t>
  </si>
  <si>
    <t xml:space="preserve">2012.100.03 </t>
  </si>
  <si>
    <t>Kransky (3)</t>
  </si>
  <si>
    <t xml:space="preserve">2012.135 </t>
  </si>
  <si>
    <t xml:space="preserve">2012.136 </t>
  </si>
  <si>
    <t xml:space="preserve">2015.015.1000 </t>
  </si>
  <si>
    <t>Flair Mini Chorizo 15g</t>
  </si>
  <si>
    <t xml:space="preserve">2015.030.1000 </t>
  </si>
  <si>
    <t xml:space="preserve">2015.1 </t>
  </si>
  <si>
    <t xml:space="preserve">2015.100.03 </t>
  </si>
  <si>
    <t>Chorizo (3)</t>
  </si>
  <si>
    <t xml:space="preserve">2015.100.1 </t>
  </si>
  <si>
    <t xml:space="preserve">2015.100.1000 </t>
  </si>
  <si>
    <t>Downs -Chorizo</t>
  </si>
  <si>
    <t xml:space="preserve">2015.100.15.0.08 </t>
  </si>
  <si>
    <t xml:space="preserve">2015.100.2 </t>
  </si>
  <si>
    <t xml:space="preserve">2015.125.02 </t>
  </si>
  <si>
    <t>Chorizo (2x125g)</t>
  </si>
  <si>
    <t xml:space="preserve">2015.13 </t>
  </si>
  <si>
    <t>Chorizo sliced</t>
  </si>
  <si>
    <t xml:space="preserve">2015.30.1500.0.8 </t>
  </si>
  <si>
    <t>Chorizo Chipolata</t>
  </si>
  <si>
    <t xml:space="preserve">2017.030.1000 </t>
  </si>
  <si>
    <t>Downs - Breakfast Chipolata</t>
  </si>
  <si>
    <t xml:space="preserve">2017.80.1500.0.8 </t>
  </si>
  <si>
    <t>Pure Pork Thick Sausage</t>
  </si>
  <si>
    <t xml:space="preserve">2018.1 </t>
  </si>
  <si>
    <t xml:space="preserve">2019.100.15 </t>
  </si>
  <si>
    <t>Andouille</t>
  </si>
  <si>
    <t xml:space="preserve">2020.100.15 </t>
  </si>
  <si>
    <t>Beef Hot Dog 65</t>
  </si>
  <si>
    <t xml:space="preserve">2020.75.20.0.10 </t>
  </si>
  <si>
    <t xml:space="preserve">2021.030.1000 </t>
  </si>
  <si>
    <t>Pork &amp; Beef Blanched Chipolata</t>
  </si>
  <si>
    <t xml:space="preserve">2021.150.10.0.8 </t>
  </si>
  <si>
    <t>Pork &amp; Veal Thick Bratwurst</t>
  </si>
  <si>
    <t>Chicken Chipolata Blanched</t>
  </si>
  <si>
    <t xml:space="preserve">2023.60.1500.0.8 </t>
  </si>
  <si>
    <t>Italian Sausage Thin 20cm</t>
  </si>
  <si>
    <t xml:space="preserve">2025.030.1000 </t>
  </si>
  <si>
    <t>Downs - Chicken &amp; Thyme Chipolata</t>
  </si>
  <si>
    <t xml:space="preserve">2025.30.1500.0.8 </t>
  </si>
  <si>
    <t xml:space="preserve">2026.030.1000 </t>
  </si>
  <si>
    <t>Chicken &amp; Veal Chipolata</t>
  </si>
  <si>
    <t xml:space="preserve">2027.030.1000 </t>
  </si>
  <si>
    <t>Downs - Cumberland Chipolata</t>
  </si>
  <si>
    <t xml:space="preserve">2027.066.1500 </t>
  </si>
  <si>
    <t>English Cumberland Disney</t>
  </si>
  <si>
    <t xml:space="preserve">2027.30.1500.0.8 </t>
  </si>
  <si>
    <t xml:space="preserve">2029.030.1000 </t>
  </si>
  <si>
    <t>Downs - Beef &amp; Chicken Chipolata</t>
  </si>
  <si>
    <t xml:space="preserve">2029.30.1500.0.8 </t>
  </si>
  <si>
    <t>Beef &amp; Chicken Chipolata</t>
  </si>
  <si>
    <t xml:space="preserve">2031.120.10.0.8 </t>
  </si>
  <si>
    <t>Kielbasa 120g</t>
  </si>
  <si>
    <t xml:space="preserve">2031.75.15.0.10 </t>
  </si>
  <si>
    <t>Pepper Kielbase 75g</t>
  </si>
  <si>
    <t xml:space="preserve">2034.050.10.0.25 </t>
  </si>
  <si>
    <t xml:space="preserve">2034.090.5.0.40 </t>
  </si>
  <si>
    <t xml:space="preserve">2035.050.9.0.24 </t>
  </si>
  <si>
    <t>Super Juicy Hotdog Cheese</t>
  </si>
  <si>
    <t xml:space="preserve">2038.30.1500.0.8 </t>
  </si>
  <si>
    <t>Beef Chipolata</t>
  </si>
  <si>
    <t xml:space="preserve">2038.60.1000.10 </t>
  </si>
  <si>
    <t xml:space="preserve">2038.60.1500.0.8 </t>
  </si>
  <si>
    <t>Beef Sausage Thin Fresh</t>
  </si>
  <si>
    <t xml:space="preserve">2038.80.1000.10 </t>
  </si>
  <si>
    <t xml:space="preserve">2038.80.1500.0.8 </t>
  </si>
  <si>
    <t>Beef Sausage Thick Fresh</t>
  </si>
  <si>
    <t xml:space="preserve">2039.60.1000.10 </t>
  </si>
  <si>
    <t>Pork Sausage Thin Fresh 10x1kg</t>
  </si>
  <si>
    <t xml:space="preserve">2039.60.1500.0.8 </t>
  </si>
  <si>
    <t>Pork Sausage Thin Fresh</t>
  </si>
  <si>
    <t xml:space="preserve">3001 </t>
  </si>
  <si>
    <t>Doctorskaya</t>
  </si>
  <si>
    <t xml:space="preserve">2039.80.1000.10 </t>
  </si>
  <si>
    <t>Pork Sausage Thick Fresh 10x1kg</t>
  </si>
  <si>
    <t xml:space="preserve">2039.80.1500.0.8 </t>
  </si>
  <si>
    <t>Pork Sausage Thick Fresh</t>
  </si>
  <si>
    <t xml:space="preserve">2040.30.1500.0.8 </t>
  </si>
  <si>
    <t>Chicken Chipolata Fresh</t>
  </si>
  <si>
    <t xml:space="preserve">2041.80.1500.0.8 </t>
  </si>
  <si>
    <t xml:space="preserve">2042.30.1500.0.8 </t>
  </si>
  <si>
    <t>Turkey &amp; Cranberry Chipolata</t>
  </si>
  <si>
    <t xml:space="preserve">2043.030.1000 </t>
  </si>
  <si>
    <t>Downs Beef Chipolata</t>
  </si>
  <si>
    <t xml:space="preserve">2043.150.10.0.8 </t>
  </si>
  <si>
    <t>Angus Beef Sausage Thick</t>
  </si>
  <si>
    <t xml:space="preserve">2045.123.14 </t>
  </si>
  <si>
    <t xml:space="preserve">2046.60.1500.0.8 </t>
  </si>
  <si>
    <t>Italian Sausage Fresh</t>
  </si>
  <si>
    <t xml:space="preserve">2048.30.1000.10 </t>
  </si>
  <si>
    <t xml:space="preserve">2050.160.10.0.8 </t>
  </si>
  <si>
    <t>Schenkerla</t>
  </si>
  <si>
    <t xml:space="preserve">2061.050.20.0.7 </t>
  </si>
  <si>
    <t>Tasty Juicy CHEESE NZ</t>
  </si>
  <si>
    <t xml:space="preserve">2100.050.20.01 </t>
  </si>
  <si>
    <t>Costco Tasty Juicy Hot Dogs DOMESTIC</t>
  </si>
  <si>
    <t xml:space="preserve">2100.050.20.2 </t>
  </si>
  <si>
    <t>Costco Tasty Juicy Hot Dogs NEW ZEALAND</t>
  </si>
  <si>
    <t xml:space="preserve">2201.100.04 </t>
  </si>
  <si>
    <t>CFC Seattle Pork Sausages</t>
  </si>
  <si>
    <t xml:space="preserve">2202.100.04 </t>
  </si>
  <si>
    <t>Cfc Texas Style Beef Sausage</t>
  </si>
  <si>
    <t xml:space="preserve">2203.100.04 </t>
  </si>
  <si>
    <t>CFC Cheese &amp; Bacon Pork Sausage</t>
  </si>
  <si>
    <t xml:space="preserve">2204.100.04 </t>
  </si>
  <si>
    <t>CFC - Carne Asada</t>
  </si>
  <si>
    <t xml:space="preserve">2205.100.04 </t>
  </si>
  <si>
    <t xml:space="preserve">2208.100.04 </t>
  </si>
  <si>
    <t>CFC The Farmers Wagyu Beef Sausage</t>
  </si>
  <si>
    <t xml:space="preserve">2209.100.04 </t>
  </si>
  <si>
    <t>CFC Andoullie Sausages</t>
  </si>
  <si>
    <t xml:space="preserve">2210.100.04 </t>
  </si>
  <si>
    <t xml:space="preserve">2301.80.1500.0.8 </t>
  </si>
  <si>
    <t>Lamb &amp; Rosemary Sausage Fresh</t>
  </si>
  <si>
    <t xml:space="preserve">2302.120.10.0.8 </t>
  </si>
  <si>
    <t>Lamb, Rosemary &amp; Feta Sausage</t>
  </si>
  <si>
    <t xml:space="preserve">3005.1 </t>
  </si>
  <si>
    <t>Lyoner Pariser - Log</t>
  </si>
  <si>
    <t xml:space="preserve">3005.2800.0.0.5 </t>
  </si>
  <si>
    <t>Lyoner - Frozen</t>
  </si>
  <si>
    <t xml:space="preserve">3006.1 </t>
  </si>
  <si>
    <t>Jagdwurst/Strassburger - Log</t>
  </si>
  <si>
    <t xml:space="preserve">3007.1 </t>
  </si>
  <si>
    <t>Paprika Lyoner - Log</t>
  </si>
  <si>
    <t xml:space="preserve">3007.2800.0.0.5 </t>
  </si>
  <si>
    <t>Paprika Lyoner - Frozen</t>
  </si>
  <si>
    <t xml:space="preserve">3008.1 </t>
  </si>
  <si>
    <t>Bierschinken/Ham Sausage - Log</t>
  </si>
  <si>
    <t xml:space="preserve">3008.2800.0.0.5 </t>
  </si>
  <si>
    <t>Bierschinken - Frozen</t>
  </si>
  <si>
    <t xml:space="preserve">3011.600.01 </t>
  </si>
  <si>
    <t>Polish Ring 800gr</t>
  </si>
  <si>
    <t xml:space="preserve">3012.2 </t>
  </si>
  <si>
    <t xml:space="preserve">3012.3 </t>
  </si>
  <si>
    <t xml:space="preserve">3012.5 </t>
  </si>
  <si>
    <t>Leberkaes - Fine Raw</t>
  </si>
  <si>
    <t xml:space="preserve">3015.1 </t>
  </si>
  <si>
    <t xml:space="preserve">3015.150.03 </t>
  </si>
  <si>
    <t>Fine Liverwurst 3 x 150gm</t>
  </si>
  <si>
    <t xml:space="preserve">3015.3 </t>
  </si>
  <si>
    <t xml:space="preserve">3016.1 </t>
  </si>
  <si>
    <t>Liverwurst Coarse - Large</t>
  </si>
  <si>
    <t xml:space="preserve">3016.3 </t>
  </si>
  <si>
    <t>Liverwurst Coarse Mini</t>
  </si>
  <si>
    <t xml:space="preserve">3021.2 </t>
  </si>
  <si>
    <t>Black Pudding HORSESHOE</t>
  </si>
  <si>
    <t xml:space="preserve">3024.1 </t>
  </si>
  <si>
    <t xml:space="preserve">3024.3 </t>
  </si>
  <si>
    <t xml:space="preserve">5001.11 </t>
  </si>
  <si>
    <t xml:space="preserve">5001.3 </t>
  </si>
  <si>
    <t xml:space="preserve">5008.2 </t>
  </si>
  <si>
    <t>Chicken Liverwurst Fine</t>
  </si>
  <si>
    <t xml:space="preserve">5008.3 </t>
  </si>
  <si>
    <t>Chicken Liverwurst LRG</t>
  </si>
  <si>
    <t xml:space="preserve">5011.1 </t>
  </si>
  <si>
    <t>Chicken Breast - sous vide</t>
  </si>
  <si>
    <t xml:space="preserve">5013.100.0.7.8 </t>
  </si>
  <si>
    <t>Chicken &amp; Apple Sausage</t>
  </si>
  <si>
    <t xml:space="preserve">5100.6000.1 </t>
  </si>
  <si>
    <t xml:space="preserve">6002.056.20.0.10 </t>
  </si>
  <si>
    <t>Veal Frankfurter - Map</t>
  </si>
  <si>
    <t xml:space="preserve">6002.090.15 </t>
  </si>
  <si>
    <t>Veal Frankfurter long</t>
  </si>
  <si>
    <t xml:space="preserve">6002.1 </t>
  </si>
  <si>
    <t xml:space="preserve">6002.3 </t>
  </si>
  <si>
    <t xml:space="preserve">7001.2.1 </t>
  </si>
  <si>
    <t>HOT Presskopf - whole</t>
  </si>
  <si>
    <t xml:space="preserve">7004.1 </t>
  </si>
  <si>
    <t>Presswurst</t>
  </si>
  <si>
    <t xml:space="preserve">7100.4 </t>
  </si>
  <si>
    <t xml:space="preserve">8011.80.4 </t>
  </si>
  <si>
    <t xml:space="preserve">9004.10 </t>
  </si>
  <si>
    <t>German Hocks - Pure</t>
  </si>
  <si>
    <t xml:space="preserve">9004.11 </t>
  </si>
  <si>
    <t xml:space="preserve">9004.11.1 </t>
  </si>
  <si>
    <t xml:space="preserve">9004.8.1 </t>
  </si>
  <si>
    <t>German Hocks (F)</t>
  </si>
  <si>
    <t xml:space="preserve">9201.1 </t>
  </si>
  <si>
    <t>Mushy Peas</t>
  </si>
  <si>
    <t xml:space="preserve">9202.1 </t>
  </si>
  <si>
    <t>Garlic Onions</t>
  </si>
  <si>
    <t xml:space="preserve">2010.120.10.3 </t>
  </si>
  <si>
    <t>Downs Cheese Kransky Sausage Large</t>
  </si>
  <si>
    <t xml:space="preserve">2051.30.1500.0.8 </t>
  </si>
  <si>
    <t>Veal &amp; Chives Chipolata</t>
  </si>
  <si>
    <t xml:space="preserve">1004 </t>
  </si>
  <si>
    <t>HF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</si>
</sst>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FFEB9C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132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  <xf numFmtId="0" fontId="0" fillId="4" borderId="0" xfId="0" applyFill="1"/>
    <xf numFmtId="0" fontId="7" fillId="4" borderId="0" xfId="2" applyFill="1"/>
    <xf numFmtId="0" fontId="6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7" xfId="0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7" borderId="0" xfId="0" applyFont="1" applyFill="1" applyAlignment="1">
      <alignment horizontal="left"/>
    </xf>
    <xf numFmtId="49" fontId="2" fillId="2" borderId="10" xfId="0" applyNumberFormat="1" applyFont="1" applyFill="1" applyBorder="1"/>
    <xf numFmtId="49" fontId="2" fillId="2" borderId="11" xfId="0" applyNumberFormat="1" applyFont="1" applyFill="1" applyBorder="1"/>
    <xf numFmtId="49" fontId="2" fillId="2" borderId="1" xfId="0" applyNumberFormat="1" applyFont="1" applyFill="1" applyBorder="1"/>
    <xf numFmtId="49" fontId="0" fillId="3" borderId="9" xfId="0" applyNumberFormat="1" applyFill="1" applyBorder="1" applyAlignment="1">
      <alignment horizontal="left"/>
    </xf>
    <xf numFmtId="49" fontId="0" fillId="4" borderId="3" xfId="0" applyNumberFormat="1" applyFill="1" applyBorder="1"/>
    <xf numFmtId="49" fontId="0" fillId="3" borderId="3" xfId="0" applyNumberFormat="1" applyFill="1" applyBorder="1" applyAlignment="1">
      <alignment wrapText="1"/>
    </xf>
    <xf numFmtId="49" fontId="0" fillId="3" borderId="12" xfId="0" applyNumberFormat="1" applyFill="1" applyBorder="1"/>
    <xf numFmtId="49" fontId="0" fillId="0" borderId="9" xfId="0" applyNumberFormat="1" applyBorder="1" applyAlignment="1">
      <alignment horizontal="left"/>
    </xf>
    <xf numFmtId="49" fontId="0" fillId="0" borderId="3" xfId="0" applyNumberFormat="1" applyBorder="1" applyAlignment="1">
      <alignment wrapText="1"/>
    </xf>
    <xf numFmtId="49" fontId="0" fillId="0" borderId="12" xfId="0" applyNumberFormat="1" applyBorder="1"/>
    <xf numFmtId="0" fontId="0" fillId="3" borderId="3" xfId="0" applyFill="1" applyBorder="1" applyAlignment="1">
      <alignment horizontal="left" wrapText="1"/>
    </xf>
    <xf numFmtId="0" fontId="10" fillId="3" borderId="7" xfId="0" applyFont="1" applyFill="1" applyBorder="1"/>
    <xf numFmtId="0" fontId="9" fillId="0" borderId="7" xfId="0" applyFont="1" applyBorder="1"/>
    <xf numFmtId="0" fontId="11" fillId="3" borderId="7" xfId="0" applyFont="1" applyFill="1" applyBorder="1" applyAlignment="1">
      <alignment horizontal="left" wrapText="1"/>
    </xf>
    <xf numFmtId="0" fontId="10" fillId="0" borderId="7" xfId="0" applyFont="1" applyBorder="1" applyAlignment="1">
      <alignment horizontal="left"/>
    </xf>
    <xf numFmtId="0" fontId="10" fillId="3" borderId="7" xfId="0" applyFont="1" applyFill="1" applyBorder="1" applyAlignment="1">
      <alignment horizontal="left" indent="1"/>
    </xf>
    <xf numFmtId="0" fontId="10" fillId="0" borderId="7" xfId="0" applyFont="1" applyBorder="1" applyAlignment="1">
      <alignment horizontal="left" indent="1"/>
    </xf>
    <xf numFmtId="0" fontId="10" fillId="8" borderId="7" xfId="0" applyFont="1" applyFill="1" applyBorder="1" applyAlignment="1">
      <alignment horizontal="left" indent="1"/>
    </xf>
    <xf numFmtId="0" fontId="11" fillId="0" borderId="7" xfId="0" applyFont="1" applyBorder="1"/>
    <xf numFmtId="0" fontId="10" fillId="0" borderId="7" xfId="0" applyFont="1" applyBorder="1"/>
    <xf numFmtId="0" fontId="9" fillId="3" borderId="7" xfId="0" applyFont="1" applyFill="1" applyBorder="1"/>
    <xf numFmtId="0" fontId="11" fillId="3" borderId="7" xfId="0" applyFont="1" applyFill="1" applyBorder="1"/>
    <xf numFmtId="0" fontId="11" fillId="0" borderId="7" xfId="0" applyFont="1" applyBorder="1" applyAlignment="1">
      <alignment horizontal="left" wrapText="1"/>
    </xf>
    <xf numFmtId="0" fontId="11" fillId="3" borderId="7" xfId="0" applyFont="1" applyFill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0" fillId="0" borderId="14" xfId="0" applyFont="1" applyBorder="1" applyAlignment="1">
      <alignment horizontal="left" indent="1"/>
    </xf>
    <xf numFmtId="0" fontId="11" fillId="3" borderId="14" xfId="0" applyFont="1" applyFill="1" applyBorder="1" applyAlignment="1">
      <alignment horizontal="left" indent="1"/>
    </xf>
    <xf numFmtId="0" fontId="10" fillId="3" borderId="14" xfId="0" applyFont="1" applyFill="1" applyBorder="1" applyAlignment="1">
      <alignment horizontal="left" indent="1"/>
    </xf>
    <xf numFmtId="0" fontId="11" fillId="3" borderId="14" xfId="0" applyFont="1" applyFill="1" applyBorder="1"/>
    <xf numFmtId="0" fontId="9" fillId="0" borderId="14" xfId="0" applyFont="1" applyBorder="1"/>
    <xf numFmtId="0" fontId="11" fillId="0" borderId="14" xfId="0" applyFont="1" applyBorder="1"/>
    <xf numFmtId="0" fontId="10" fillId="0" borderId="14" xfId="0" applyFont="1" applyBorder="1"/>
    <xf numFmtId="0" fontId="10" fillId="0" borderId="2" xfId="0" applyFont="1" applyBorder="1" applyAlignment="1">
      <alignment horizontal="left" indent="1"/>
    </xf>
    <xf numFmtId="0" fontId="11" fillId="3" borderId="2" xfId="0" applyFont="1" applyFill="1" applyBorder="1" applyAlignment="1">
      <alignment horizontal="left" wrapText="1"/>
    </xf>
    <xf numFmtId="0" fontId="11" fillId="0" borderId="2" xfId="0" applyFont="1" applyBorder="1"/>
    <xf numFmtId="0" fontId="11" fillId="3" borderId="2" xfId="0" applyFont="1" applyFill="1" applyBorder="1"/>
    <xf numFmtId="0" fontId="10" fillId="3" borderId="2" xfId="0" applyFont="1" applyFill="1" applyBorder="1" applyAlignment="1">
      <alignment horizontal="left" indent="1"/>
    </xf>
    <xf numFmtId="0" fontId="9" fillId="0" borderId="2" xfId="0" applyFont="1" applyBorder="1" applyAlignment="1">
      <alignment horizontal="left"/>
    </xf>
    <xf numFmtId="0" fontId="10" fillId="8" borderId="15" xfId="0" applyFont="1" applyFill="1" applyBorder="1"/>
    <xf numFmtId="0" fontId="10" fillId="9" borderId="1" xfId="0" applyFont="1" applyFill="1" applyBorder="1"/>
    <xf numFmtId="0" fontId="10" fillId="8" borderId="16" xfId="0" applyFont="1" applyFill="1" applyBorder="1"/>
    <xf numFmtId="0" fontId="0" fillId="8" borderId="1" xfId="0" applyFill="1" applyBorder="1"/>
    <xf numFmtId="0" fontId="0" fillId="10" borderId="2" xfId="0" applyFill="1" applyBorder="1"/>
    <xf numFmtId="0" fontId="11" fillId="9" borderId="1" xfId="0" applyFont="1" applyFill="1" applyBorder="1"/>
    <xf numFmtId="0" fontId="9" fillId="10" borderId="2" xfId="0" applyFont="1" applyFill="1" applyBorder="1"/>
    <xf numFmtId="0" fontId="11" fillId="11" borderId="1" xfId="0" applyFont="1" applyFill="1" applyBorder="1"/>
    <xf numFmtId="1" fontId="11" fillId="9" borderId="1" xfId="0" applyNumberFormat="1" applyFont="1" applyFill="1" applyBorder="1"/>
    <xf numFmtId="0" fontId="10" fillId="12" borderId="1" xfId="0" applyFont="1" applyFill="1" applyBorder="1"/>
    <xf numFmtId="0" fontId="10" fillId="8" borderId="1" xfId="0" applyFont="1" applyFill="1" applyBorder="1"/>
    <xf numFmtId="0" fontId="10" fillId="0" borderId="15" xfId="0" applyFont="1" applyBorder="1"/>
    <xf numFmtId="0" fontId="11" fillId="0" borderId="16" xfId="0" applyFont="1" applyBorder="1"/>
    <xf numFmtId="0" fontId="0" fillId="10" borderId="10" xfId="0" applyFill="1" applyBorder="1"/>
    <xf numFmtId="0" fontId="10" fillId="8" borderId="17" xfId="0" applyFont="1" applyFill="1" applyBorder="1"/>
    <xf numFmtId="0" fontId="10" fillId="9" borderId="18" xfId="0" applyFont="1" applyFill="1" applyBorder="1"/>
    <xf numFmtId="0" fontId="0" fillId="8" borderId="18" xfId="0" applyFill="1" applyBorder="1"/>
    <xf numFmtId="0" fontId="0" fillId="8" borderId="16" xfId="0" applyFill="1" applyBorder="1"/>
    <xf numFmtId="0" fontId="0" fillId="8" borderId="17" xfId="0" applyFill="1" applyBorder="1"/>
    <xf numFmtId="0" fontId="10" fillId="8" borderId="11" xfId="0" applyFont="1" applyFill="1" applyBorder="1"/>
    <xf numFmtId="0" fontId="10" fillId="9" borderId="13" xfId="0" applyFont="1" applyFill="1" applyBorder="1"/>
    <xf numFmtId="0" fontId="11" fillId="9" borderId="13" xfId="0" applyFont="1" applyFill="1" applyBorder="1"/>
  </cellXfs>
  <cellStyles count="3">
    <cellStyle name="Neutral" xfId="2" builtinId="28"/>
    <cellStyle name="Normal" xfId="0" builtinId="0"/>
    <cellStyle name="Percent" xfId="1" builtinId="5"/>
  </cellStyles>
  <dxfs count="7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1" totalsRowShown="0" headerRowDxfId="76">
  <autoFilter ref="A1:I11" xr:uid="{5E43E75B-C282-45A6-BD66-49E7FB441385}"/>
  <tableColumns count="9">
    <tableColumn id="9" xr3:uid="{63D16BB5-7208-4AAB-A569-C9FF64432C8A}" name="Week Commencing" dataDxfId="75"/>
    <tableColumn id="1" xr3:uid="{DEA56236-2482-4E46-8D0C-9F57584CB63D}" name="FG Code" dataDxfId="74"/>
    <tableColumn id="2" xr3:uid="{ACF74EC4-63C2-41D1-B606-4BD148A62C44}" name="Description" dataDxfId="73"/>
    <tableColumn id="3" xr3:uid="{09F41D72-B64E-4F8E-BEB0-40BA86FB0984}" name="Soh_dispatch_Box" dataDxfId="72"/>
    <tableColumn id="4" xr3:uid="{725B2789-5A3C-4975-84E3-005A7F70D585}" name="Soh_dispatch_Unit" dataDxfId="71"/>
    <tableColumn id="5" xr3:uid="{A64CA034-6644-4AA1-A046-D7C31ABC6FE9}" name="Soh_packing_Box" dataDxfId="70"/>
    <tableColumn id="6" xr3:uid="{92F94916-9EF2-4B93-87D1-E62D59EE6EE8}" name="Soh_packing_Unit" dataDxfId="69"/>
    <tableColumn id="7" xr3:uid="{78532DD4-ED8B-414E-B251-6DC4D3AD9D56}" name="Soh_total_Box" dataDxfId="68">
      <calculatedColumnFormula>SUM(D2,F2)</calculatedColumnFormula>
    </tableColumn>
    <tableColumn id="8" xr3:uid="{4F1DACBD-FB9E-47F0-8017-A62D57502A10}" name="Soh_total_Unit" dataDxfId="67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66" headerRowBorderDxfId="65" tableBorderDxfId="64" totalsRowBorderDxfId="63">
  <autoFilter ref="A1:E381" xr:uid="{9059FA53-C3A1-4DCB-8F77-E6990FECF8F6}"/>
  <tableColumns count="5">
    <tableColumn id="6" xr3:uid="{856AEDC9-068E-4EFC-B2A9-4E9BA328DF27}" name="Recipe Code" dataDxfId="62"/>
    <tableColumn id="1" xr3:uid="{4FB693C4-46D6-4530-BD97-CFDA8C99AB7E}" name="Description" dataDxfId="61"/>
    <tableColumn id="2" xr3:uid="{7138C797-12B5-4FC3-9592-C87BD150EBF1}" name="Raw Material" dataDxfId="60"/>
    <tableColumn id="3" xr3:uid="{80952C80-6C36-45AD-AEDC-7AC447C7E8C9}" name="KG per Batch" dataDxfId="59"/>
    <tableColumn id="4" xr3:uid="{EB48A1C5-4136-434A-A87B-E2019EF4ACE1}" name="Percentage" dataDxfId="58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57" headerRowBorderDxfId="56" tableBorderDxfId="55" totalsRowBorderDxfId="54">
  <autoFilter ref="A1:L68" xr:uid="{30017525-A111-442A-B0E7-B0C65682935B}"/>
  <tableColumns count="12">
    <tableColumn id="1" xr3:uid="{0C1882C8-B3DA-4F74-A571-3F229BE65609}" name="FG Code" dataDxfId="53"/>
    <tableColumn id="10" xr3:uid="{E2D49D8C-473E-42F0-AB34-160394BBA753}" name="Description" dataDxfId="52"/>
    <tableColumn id="2" xr3:uid="{8B5B1671-27AB-47E4-ACB3-6BEBFA687EB0}" name="FW" dataDxfId="51"/>
    <tableColumn id="9" xr3:uid="{490762CE-DD05-4196-8BD9-0F2DC1C9D1BE}" name="MakeToOrder" dataDxfId="50"/>
    <tableColumn id="8" xr3:uid="{F3DB646C-D569-4B66-A4A1-5F00B8511D60}" name="Min Level" dataDxfId="49"/>
    <tableColumn id="7" xr3:uid="{33D51C4A-A6C4-4BDD-B8B2-0238A28856DD}" name="Max Level" dataDxfId="48"/>
    <tableColumn id="3" xr3:uid="{B3A93DBD-E64F-4E19-A6FE-2B8642B8CC20}" name="kg/unit" dataDxfId="47"/>
    <tableColumn id="4" xr3:uid="{1591717F-E86C-44E4-BEFA-F9E8901A8FF1}" name="Loss" dataDxfId="46" dataCellStyle="Percent"/>
    <tableColumn id="5" xr3:uid="{D306588E-D0B2-4C38-B142-6B659A313527}" name="Filling Code" dataDxfId="45"/>
    <tableColumn id="11" xr3:uid="{18B27A72-E78B-4639-B674-DEDAF2193015}" name="Filling Description" dataDxfId="44"/>
    <tableColumn id="6" xr3:uid="{0AC923EB-E828-4599-A65B-CC21F5AA4A93}" name="Production" dataDxfId="43"/>
    <tableColumn id="12" xr3:uid="{AC377DE5-9B60-423B-BA16-9FC805AC219E}" name="Product Description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41">
  <autoFilter ref="A1:H60" xr:uid="{5AA0F85B-C13F-404B-8C4D-C676B5A3D453}"/>
  <tableColumns count="8">
    <tableColumn id="1" xr3:uid="{8B25952B-6FEE-4403-9D89-82EBD54BABE4}" name="FG Code" dataDxfId="40"/>
    <tableColumn id="2" xr3:uid="{F422ABC8-6341-4B40-8BF4-E75845088617}" name="Description" dataDxfId="39"/>
    <tableColumn id="3" xr3:uid="{928DE869-EAD9-476E-882E-DB857C266F6E}" name="Soh_dispatch_Box" dataDxfId="38"/>
    <tableColumn id="4" xr3:uid="{C6D074C9-80CF-4611-AD2E-133C93BFD6D3}" name="Soh_dispatch_Unit" dataDxfId="37"/>
    <tableColumn id="5" xr3:uid="{8926B258-4C4B-4FCA-BB03-B9B4E0FEC5DB}" name="Soh_packing_Box" dataDxfId="36"/>
    <tableColumn id="6" xr3:uid="{FDC92190-0602-411E-B25D-04D1C52EE81A}" name="Soh_packing_Unit" dataDxfId="35"/>
    <tableColumn id="7" xr3:uid="{EDB9B1B7-1333-486D-AC61-ACE1852FF020}" name="Soh_total_Box" dataDxfId="34">
      <calculatedColumnFormula>SUM(C2,E2)</calculatedColumnFormula>
    </tableColumn>
    <tableColumn id="8" xr3:uid="{D5DCD55C-F275-40FC-8EDD-EDE8448120D3}" name="Soh_total_Unit" dataDxfId="33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80" totalsRowShown="0" headerRowDxfId="32">
  <autoFilter ref="A1:I180" xr:uid="{A991B493-E090-4FBD-B5CF-A70FC00A7476}"/>
  <tableColumns count="9">
    <tableColumn id="9" xr3:uid="{6DE718ED-4D33-42C6-96AF-4EC2284EB20F}" name="Week Commencing" dataDxfId="31"/>
    <tableColumn id="1" xr3:uid="{697C4DE9-51BA-4D3C-8F54-776D2C46B0AD}" name="FG Code" dataDxfId="30"/>
    <tableColumn id="2" xr3:uid="{06C44EA7-562E-47A3-AD26-558A380DF064}" name="Description" dataDxfId="29"/>
    <tableColumn id="3" xr3:uid="{AF37496C-3F84-4792-AF15-8FE0B3EE6D87}" name="Soh_dispatch_Box" dataDxfId="28"/>
    <tableColumn id="4" xr3:uid="{B06738DC-2529-4B48-A555-DD5E667DDCB3}" name="Soh_dispatch_Unit" dataDxfId="27"/>
    <tableColumn id="5" xr3:uid="{53D3B126-E6DE-40A9-8F77-BD6FEF4E88B2}" name="Soh_packing_Box" dataDxfId="26"/>
    <tableColumn id="6" xr3:uid="{4368BF80-33D1-46EF-8BBD-F06E743F47C4}" name="Soh_packing_Unit" dataDxfId="25"/>
    <tableColumn id="7" xr3:uid="{73A9F93C-7F2D-4C51-8223-83270B9C6910}" name="Soh_total_Box" dataDxfId="24">
      <calculatedColumnFormula>SUM(D2,F2)</calculatedColumnFormula>
    </tableColumn>
    <tableColumn id="8" xr3:uid="{0B9EA911-7A62-40A6-8C4E-884E25B43F54}" name="Soh_total_Unit" dataDxfId="23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22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21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1"/>
  <sheetViews>
    <sheetView topLeftCell="C1" workbookViewId="0">
      <selection sqref="A1:I1"/>
    </sheetView>
  </sheetViews>
  <sheetFormatPr defaultColWidth="15.85546875" defaultRowHeight="15" x14ac:dyDescent="0.25"/>
  <cols>
    <col min="3" max="3" width="40.7109375" customWidth="1"/>
    <col min="5" max="5" width="25" customWidth="1"/>
    <col min="6" max="6" width="24.5703125" customWidth="1"/>
    <col min="7" max="7" width="30.71093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45829</v>
      </c>
      <c r="B2" s="61" t="s">
        <v>179</v>
      </c>
      <c r="C2" s="46" t="s">
        <v>180</v>
      </c>
      <c r="D2" s="13">
        <v>0</v>
      </c>
      <c r="E2" s="13"/>
      <c r="F2" s="13"/>
      <c r="G2" s="13"/>
      <c r="H2" s="13">
        <f t="shared" ref="H2:H4" si="0">SUM(D2,F2)</f>
        <v>0</v>
      </c>
      <c r="I2" s="13">
        <f>SUM((F2*24)+(D2*24)+SUM(G2,E2))</f>
        <v>0</v>
      </c>
    </row>
    <row r="3" spans="1:9" x14ac:dyDescent="0.25">
      <c r="A3" s="35">
        <v>45829</v>
      </c>
      <c r="B3" s="59" t="s">
        <v>181</v>
      </c>
      <c r="C3" s="60" t="s">
        <v>182</v>
      </c>
      <c r="D3" s="13">
        <v>0</v>
      </c>
      <c r="E3" s="13"/>
      <c r="F3" s="13"/>
      <c r="G3" s="13"/>
      <c r="H3" s="13">
        <f t="shared" si="0"/>
        <v>0</v>
      </c>
      <c r="I3" s="13">
        <f>SUM((F3*24)+(D3*24)+SUM(G3,E3))</f>
        <v>0</v>
      </c>
    </row>
    <row r="4" spans="1:9" x14ac:dyDescent="0.25">
      <c r="A4" s="35">
        <v>45829</v>
      </c>
      <c r="B4" s="61" t="s">
        <v>186</v>
      </c>
      <c r="C4" s="46" t="s">
        <v>187</v>
      </c>
      <c r="D4" s="13">
        <v>0</v>
      </c>
      <c r="E4" s="13"/>
      <c r="F4" s="13"/>
      <c r="G4" s="13"/>
      <c r="H4" s="13">
        <f t="shared" si="0"/>
        <v>0</v>
      </c>
      <c r="I4" s="13">
        <f t="shared" ref="I4:I5" si="1">SUM((F4*10)+(D4*10)+SUM(G4,E4))</f>
        <v>0</v>
      </c>
    </row>
    <row r="5" spans="1:9" x14ac:dyDescent="0.25">
      <c r="A5" s="35">
        <v>45829</v>
      </c>
      <c r="B5" s="61" t="s">
        <v>200</v>
      </c>
      <c r="C5" s="46" t="s">
        <v>201</v>
      </c>
      <c r="D5" s="13">
        <v>6</v>
      </c>
      <c r="E5" s="13"/>
      <c r="F5" s="13"/>
      <c r="G5" s="13"/>
      <c r="H5" s="13">
        <f>SUM(D5,F5)</f>
        <v>6</v>
      </c>
      <c r="I5" s="13">
        <f t="shared" si="1"/>
        <v>60</v>
      </c>
    </row>
    <row r="6" spans="1:9" x14ac:dyDescent="0.25">
      <c r="A6" s="35">
        <v>45829</v>
      </c>
      <c r="B6" s="61" t="s">
        <v>218</v>
      </c>
      <c r="C6" s="46" t="s">
        <v>219</v>
      </c>
      <c r="D6" s="13">
        <v>45</v>
      </c>
      <c r="E6" s="13"/>
      <c r="F6" s="13"/>
      <c r="G6" s="13"/>
      <c r="H6" s="13">
        <f t="shared" ref="H6:H11" si="2">SUM(D6,F6)</f>
        <v>45</v>
      </c>
      <c r="I6" s="13">
        <f>SUM((F6*40)+(D6*40)+SUM(G6,E6))</f>
        <v>1800</v>
      </c>
    </row>
    <row r="7" spans="1:9" x14ac:dyDescent="0.25">
      <c r="A7" s="35">
        <v>45829</v>
      </c>
      <c r="B7" s="59" t="s">
        <v>223</v>
      </c>
      <c r="C7" s="60" t="s">
        <v>219</v>
      </c>
      <c r="D7" s="13">
        <v>31</v>
      </c>
      <c r="E7" s="13"/>
      <c r="F7" s="13"/>
      <c r="G7" s="13"/>
      <c r="H7" s="13">
        <f t="shared" si="2"/>
        <v>31</v>
      </c>
      <c r="I7" s="13">
        <f>SUM((F7*40)+(D7*40)+SUM(G7,E7))</f>
        <v>1240</v>
      </c>
    </row>
    <row r="8" spans="1:9" x14ac:dyDescent="0.25">
      <c r="A8" s="35">
        <v>45829</v>
      </c>
      <c r="B8" s="59" t="s">
        <v>264</v>
      </c>
      <c r="C8" s="60" t="s">
        <v>265</v>
      </c>
      <c r="D8" s="13">
        <v>148</v>
      </c>
      <c r="E8" s="13"/>
      <c r="F8" s="13"/>
      <c r="G8" s="13"/>
      <c r="H8" s="13">
        <f t="shared" si="2"/>
        <v>148</v>
      </c>
      <c r="I8" s="13">
        <f>SUM((F8*12)+(D8*12)+SUM(G8,E8))</f>
        <v>1776</v>
      </c>
    </row>
    <row r="9" spans="1:9" x14ac:dyDescent="0.25">
      <c r="A9" s="35">
        <v>45829</v>
      </c>
      <c r="B9" s="59" t="s">
        <v>270</v>
      </c>
      <c r="C9" s="60" t="s">
        <v>271</v>
      </c>
      <c r="D9" s="13">
        <v>208</v>
      </c>
      <c r="E9" s="13"/>
      <c r="F9" s="13"/>
      <c r="G9" s="13"/>
      <c r="H9" s="13">
        <f t="shared" si="2"/>
        <v>208</v>
      </c>
      <c r="I9" s="13">
        <f>SUM((F9*24)+(D9*24)+SUM(G9,E9))</f>
        <v>4992</v>
      </c>
    </row>
    <row r="10" spans="1:9" x14ac:dyDescent="0.25">
      <c r="A10" s="35">
        <v>45829</v>
      </c>
      <c r="B10" s="61" t="s">
        <v>275</v>
      </c>
      <c r="C10" s="46" t="s">
        <v>276</v>
      </c>
      <c r="D10" s="13">
        <v>47</v>
      </c>
      <c r="E10" s="13"/>
      <c r="F10" s="13"/>
      <c r="G10" s="13"/>
      <c r="H10" s="13">
        <f t="shared" si="2"/>
        <v>47</v>
      </c>
      <c r="I10" s="13">
        <f t="shared" ref="I10" si="3">SUM((F10*10)+(D10*10)+SUM(G10,E10))</f>
        <v>470</v>
      </c>
    </row>
    <row r="11" spans="1:9" x14ac:dyDescent="0.25">
      <c r="A11" s="35">
        <v>45829</v>
      </c>
      <c r="B11" s="61" t="s">
        <v>308</v>
      </c>
      <c r="C11" s="46" t="s">
        <v>309</v>
      </c>
      <c r="D11" s="13">
        <v>32</v>
      </c>
      <c r="E11" s="13"/>
      <c r="F11" s="13"/>
      <c r="G11" s="13"/>
      <c r="H11" s="13">
        <f t="shared" si="2"/>
        <v>32</v>
      </c>
      <c r="I11" s="13">
        <f>SUM((F11*6)+(D11*6)+SUM(G11,E11))</f>
        <v>192</v>
      </c>
    </row>
  </sheetData>
  <pageMargins left="0.7" right="0.7" top="0.75" bottom="0.75" header="0.3" footer="0.3"/>
  <ignoredErrors>
    <ignoredError sqref="B5:B8 B2" numberStoredAsText="1"/>
    <ignoredError sqref="I2:I3 I6:I8 I9:I1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A09A-3D6C-4FFF-A64D-535720D663D4}">
  <dimension ref="A1:F98"/>
  <sheetViews>
    <sheetView topLeftCell="A98" workbookViewId="0">
      <selection activeCell="A116" sqref="A116"/>
    </sheetView>
  </sheetViews>
  <sheetFormatPr defaultRowHeight="24.75" customHeight="1" x14ac:dyDescent="0.25"/>
  <cols>
    <col min="1" max="1" width="15.85546875" bestFit="1" customWidth="1"/>
    <col min="2" max="2" width="39.42578125" bestFit="1" customWidth="1"/>
    <col min="3" max="3" width="11.42578125" bestFit="1" customWidth="1"/>
    <col min="4" max="4" width="45.42578125" bestFit="1" customWidth="1"/>
    <col min="5" max="5" width="15.85546875" bestFit="1" customWidth="1"/>
    <col min="6" max="6" width="44.42578125" bestFit="1" customWidth="1"/>
  </cols>
  <sheetData>
    <row r="1" spans="1:6" ht="24.75" customHeight="1" x14ac:dyDescent="0.25">
      <c r="A1" s="72" t="s">
        <v>2512</v>
      </c>
      <c r="B1" s="73" t="s">
        <v>111</v>
      </c>
      <c r="C1" s="73" t="s">
        <v>326</v>
      </c>
      <c r="D1" s="73" t="s">
        <v>119</v>
      </c>
      <c r="E1" s="73" t="s">
        <v>329</v>
      </c>
      <c r="F1" s="74" t="s">
        <v>2567</v>
      </c>
    </row>
    <row r="2" spans="1:6" ht="24.75" customHeight="1" x14ac:dyDescent="0.25">
      <c r="A2" s="75">
        <v>2006.1</v>
      </c>
      <c r="B2" s="60" t="s">
        <v>121</v>
      </c>
      <c r="C2" s="76" t="s">
        <v>138</v>
      </c>
      <c r="D2" s="77" t="s">
        <v>122</v>
      </c>
      <c r="E2" s="60">
        <v>2006</v>
      </c>
      <c r="F2" s="78" t="s">
        <v>2520</v>
      </c>
    </row>
    <row r="3" spans="1:6" ht="24.75" customHeight="1" x14ac:dyDescent="0.25">
      <c r="A3" s="79">
        <v>2006.4</v>
      </c>
      <c r="B3" s="46" t="s">
        <v>123</v>
      </c>
      <c r="C3" s="76" t="s">
        <v>138</v>
      </c>
      <c r="D3" s="80" t="s">
        <v>122</v>
      </c>
      <c r="E3" s="46">
        <v>2006</v>
      </c>
      <c r="F3" s="81" t="s">
        <v>2568</v>
      </c>
    </row>
    <row r="4" spans="1:6" ht="24.75" customHeight="1" x14ac:dyDescent="0.25">
      <c r="A4" s="75" t="s">
        <v>124</v>
      </c>
      <c r="B4" s="60" t="s">
        <v>125</v>
      </c>
      <c r="C4" s="60" t="s">
        <v>126</v>
      </c>
      <c r="D4" s="77" t="s">
        <v>2846</v>
      </c>
      <c r="E4" s="60">
        <v>2006</v>
      </c>
      <c r="F4" s="78" t="s">
        <v>2568</v>
      </c>
    </row>
    <row r="5" spans="1:6" ht="24.75" customHeight="1" x14ac:dyDescent="0.25">
      <c r="A5" s="79">
        <v>2006.11</v>
      </c>
      <c r="B5" s="46" t="s">
        <v>128</v>
      </c>
      <c r="C5" s="46" t="s">
        <v>129</v>
      </c>
      <c r="D5" s="80" t="s">
        <v>130</v>
      </c>
      <c r="E5" s="46">
        <v>2006</v>
      </c>
      <c r="F5" s="81" t="s">
        <v>2568</v>
      </c>
    </row>
    <row r="6" spans="1:6" ht="24.75" customHeight="1" x14ac:dyDescent="0.25">
      <c r="A6" s="75" t="s">
        <v>131</v>
      </c>
      <c r="B6" s="60" t="s">
        <v>132</v>
      </c>
      <c r="C6" s="60" t="s">
        <v>133</v>
      </c>
      <c r="D6" s="77" t="s">
        <v>134</v>
      </c>
      <c r="E6" s="60" t="s">
        <v>135</v>
      </c>
      <c r="F6" s="78" t="s">
        <v>2568</v>
      </c>
    </row>
    <row r="7" spans="1:6" ht="24.75" customHeight="1" x14ac:dyDescent="0.25">
      <c r="A7" s="79" t="s">
        <v>136</v>
      </c>
      <c r="B7" s="46" t="s">
        <v>137</v>
      </c>
      <c r="C7" s="46" t="s">
        <v>138</v>
      </c>
      <c r="D7" s="80" t="s">
        <v>122</v>
      </c>
      <c r="E7" s="46" t="s">
        <v>135</v>
      </c>
      <c r="F7" s="81" t="s">
        <v>2568</v>
      </c>
    </row>
    <row r="8" spans="1:6" ht="24.75" customHeight="1" x14ac:dyDescent="0.25">
      <c r="A8" s="75" t="s">
        <v>139</v>
      </c>
      <c r="B8" s="60" t="s">
        <v>2847</v>
      </c>
      <c r="C8" s="60" t="s">
        <v>141</v>
      </c>
      <c r="D8" s="77" t="s">
        <v>2848</v>
      </c>
      <c r="E8" s="60" t="s">
        <v>135</v>
      </c>
      <c r="F8" s="78" t="s">
        <v>2568</v>
      </c>
    </row>
    <row r="9" spans="1:6" ht="24.75" customHeight="1" x14ac:dyDescent="0.25">
      <c r="A9" s="79" t="s">
        <v>143</v>
      </c>
      <c r="B9" s="46" t="s">
        <v>144</v>
      </c>
      <c r="C9" s="46"/>
      <c r="D9" s="46"/>
      <c r="E9" s="46" t="s">
        <v>145</v>
      </c>
      <c r="F9" s="81" t="s">
        <v>165</v>
      </c>
    </row>
    <row r="10" spans="1:6" ht="24.75" customHeight="1" x14ac:dyDescent="0.25">
      <c r="A10" s="75" t="s">
        <v>146</v>
      </c>
      <c r="B10" s="60" t="s">
        <v>147</v>
      </c>
      <c r="C10" s="60" t="s">
        <v>148</v>
      </c>
      <c r="D10" s="60" t="s">
        <v>149</v>
      </c>
      <c r="E10" s="60" t="s">
        <v>150</v>
      </c>
      <c r="F10" s="78" t="s">
        <v>2532</v>
      </c>
    </row>
    <row r="11" spans="1:6" ht="24.75" customHeight="1" x14ac:dyDescent="0.25">
      <c r="A11" s="79" t="s">
        <v>151</v>
      </c>
      <c r="B11" s="46" t="s">
        <v>152</v>
      </c>
      <c r="C11" s="46" t="s">
        <v>153</v>
      </c>
      <c r="D11" s="46" t="s">
        <v>154</v>
      </c>
      <c r="E11" s="46" t="s">
        <v>150</v>
      </c>
      <c r="F11" s="81" t="s">
        <v>2532</v>
      </c>
    </row>
    <row r="12" spans="1:6" ht="24.75" customHeight="1" x14ac:dyDescent="0.25">
      <c r="A12" s="75" t="s">
        <v>155</v>
      </c>
      <c r="B12" s="60" t="s">
        <v>156</v>
      </c>
      <c r="C12" s="60" t="s">
        <v>157</v>
      </c>
      <c r="D12" s="60" t="s">
        <v>158</v>
      </c>
      <c r="E12" s="60" t="s">
        <v>159</v>
      </c>
      <c r="F12" s="78" t="s">
        <v>2521</v>
      </c>
    </row>
    <row r="13" spans="1:6" ht="24.75" customHeight="1" x14ac:dyDescent="0.25">
      <c r="A13" s="79" t="s">
        <v>160</v>
      </c>
      <c r="B13" s="46" t="s">
        <v>161</v>
      </c>
      <c r="C13" s="46" t="s">
        <v>162</v>
      </c>
      <c r="D13" s="46" t="s">
        <v>161</v>
      </c>
      <c r="E13" s="46" t="s">
        <v>155</v>
      </c>
      <c r="F13" s="81" t="s">
        <v>236</v>
      </c>
    </row>
    <row r="14" spans="1:6" ht="24.75" customHeight="1" x14ac:dyDescent="0.25">
      <c r="A14" s="75" t="s">
        <v>163</v>
      </c>
      <c r="B14" s="60" t="s">
        <v>164</v>
      </c>
      <c r="C14" s="60"/>
      <c r="D14" s="60"/>
      <c r="E14" s="60" t="s">
        <v>166</v>
      </c>
      <c r="F14" s="78" t="s">
        <v>165</v>
      </c>
    </row>
    <row r="15" spans="1:6" ht="24.75" customHeight="1" x14ac:dyDescent="0.25">
      <c r="A15" s="79" t="s">
        <v>167</v>
      </c>
      <c r="B15" s="46" t="s">
        <v>168</v>
      </c>
      <c r="C15" s="46"/>
      <c r="D15" s="46"/>
      <c r="E15" s="46" t="s">
        <v>166</v>
      </c>
      <c r="F15" s="81" t="s">
        <v>165</v>
      </c>
    </row>
    <row r="16" spans="1:6" ht="24.75" customHeight="1" x14ac:dyDescent="0.25">
      <c r="A16" s="75" t="s">
        <v>169</v>
      </c>
      <c r="B16" s="60" t="s">
        <v>170</v>
      </c>
      <c r="C16" s="60"/>
      <c r="D16" s="60"/>
      <c r="E16" s="60" t="s">
        <v>166</v>
      </c>
      <c r="F16" s="78" t="s">
        <v>165</v>
      </c>
    </row>
    <row r="17" spans="1:6" ht="24.75" customHeight="1" x14ac:dyDescent="0.25">
      <c r="A17" s="79" t="s">
        <v>171</v>
      </c>
      <c r="B17" s="46" t="s">
        <v>172</v>
      </c>
      <c r="C17" s="46"/>
      <c r="D17" s="46"/>
      <c r="E17" s="46" t="s">
        <v>166</v>
      </c>
      <c r="F17" s="81" t="s">
        <v>165</v>
      </c>
    </row>
    <row r="18" spans="1:6" ht="24.75" customHeight="1" x14ac:dyDescent="0.25">
      <c r="A18" s="75" t="s">
        <v>173</v>
      </c>
      <c r="B18" s="60" t="s">
        <v>174</v>
      </c>
      <c r="C18" s="60"/>
      <c r="D18" s="60"/>
      <c r="E18" s="60" t="s">
        <v>166</v>
      </c>
      <c r="F18" s="78" t="s">
        <v>165</v>
      </c>
    </row>
    <row r="19" spans="1:6" ht="24.75" customHeight="1" x14ac:dyDescent="0.25">
      <c r="A19" s="79" t="s">
        <v>175</v>
      </c>
      <c r="B19" s="46" t="s">
        <v>176</v>
      </c>
      <c r="C19" s="46"/>
      <c r="D19" s="46"/>
      <c r="E19" s="46" t="s">
        <v>166</v>
      </c>
      <c r="F19" s="81" t="s">
        <v>165</v>
      </c>
    </row>
    <row r="20" spans="1:6" ht="24.75" customHeight="1" x14ac:dyDescent="0.25">
      <c r="A20" s="75" t="s">
        <v>177</v>
      </c>
      <c r="B20" s="60" t="s">
        <v>178</v>
      </c>
      <c r="C20" s="60"/>
      <c r="D20" s="60" t="s">
        <v>178</v>
      </c>
      <c r="E20" s="60" t="s">
        <v>1811</v>
      </c>
      <c r="F20" s="78" t="s">
        <v>178</v>
      </c>
    </row>
    <row r="21" spans="1:6" ht="24.75" customHeight="1" x14ac:dyDescent="0.25">
      <c r="A21" s="79" t="s">
        <v>179</v>
      </c>
      <c r="B21" s="46" t="s">
        <v>180</v>
      </c>
      <c r="C21" s="46"/>
      <c r="D21" s="46" t="s">
        <v>180</v>
      </c>
      <c r="E21" s="46" t="s">
        <v>2547</v>
      </c>
      <c r="F21" s="81" t="s">
        <v>180</v>
      </c>
    </row>
    <row r="22" spans="1:6" ht="24.75" customHeight="1" x14ac:dyDescent="0.25">
      <c r="A22" s="75" t="s">
        <v>181</v>
      </c>
      <c r="B22" s="60" t="s">
        <v>182</v>
      </c>
      <c r="C22" s="60" t="s">
        <v>183</v>
      </c>
      <c r="D22" s="60" t="s">
        <v>184</v>
      </c>
      <c r="E22" s="60" t="s">
        <v>185</v>
      </c>
      <c r="F22" s="78" t="s">
        <v>2542</v>
      </c>
    </row>
    <row r="23" spans="1:6" ht="24.75" customHeight="1" x14ac:dyDescent="0.25">
      <c r="A23" s="79" t="s">
        <v>186</v>
      </c>
      <c r="B23" s="46" t="s">
        <v>187</v>
      </c>
      <c r="C23" s="46" t="s">
        <v>183</v>
      </c>
      <c r="D23" s="46" t="s">
        <v>184</v>
      </c>
      <c r="E23" s="46" t="s">
        <v>185</v>
      </c>
      <c r="F23" s="81" t="s">
        <v>2542</v>
      </c>
    </row>
    <row r="24" spans="1:6" ht="24.75" customHeight="1" x14ac:dyDescent="0.25">
      <c r="A24" s="75" t="s">
        <v>188</v>
      </c>
      <c r="B24" s="60" t="s">
        <v>189</v>
      </c>
      <c r="C24" s="60" t="s">
        <v>183</v>
      </c>
      <c r="D24" s="60" t="s">
        <v>184</v>
      </c>
      <c r="E24" s="60" t="s">
        <v>185</v>
      </c>
      <c r="F24" s="78" t="s">
        <v>2542</v>
      </c>
    </row>
    <row r="25" spans="1:6" ht="24.75" customHeight="1" x14ac:dyDescent="0.25">
      <c r="A25" s="79" t="s">
        <v>190</v>
      </c>
      <c r="B25" s="46" t="s">
        <v>191</v>
      </c>
      <c r="C25" s="46" t="s">
        <v>192</v>
      </c>
      <c r="D25" s="46" t="s">
        <v>193</v>
      </c>
      <c r="E25" s="46" t="s">
        <v>194</v>
      </c>
      <c r="F25" s="81" t="s">
        <v>2524</v>
      </c>
    </row>
    <row r="26" spans="1:6" ht="24.75" customHeight="1" x14ac:dyDescent="0.25">
      <c r="A26" s="75" t="s">
        <v>195</v>
      </c>
      <c r="B26" s="60" t="s">
        <v>196</v>
      </c>
      <c r="C26" s="60" t="s">
        <v>197</v>
      </c>
      <c r="D26" s="60" t="s">
        <v>198</v>
      </c>
      <c r="E26" s="60" t="s">
        <v>199</v>
      </c>
      <c r="F26" s="78" t="s">
        <v>2569</v>
      </c>
    </row>
    <row r="27" spans="1:6" ht="24.75" customHeight="1" x14ac:dyDescent="0.25">
      <c r="A27" s="79" t="s">
        <v>200</v>
      </c>
      <c r="B27" s="46" t="s">
        <v>201</v>
      </c>
      <c r="C27" s="46" t="s">
        <v>200</v>
      </c>
      <c r="D27" s="46" t="s">
        <v>202</v>
      </c>
      <c r="E27" s="46" t="s">
        <v>199</v>
      </c>
      <c r="F27" s="81" t="s">
        <v>2569</v>
      </c>
    </row>
    <row r="28" spans="1:6" ht="24.75" customHeight="1" x14ac:dyDescent="0.25">
      <c r="A28" s="75" t="s">
        <v>203</v>
      </c>
      <c r="B28" s="60" t="s">
        <v>204</v>
      </c>
      <c r="C28" s="60" t="s">
        <v>205</v>
      </c>
      <c r="D28" s="60" t="s">
        <v>206</v>
      </c>
      <c r="E28" s="60" t="s">
        <v>207</v>
      </c>
      <c r="F28" s="78" t="s">
        <v>2522</v>
      </c>
    </row>
    <row r="29" spans="1:6" ht="24.75" customHeight="1" x14ac:dyDescent="0.25">
      <c r="A29" s="79" t="s">
        <v>208</v>
      </c>
      <c r="B29" s="46" t="s">
        <v>209</v>
      </c>
      <c r="C29" s="46" t="s">
        <v>138</v>
      </c>
      <c r="D29" s="46" t="s">
        <v>122</v>
      </c>
      <c r="E29" s="46" t="s">
        <v>135</v>
      </c>
      <c r="F29" s="81" t="s">
        <v>2520</v>
      </c>
    </row>
    <row r="30" spans="1:6" ht="24.75" customHeight="1" x14ac:dyDescent="0.25">
      <c r="A30" s="75" t="s">
        <v>211</v>
      </c>
      <c r="B30" s="60" t="s">
        <v>121</v>
      </c>
      <c r="C30" s="76" t="s">
        <v>138</v>
      </c>
      <c r="D30" s="60" t="s">
        <v>122</v>
      </c>
      <c r="E30" s="60" t="s">
        <v>135</v>
      </c>
      <c r="F30" s="78" t="s">
        <v>2520</v>
      </c>
    </row>
    <row r="31" spans="1:6" ht="24.75" customHeight="1" x14ac:dyDescent="0.25">
      <c r="A31" s="79" t="s">
        <v>136</v>
      </c>
      <c r="B31" s="46" t="s">
        <v>137</v>
      </c>
      <c r="C31" s="46" t="s">
        <v>138</v>
      </c>
      <c r="D31" s="46" t="s">
        <v>122</v>
      </c>
      <c r="E31" s="46" t="s">
        <v>135</v>
      </c>
      <c r="F31" s="81" t="s">
        <v>2520</v>
      </c>
    </row>
    <row r="32" spans="1:6" ht="24.75" customHeight="1" x14ac:dyDescent="0.25">
      <c r="A32" s="75" t="s">
        <v>212</v>
      </c>
      <c r="B32" s="60" t="s">
        <v>128</v>
      </c>
      <c r="C32" s="60" t="s">
        <v>211</v>
      </c>
      <c r="D32" s="60" t="s">
        <v>130</v>
      </c>
      <c r="E32" s="60" t="s">
        <v>135</v>
      </c>
      <c r="F32" s="78" t="s">
        <v>2520</v>
      </c>
    </row>
    <row r="33" spans="1:6" ht="24.75" customHeight="1" x14ac:dyDescent="0.25">
      <c r="A33" s="79" t="s">
        <v>131</v>
      </c>
      <c r="B33" s="46" t="s">
        <v>132</v>
      </c>
      <c r="C33" s="46" t="s">
        <v>133</v>
      </c>
      <c r="D33" s="46" t="s">
        <v>134</v>
      </c>
      <c r="E33" s="46" t="s">
        <v>135</v>
      </c>
      <c r="F33" s="81" t="s">
        <v>2520</v>
      </c>
    </row>
    <row r="34" spans="1:6" ht="24.75" customHeight="1" x14ac:dyDescent="0.25">
      <c r="A34" s="75" t="s">
        <v>213</v>
      </c>
      <c r="B34" s="60" t="s">
        <v>214</v>
      </c>
      <c r="C34" s="60" t="s">
        <v>215</v>
      </c>
      <c r="D34" s="60" t="s">
        <v>216</v>
      </c>
      <c r="E34" s="60" t="s">
        <v>217</v>
      </c>
      <c r="F34" s="78" t="s">
        <v>2525</v>
      </c>
    </row>
    <row r="35" spans="1:6" ht="24.75" customHeight="1" x14ac:dyDescent="0.25">
      <c r="A35" s="79" t="s">
        <v>218</v>
      </c>
      <c r="B35" s="46" t="s">
        <v>219</v>
      </c>
      <c r="C35" s="46" t="s">
        <v>220</v>
      </c>
      <c r="D35" s="46" t="s">
        <v>221</v>
      </c>
      <c r="E35" s="46" t="s">
        <v>222</v>
      </c>
      <c r="F35" s="81" t="s">
        <v>2526</v>
      </c>
    </row>
    <row r="36" spans="1:6" ht="24.75" customHeight="1" x14ac:dyDescent="0.25">
      <c r="A36" s="75" t="s">
        <v>223</v>
      </c>
      <c r="B36" s="60" t="s">
        <v>219</v>
      </c>
      <c r="C36" s="60" t="s">
        <v>224</v>
      </c>
      <c r="D36" s="60" t="s">
        <v>225</v>
      </c>
      <c r="E36" s="60" t="s">
        <v>222</v>
      </c>
      <c r="F36" s="78" t="s">
        <v>2526</v>
      </c>
    </row>
    <row r="37" spans="1:6" ht="24.75" customHeight="1" x14ac:dyDescent="0.25">
      <c r="A37" s="79" t="s">
        <v>226</v>
      </c>
      <c r="B37" s="46" t="s">
        <v>227</v>
      </c>
      <c r="C37" s="46" t="s">
        <v>228</v>
      </c>
      <c r="D37" s="46" t="s">
        <v>229</v>
      </c>
      <c r="E37" s="46" t="s">
        <v>159</v>
      </c>
      <c r="F37" s="81" t="s">
        <v>2521</v>
      </c>
    </row>
    <row r="38" spans="1:6" ht="24.75" customHeight="1" x14ac:dyDescent="0.25">
      <c r="A38" s="75" t="s">
        <v>230</v>
      </c>
      <c r="B38" s="60" t="s">
        <v>231</v>
      </c>
      <c r="C38" s="60" t="s">
        <v>228</v>
      </c>
      <c r="D38" s="60" t="s">
        <v>229</v>
      </c>
      <c r="E38" s="60" t="s">
        <v>159</v>
      </c>
      <c r="F38" t="s">
        <v>2521</v>
      </c>
    </row>
    <row r="39" spans="1:6" ht="24.75" customHeight="1" x14ac:dyDescent="0.25">
      <c r="A39" s="79" t="s">
        <v>232</v>
      </c>
      <c r="B39" s="46" t="s">
        <v>233</v>
      </c>
      <c r="C39" s="46" t="s">
        <v>228</v>
      </c>
      <c r="D39" s="46" t="s">
        <v>229</v>
      </c>
      <c r="E39" s="46" t="s">
        <v>159</v>
      </c>
      <c r="F39" t="s">
        <v>2521</v>
      </c>
    </row>
    <row r="40" spans="1:6" ht="24.75" customHeight="1" x14ac:dyDescent="0.25">
      <c r="A40" s="75" t="s">
        <v>160</v>
      </c>
      <c r="B40" s="60" t="s">
        <v>161</v>
      </c>
      <c r="C40" s="60" t="s">
        <v>234</v>
      </c>
      <c r="D40" s="60" t="s">
        <v>235</v>
      </c>
      <c r="E40" s="60" t="s">
        <v>155</v>
      </c>
      <c r="F40" t="s">
        <v>2570</v>
      </c>
    </row>
    <row r="41" spans="1:6" ht="24.75" customHeight="1" x14ac:dyDescent="0.25">
      <c r="A41" s="79" t="s">
        <v>155</v>
      </c>
      <c r="B41" s="46" t="s">
        <v>236</v>
      </c>
      <c r="C41" s="46" t="s">
        <v>157</v>
      </c>
      <c r="D41" s="46" t="s">
        <v>158</v>
      </c>
      <c r="E41" s="46" t="s">
        <v>155</v>
      </c>
      <c r="F41" t="s">
        <v>2570</v>
      </c>
    </row>
    <row r="42" spans="1:6" ht="24.75" customHeight="1" x14ac:dyDescent="0.25">
      <c r="A42" s="75" t="s">
        <v>237</v>
      </c>
      <c r="B42" s="60" t="s">
        <v>238</v>
      </c>
      <c r="C42" s="60" t="s">
        <v>239</v>
      </c>
      <c r="D42" s="60" t="s">
        <v>240</v>
      </c>
      <c r="E42" s="60" t="s">
        <v>241</v>
      </c>
      <c r="F42" t="s">
        <v>2529</v>
      </c>
    </row>
    <row r="43" spans="1:6" ht="24.75" customHeight="1" x14ac:dyDescent="0.25">
      <c r="A43" s="79" t="s">
        <v>242</v>
      </c>
      <c r="B43" s="46" t="s">
        <v>243</v>
      </c>
      <c r="C43" s="46" t="s">
        <v>244</v>
      </c>
      <c r="D43" s="46" t="s">
        <v>245</v>
      </c>
      <c r="E43" s="46" t="s">
        <v>246</v>
      </c>
      <c r="F43" t="s">
        <v>2530</v>
      </c>
    </row>
    <row r="44" spans="1:6" ht="24.75" customHeight="1" x14ac:dyDescent="0.25">
      <c r="A44" s="75" t="s">
        <v>247</v>
      </c>
      <c r="B44" s="60" t="s">
        <v>248</v>
      </c>
      <c r="C44" s="60" t="s">
        <v>249</v>
      </c>
      <c r="D44" s="60" t="s">
        <v>250</v>
      </c>
      <c r="E44" s="60" t="s">
        <v>251</v>
      </c>
      <c r="F44" t="s">
        <v>2531</v>
      </c>
    </row>
    <row r="45" spans="1:6" ht="24.75" customHeight="1" x14ac:dyDescent="0.25">
      <c r="A45" s="79" t="s">
        <v>252</v>
      </c>
      <c r="B45" s="46" t="s">
        <v>253</v>
      </c>
      <c r="C45" s="46" t="s">
        <v>254</v>
      </c>
      <c r="D45" s="46" t="s">
        <v>255</v>
      </c>
      <c r="E45" s="46" t="s">
        <v>256</v>
      </c>
      <c r="F45" t="s">
        <v>2533</v>
      </c>
    </row>
    <row r="46" spans="1:6" ht="24.75" customHeight="1" x14ac:dyDescent="0.25">
      <c r="A46" s="75" t="s">
        <v>257</v>
      </c>
      <c r="B46" s="60" t="s">
        <v>258</v>
      </c>
      <c r="C46" s="60" t="s">
        <v>259</v>
      </c>
      <c r="D46" s="60" t="s">
        <v>260</v>
      </c>
      <c r="E46" s="60" t="s">
        <v>261</v>
      </c>
      <c r="F46" t="s">
        <v>2534</v>
      </c>
    </row>
    <row r="47" spans="1:6" ht="24.75" customHeight="1" x14ac:dyDescent="0.25">
      <c r="A47" s="79" t="s">
        <v>262</v>
      </c>
      <c r="B47" s="46" t="s">
        <v>263</v>
      </c>
      <c r="C47" s="46" t="s">
        <v>259</v>
      </c>
      <c r="D47" s="46" t="s">
        <v>260</v>
      </c>
      <c r="E47" s="46" t="s">
        <v>261</v>
      </c>
      <c r="F47" t="s">
        <v>2534</v>
      </c>
    </row>
    <row r="48" spans="1:6" ht="24.75" customHeight="1" x14ac:dyDescent="0.25">
      <c r="A48" s="75" t="s">
        <v>264</v>
      </c>
      <c r="B48" s="60" t="s">
        <v>265</v>
      </c>
      <c r="C48" s="60"/>
      <c r="D48" s="60" t="s">
        <v>266</v>
      </c>
      <c r="E48" s="60" t="s">
        <v>267</v>
      </c>
      <c r="F48" t="s">
        <v>2546</v>
      </c>
    </row>
    <row r="49" spans="1:6" ht="24.75" customHeight="1" x14ac:dyDescent="0.25">
      <c r="A49" s="79" t="s">
        <v>268</v>
      </c>
      <c r="B49" s="46" t="s">
        <v>269</v>
      </c>
      <c r="C49" s="46"/>
      <c r="D49" s="46" t="s">
        <v>266</v>
      </c>
      <c r="E49" s="46" t="s">
        <v>267</v>
      </c>
      <c r="F49" t="s">
        <v>2546</v>
      </c>
    </row>
    <row r="50" spans="1:6" ht="24.75" customHeight="1" x14ac:dyDescent="0.25">
      <c r="A50" s="75" t="s">
        <v>270</v>
      </c>
      <c r="B50" s="60" t="s">
        <v>271</v>
      </c>
      <c r="C50" s="60" t="s">
        <v>272</v>
      </c>
      <c r="D50" s="60" t="s">
        <v>273</v>
      </c>
      <c r="E50" s="60" t="s">
        <v>274</v>
      </c>
      <c r="F50" t="s">
        <v>2535</v>
      </c>
    </row>
    <row r="51" spans="1:6" ht="24.75" customHeight="1" x14ac:dyDescent="0.25">
      <c r="A51" s="79" t="s">
        <v>275</v>
      </c>
      <c r="B51" s="46" t="s">
        <v>276</v>
      </c>
      <c r="C51" s="46" t="s">
        <v>277</v>
      </c>
      <c r="D51" s="46" t="s">
        <v>278</v>
      </c>
      <c r="E51" s="46" t="s">
        <v>279</v>
      </c>
      <c r="F51" t="s">
        <v>2543</v>
      </c>
    </row>
    <row r="52" spans="1:6" ht="24.75" customHeight="1" x14ac:dyDescent="0.25">
      <c r="A52" s="75" t="s">
        <v>280</v>
      </c>
      <c r="B52" s="60" t="s">
        <v>281</v>
      </c>
      <c r="C52" s="60"/>
      <c r="D52" s="60"/>
      <c r="E52" s="60" t="s">
        <v>279</v>
      </c>
      <c r="F52" t="s">
        <v>2849</v>
      </c>
    </row>
    <row r="53" spans="1:6" ht="24.75" customHeight="1" x14ac:dyDescent="0.25">
      <c r="A53" s="79" t="s">
        <v>282</v>
      </c>
      <c r="B53" s="46" t="s">
        <v>283</v>
      </c>
      <c r="C53" s="46" t="s">
        <v>284</v>
      </c>
      <c r="D53" s="46" t="s">
        <v>285</v>
      </c>
      <c r="E53" s="46" t="s">
        <v>286</v>
      </c>
      <c r="F53" t="s">
        <v>2536</v>
      </c>
    </row>
    <row r="54" spans="1:6" ht="24.75" customHeight="1" x14ac:dyDescent="0.25">
      <c r="A54" s="75" t="s">
        <v>287</v>
      </c>
      <c r="B54" s="60" t="s">
        <v>288</v>
      </c>
      <c r="C54" s="60">
        <v>2038.08</v>
      </c>
      <c r="D54" s="60" t="s">
        <v>289</v>
      </c>
      <c r="E54" s="60" t="s">
        <v>290</v>
      </c>
      <c r="F54" t="s">
        <v>2537</v>
      </c>
    </row>
    <row r="55" spans="1:6" ht="24.75" customHeight="1" x14ac:dyDescent="0.25">
      <c r="A55" s="79" t="s">
        <v>291</v>
      </c>
      <c r="B55" s="46" t="s">
        <v>292</v>
      </c>
      <c r="C55" s="46">
        <v>2038.08</v>
      </c>
      <c r="D55" s="46" t="s">
        <v>289</v>
      </c>
      <c r="E55" s="46" t="s">
        <v>290</v>
      </c>
      <c r="F55" t="s">
        <v>2537</v>
      </c>
    </row>
    <row r="56" spans="1:6" ht="24.75" customHeight="1" x14ac:dyDescent="0.25">
      <c r="A56" s="75" t="s">
        <v>293</v>
      </c>
      <c r="B56" s="60" t="s">
        <v>294</v>
      </c>
      <c r="C56" s="60">
        <v>2039.06</v>
      </c>
      <c r="D56" s="60" t="s">
        <v>295</v>
      </c>
      <c r="E56" s="60" t="s">
        <v>296</v>
      </c>
      <c r="F56" t="s">
        <v>2538</v>
      </c>
    </row>
    <row r="57" spans="1:6" ht="24.75" customHeight="1" x14ac:dyDescent="0.25">
      <c r="A57" s="79" t="s">
        <v>297</v>
      </c>
      <c r="B57" s="46" t="s">
        <v>298</v>
      </c>
      <c r="C57" s="46">
        <v>2039.08</v>
      </c>
      <c r="D57" s="46" t="s">
        <v>299</v>
      </c>
      <c r="E57" s="46" t="s">
        <v>296</v>
      </c>
      <c r="F57" t="s">
        <v>2538</v>
      </c>
    </row>
    <row r="58" spans="1:6" ht="24.75" customHeight="1" x14ac:dyDescent="0.25">
      <c r="A58" s="75" t="s">
        <v>300</v>
      </c>
      <c r="B58" s="60" t="s">
        <v>301</v>
      </c>
      <c r="C58" s="60">
        <v>2039.06</v>
      </c>
      <c r="D58" s="60" t="s">
        <v>295</v>
      </c>
      <c r="E58" s="60" t="s">
        <v>296</v>
      </c>
      <c r="F58" t="s">
        <v>2538</v>
      </c>
    </row>
    <row r="59" spans="1:6" ht="24.75" customHeight="1" x14ac:dyDescent="0.25">
      <c r="A59" s="79" t="s">
        <v>302</v>
      </c>
      <c r="B59" s="46" t="s">
        <v>303</v>
      </c>
      <c r="C59" s="46">
        <v>2039.08</v>
      </c>
      <c r="D59" s="46" t="s">
        <v>299</v>
      </c>
      <c r="E59" s="46" t="s">
        <v>296</v>
      </c>
      <c r="F59" t="s">
        <v>2538</v>
      </c>
    </row>
    <row r="60" spans="1:6" ht="24.75" customHeight="1" x14ac:dyDescent="0.25">
      <c r="A60" s="75" t="s">
        <v>304</v>
      </c>
      <c r="B60" s="60" t="s">
        <v>305</v>
      </c>
      <c r="C60" s="60">
        <v>2204.1</v>
      </c>
      <c r="D60" s="60" t="s">
        <v>306</v>
      </c>
      <c r="E60" s="60" t="s">
        <v>307</v>
      </c>
      <c r="F60" t="s">
        <v>2539</v>
      </c>
    </row>
    <row r="61" spans="1:6" ht="24.75" customHeight="1" x14ac:dyDescent="0.25">
      <c r="A61" s="79" t="s">
        <v>308</v>
      </c>
      <c r="B61" s="46" t="s">
        <v>309</v>
      </c>
      <c r="C61" s="46">
        <v>2045.123</v>
      </c>
      <c r="D61" s="46" t="s">
        <v>310</v>
      </c>
      <c r="E61" s="46" t="s">
        <v>311</v>
      </c>
      <c r="F61" t="s">
        <v>2571</v>
      </c>
    </row>
    <row r="62" spans="1:6" ht="24.75" customHeight="1" x14ac:dyDescent="0.25">
      <c r="A62" s="75" t="s">
        <v>312</v>
      </c>
      <c r="B62" s="60" t="s">
        <v>313</v>
      </c>
      <c r="C62" s="60"/>
      <c r="D62" s="60"/>
      <c r="E62" s="60" t="s">
        <v>314</v>
      </c>
      <c r="F62" t="s">
        <v>2541</v>
      </c>
    </row>
    <row r="63" spans="1:6" ht="24.75" customHeight="1" x14ac:dyDescent="0.25">
      <c r="A63" s="82" t="s">
        <v>2722</v>
      </c>
      <c r="B63" s="82" t="s">
        <v>2723</v>
      </c>
      <c r="C63" s="82" t="s">
        <v>2784</v>
      </c>
      <c r="D63" s="82" t="s">
        <v>2785</v>
      </c>
      <c r="E63" t="s">
        <v>314</v>
      </c>
      <c r="F63" t="s">
        <v>2541</v>
      </c>
    </row>
    <row r="64" spans="1:6" ht="24.75" customHeight="1" x14ac:dyDescent="0.25">
      <c r="A64" s="82" t="s">
        <v>2725</v>
      </c>
      <c r="B64" s="82" t="s">
        <v>2726</v>
      </c>
      <c r="C64" s="82" t="s">
        <v>2787</v>
      </c>
      <c r="D64" s="82" t="s">
        <v>2788</v>
      </c>
      <c r="E64" t="s">
        <v>199</v>
      </c>
      <c r="F64" t="s">
        <v>2569</v>
      </c>
    </row>
    <row r="65" spans="1:6" ht="24.75" customHeight="1" x14ac:dyDescent="0.25">
      <c r="A65" s="82" t="s">
        <v>1523</v>
      </c>
      <c r="B65" s="82" t="s">
        <v>2727</v>
      </c>
      <c r="C65" s="82" t="s">
        <v>2789</v>
      </c>
      <c r="D65" s="82" t="s">
        <v>2790</v>
      </c>
      <c r="E65" t="s">
        <v>2688</v>
      </c>
      <c r="F65" t="s">
        <v>2646</v>
      </c>
    </row>
    <row r="66" spans="1:6" ht="24.75" customHeight="1" x14ac:dyDescent="0.25">
      <c r="A66" s="82" t="s">
        <v>2373</v>
      </c>
      <c r="B66" s="82" t="s">
        <v>2728</v>
      </c>
      <c r="C66" s="82" t="s">
        <v>2791</v>
      </c>
      <c r="D66" s="82" t="s">
        <v>2792</v>
      </c>
      <c r="E66" t="s">
        <v>2689</v>
      </c>
      <c r="F66" t="s">
        <v>2647</v>
      </c>
    </row>
    <row r="67" spans="1:6" ht="24.75" customHeight="1" x14ac:dyDescent="0.25">
      <c r="A67" s="82" t="s">
        <v>2729</v>
      </c>
      <c r="B67" s="82" t="s">
        <v>2730</v>
      </c>
      <c r="C67" s="82" t="s">
        <v>2793</v>
      </c>
      <c r="D67" s="82" t="s">
        <v>2794</v>
      </c>
      <c r="E67" t="s">
        <v>2689</v>
      </c>
      <c r="F67" t="s">
        <v>2647</v>
      </c>
    </row>
    <row r="68" spans="1:6" ht="24.75" customHeight="1" x14ac:dyDescent="0.25">
      <c r="A68" s="82" t="s">
        <v>2731</v>
      </c>
      <c r="B68" s="82" t="s">
        <v>2732</v>
      </c>
      <c r="C68" s="82" t="s">
        <v>2795</v>
      </c>
      <c r="D68" s="82" t="s">
        <v>2796</v>
      </c>
      <c r="E68" t="s">
        <v>2689</v>
      </c>
      <c r="F68" t="s">
        <v>2647</v>
      </c>
    </row>
    <row r="69" spans="1:6" ht="24.75" customHeight="1" x14ac:dyDescent="0.25">
      <c r="A69" s="82" t="s">
        <v>2735</v>
      </c>
      <c r="B69" s="82" t="s">
        <v>2736</v>
      </c>
      <c r="C69" s="82" t="s">
        <v>2798</v>
      </c>
      <c r="D69" s="82" t="s">
        <v>2799</v>
      </c>
      <c r="E69" t="s">
        <v>2690</v>
      </c>
      <c r="F69" t="s">
        <v>2648</v>
      </c>
    </row>
    <row r="70" spans="1:6" ht="24.75" customHeight="1" x14ac:dyDescent="0.25">
      <c r="A70" s="82" t="s">
        <v>2737</v>
      </c>
      <c r="B70" s="82" t="s">
        <v>2738</v>
      </c>
      <c r="C70" s="82" t="s">
        <v>2800</v>
      </c>
      <c r="D70" s="82" t="s">
        <v>2801</v>
      </c>
      <c r="E70" t="s">
        <v>222</v>
      </c>
      <c r="F70" t="s">
        <v>2526</v>
      </c>
    </row>
    <row r="71" spans="1:6" ht="24.75" customHeight="1" x14ac:dyDescent="0.25">
      <c r="A71" s="82" t="s">
        <v>2739</v>
      </c>
      <c r="B71" s="82" t="s">
        <v>2740</v>
      </c>
      <c r="C71" s="82" t="s">
        <v>224</v>
      </c>
      <c r="D71" s="82" t="s">
        <v>225</v>
      </c>
      <c r="E71" t="s">
        <v>222</v>
      </c>
      <c r="F71" t="s">
        <v>2526</v>
      </c>
    </row>
    <row r="72" spans="1:6" ht="24.75" customHeight="1" x14ac:dyDescent="0.25">
      <c r="A72" s="82" t="s">
        <v>2741</v>
      </c>
      <c r="B72" s="82" t="s">
        <v>2742</v>
      </c>
      <c r="C72" s="82" t="s">
        <v>224</v>
      </c>
      <c r="D72" s="82" t="s">
        <v>225</v>
      </c>
      <c r="E72" t="s">
        <v>222</v>
      </c>
      <c r="F72" t="s">
        <v>2526</v>
      </c>
    </row>
    <row r="73" spans="1:6" ht="24.75" customHeight="1" x14ac:dyDescent="0.25">
      <c r="A73" s="82" t="s">
        <v>2091</v>
      </c>
      <c r="B73" s="82" t="s">
        <v>2743</v>
      </c>
      <c r="C73" s="82" t="s">
        <v>224</v>
      </c>
      <c r="D73" s="82" t="s">
        <v>225</v>
      </c>
      <c r="E73" t="s">
        <v>222</v>
      </c>
      <c r="F73" t="s">
        <v>2526</v>
      </c>
    </row>
    <row r="74" spans="1:6" ht="24.75" customHeight="1" x14ac:dyDescent="0.25">
      <c r="A74" s="82" t="s">
        <v>223</v>
      </c>
      <c r="B74" s="82" t="s">
        <v>219</v>
      </c>
      <c r="C74" s="82" t="s">
        <v>224</v>
      </c>
      <c r="D74" s="82" t="s">
        <v>225</v>
      </c>
      <c r="E74" t="s">
        <v>222</v>
      </c>
      <c r="F74" t="s">
        <v>2526</v>
      </c>
    </row>
    <row r="75" spans="1:6" ht="24.75" customHeight="1" x14ac:dyDescent="0.25">
      <c r="A75" s="82" t="s">
        <v>2744</v>
      </c>
      <c r="B75" s="82" t="s">
        <v>2745</v>
      </c>
      <c r="C75" s="82" t="s">
        <v>2802</v>
      </c>
      <c r="D75" s="82" t="s">
        <v>2803</v>
      </c>
      <c r="E75" s="32">
        <v>2018</v>
      </c>
      <c r="F75" t="s">
        <v>2850</v>
      </c>
    </row>
    <row r="76" spans="1:6" ht="24.75" customHeight="1" x14ac:dyDescent="0.25">
      <c r="A76" s="82" t="s">
        <v>2746</v>
      </c>
      <c r="B76" s="82" t="s">
        <v>2747</v>
      </c>
      <c r="C76" s="82" t="s">
        <v>2804</v>
      </c>
      <c r="D76" s="82" t="s">
        <v>2805</v>
      </c>
      <c r="E76" t="s">
        <v>2691</v>
      </c>
      <c r="F76" t="s">
        <v>2650</v>
      </c>
    </row>
    <row r="77" spans="1:6" ht="24.75" customHeight="1" x14ac:dyDescent="0.25">
      <c r="A77" s="82" t="s">
        <v>2197</v>
      </c>
      <c r="B77" s="82" t="s">
        <v>2748</v>
      </c>
      <c r="C77" s="82" t="s">
        <v>2806</v>
      </c>
      <c r="D77" s="82" t="s">
        <v>2807</v>
      </c>
      <c r="E77" t="s">
        <v>2691</v>
      </c>
      <c r="F77" t="s">
        <v>2650</v>
      </c>
    </row>
    <row r="78" spans="1:6" ht="24.75" customHeight="1" x14ac:dyDescent="0.25">
      <c r="A78" s="82" t="s">
        <v>2749</v>
      </c>
      <c r="B78" s="82" t="s">
        <v>2750</v>
      </c>
      <c r="C78" s="82"/>
      <c r="D78" s="82"/>
      <c r="E78" t="s">
        <v>2692</v>
      </c>
      <c r="F78" t="s">
        <v>2651</v>
      </c>
    </row>
    <row r="79" spans="1:6" ht="24.75" customHeight="1" x14ac:dyDescent="0.25">
      <c r="A79" s="82" t="s">
        <v>2184</v>
      </c>
      <c r="B79" s="82" t="s">
        <v>2751</v>
      </c>
      <c r="C79" s="82" t="s">
        <v>2808</v>
      </c>
      <c r="D79" s="82" t="s">
        <v>2809</v>
      </c>
      <c r="E79" t="s">
        <v>2693</v>
      </c>
      <c r="F79" t="s">
        <v>2652</v>
      </c>
    </row>
    <row r="80" spans="1:6" ht="24.75" customHeight="1" x14ac:dyDescent="0.25">
      <c r="A80" s="82" t="s">
        <v>2402</v>
      </c>
      <c r="B80" s="82" t="s">
        <v>2752</v>
      </c>
      <c r="C80" s="82" t="s">
        <v>2811</v>
      </c>
      <c r="D80" s="82" t="s">
        <v>2812</v>
      </c>
      <c r="E80" t="s">
        <v>2694</v>
      </c>
      <c r="F80" t="s">
        <v>2653</v>
      </c>
    </row>
    <row r="81" spans="1:6" ht="24.75" customHeight="1" x14ac:dyDescent="0.25">
      <c r="A81" s="82" t="s">
        <v>2336</v>
      </c>
      <c r="B81" s="82" t="s">
        <v>2753</v>
      </c>
      <c r="C81" s="82" t="s">
        <v>2813</v>
      </c>
      <c r="D81" s="82" t="s">
        <v>2814</v>
      </c>
      <c r="E81" t="s">
        <v>2695</v>
      </c>
      <c r="F81" t="s">
        <v>2654</v>
      </c>
    </row>
    <row r="82" spans="1:6" ht="24.75" customHeight="1" x14ac:dyDescent="0.25">
      <c r="A82" s="82" t="s">
        <v>2754</v>
      </c>
      <c r="B82" s="82" t="s">
        <v>2755</v>
      </c>
      <c r="C82" s="82" t="s">
        <v>2815</v>
      </c>
      <c r="D82" s="82" t="s">
        <v>2816</v>
      </c>
      <c r="E82" t="s">
        <v>2527</v>
      </c>
      <c r="F82" t="s">
        <v>2528</v>
      </c>
    </row>
    <row r="83" spans="1:6" ht="24.75" customHeight="1" x14ac:dyDescent="0.25">
      <c r="A83" s="82" t="s">
        <v>2756</v>
      </c>
      <c r="B83" s="82" t="s">
        <v>2757</v>
      </c>
      <c r="C83" s="82" t="s">
        <v>1481</v>
      </c>
      <c r="D83" s="82" t="s">
        <v>2817</v>
      </c>
      <c r="E83" t="s">
        <v>2527</v>
      </c>
      <c r="F83" t="s">
        <v>2528</v>
      </c>
    </row>
    <row r="84" spans="1:6" ht="24.75" customHeight="1" x14ac:dyDescent="0.25">
      <c r="A84" s="82" t="s">
        <v>2758</v>
      </c>
      <c r="B84" s="82" t="s">
        <v>2759</v>
      </c>
      <c r="C84" s="82" t="s">
        <v>2818</v>
      </c>
      <c r="D84" s="82" t="s">
        <v>2819</v>
      </c>
      <c r="E84" t="s">
        <v>2696</v>
      </c>
      <c r="F84" t="s">
        <v>2655</v>
      </c>
    </row>
    <row r="85" spans="1:6" ht="24.75" customHeight="1" x14ac:dyDescent="0.25">
      <c r="A85" s="82" t="s">
        <v>2760</v>
      </c>
      <c r="B85" s="82" t="s">
        <v>2761</v>
      </c>
      <c r="C85" s="82" t="s">
        <v>1508</v>
      </c>
      <c r="D85" s="82" t="s">
        <v>2820</v>
      </c>
      <c r="E85" t="s">
        <v>2696</v>
      </c>
      <c r="F85" t="s">
        <v>2655</v>
      </c>
    </row>
    <row r="86" spans="1:6" ht="24.75" customHeight="1" x14ac:dyDescent="0.25">
      <c r="A86" s="82" t="s">
        <v>2762</v>
      </c>
      <c r="B86" s="82" t="s">
        <v>2763</v>
      </c>
      <c r="C86" s="82" t="s">
        <v>1478</v>
      </c>
      <c r="D86" s="82" t="s">
        <v>2821</v>
      </c>
      <c r="E86" t="s">
        <v>2698</v>
      </c>
      <c r="F86" t="s">
        <v>2656</v>
      </c>
    </row>
    <row r="87" spans="1:6" ht="24.75" customHeight="1" x14ac:dyDescent="0.25">
      <c r="A87" s="82" t="s">
        <v>2764</v>
      </c>
      <c r="B87" s="82" t="s">
        <v>2765</v>
      </c>
      <c r="C87" s="82" t="s">
        <v>2822</v>
      </c>
      <c r="D87" s="82" t="s">
        <v>2823</v>
      </c>
      <c r="E87" t="s">
        <v>2698</v>
      </c>
      <c r="F87" t="s">
        <v>2656</v>
      </c>
    </row>
    <row r="88" spans="1:6" ht="24.75" customHeight="1" x14ac:dyDescent="0.25">
      <c r="A88" s="82" t="s">
        <v>2766</v>
      </c>
      <c r="B88" s="82" t="s">
        <v>1338</v>
      </c>
      <c r="C88" s="82" t="s">
        <v>2824</v>
      </c>
      <c r="D88" s="82" t="s">
        <v>2825</v>
      </c>
      <c r="E88" t="s">
        <v>2699</v>
      </c>
      <c r="F88" t="s">
        <v>2657</v>
      </c>
    </row>
    <row r="89" spans="1:6" ht="24.75" customHeight="1" x14ac:dyDescent="0.25">
      <c r="A89" s="82" t="s">
        <v>2767</v>
      </c>
      <c r="B89" s="82" t="s">
        <v>2768</v>
      </c>
      <c r="C89" s="82" t="s">
        <v>2826</v>
      </c>
      <c r="D89" s="82" t="s">
        <v>2827</v>
      </c>
      <c r="E89" t="s">
        <v>2699</v>
      </c>
      <c r="F89" t="s">
        <v>2657</v>
      </c>
    </row>
    <row r="90" spans="1:6" ht="24.75" customHeight="1" x14ac:dyDescent="0.25">
      <c r="A90" s="82" t="s">
        <v>2769</v>
      </c>
      <c r="B90" s="82" t="s">
        <v>2770</v>
      </c>
      <c r="C90" s="82" t="s">
        <v>2828</v>
      </c>
      <c r="D90" s="82" t="s">
        <v>2829</v>
      </c>
      <c r="E90" t="s">
        <v>2700</v>
      </c>
      <c r="F90" t="s">
        <v>2658</v>
      </c>
    </row>
    <row r="91" spans="1:6" ht="24.75" customHeight="1" x14ac:dyDescent="0.25">
      <c r="A91" s="82" t="s">
        <v>2771</v>
      </c>
      <c r="B91" s="82" t="s">
        <v>2772</v>
      </c>
      <c r="C91" s="82" t="s">
        <v>2830</v>
      </c>
      <c r="D91" s="82" t="s">
        <v>2831</v>
      </c>
      <c r="E91" t="s">
        <v>2701</v>
      </c>
      <c r="F91" t="s">
        <v>2659</v>
      </c>
    </row>
    <row r="92" spans="1:6" ht="24.75" customHeight="1" x14ac:dyDescent="0.25">
      <c r="A92" s="82" t="s">
        <v>2773</v>
      </c>
      <c r="B92" s="82" t="s">
        <v>2774</v>
      </c>
      <c r="C92" s="82"/>
      <c r="D92" s="82"/>
      <c r="E92" t="s">
        <v>267</v>
      </c>
      <c r="F92" t="s">
        <v>2546</v>
      </c>
    </row>
    <row r="93" spans="1:6" ht="24.75" customHeight="1" x14ac:dyDescent="0.25">
      <c r="A93" s="82" t="s">
        <v>2775</v>
      </c>
      <c r="B93" s="82" t="s">
        <v>2776</v>
      </c>
      <c r="C93" s="82" t="s">
        <v>2832</v>
      </c>
      <c r="D93" s="82" t="s">
        <v>2833</v>
      </c>
      <c r="E93" t="s">
        <v>2702</v>
      </c>
      <c r="F93" t="s">
        <v>2660</v>
      </c>
    </row>
    <row r="94" spans="1:6" ht="24.75" customHeight="1" x14ac:dyDescent="0.25">
      <c r="A94" s="82" t="s">
        <v>2777</v>
      </c>
      <c r="B94" s="82" t="s">
        <v>2778</v>
      </c>
      <c r="C94" s="82" t="s">
        <v>2834</v>
      </c>
      <c r="D94" s="82" t="s">
        <v>2835</v>
      </c>
      <c r="E94" t="s">
        <v>2703</v>
      </c>
      <c r="F94" t="s">
        <v>2661</v>
      </c>
    </row>
    <row r="95" spans="1:6" ht="24.75" customHeight="1" x14ac:dyDescent="0.25">
      <c r="A95" s="82" t="s">
        <v>2779</v>
      </c>
      <c r="B95" s="82" t="s">
        <v>2780</v>
      </c>
      <c r="C95" s="82"/>
      <c r="D95" s="82"/>
      <c r="E95" t="s">
        <v>2704</v>
      </c>
      <c r="F95" t="s">
        <v>2662</v>
      </c>
    </row>
    <row r="96" spans="1:6" ht="24.75" customHeight="1" x14ac:dyDescent="0.25">
      <c r="A96" s="82" t="s">
        <v>2590</v>
      </c>
      <c r="B96" s="82" t="s">
        <v>2781</v>
      </c>
      <c r="C96" s="82"/>
      <c r="D96" s="82"/>
      <c r="E96" t="s">
        <v>2839</v>
      </c>
      <c r="F96" t="s">
        <v>2663</v>
      </c>
    </row>
    <row r="97" spans="1:6" ht="24.75" customHeight="1" x14ac:dyDescent="0.25">
      <c r="A97" s="82" t="s">
        <v>2591</v>
      </c>
      <c r="B97" s="82" t="s">
        <v>2782</v>
      </c>
      <c r="C97" s="82"/>
      <c r="D97" s="82"/>
      <c r="E97" t="s">
        <v>2840</v>
      </c>
      <c r="F97" t="s">
        <v>2664</v>
      </c>
    </row>
    <row r="98" spans="1:6" ht="24.75" customHeight="1" x14ac:dyDescent="0.25">
      <c r="A98" s="32" t="s">
        <v>2744</v>
      </c>
      <c r="B98" s="32" t="s">
        <v>2745</v>
      </c>
      <c r="C98" s="32" t="s">
        <v>2802</v>
      </c>
      <c r="D98" s="32" t="s">
        <v>2803</v>
      </c>
      <c r="E98" s="32">
        <v>2018</v>
      </c>
      <c r="F98" s="32" t="s">
        <v>2716</v>
      </c>
    </row>
  </sheetData>
  <pageMargins left="0.7" right="0.7" top="0.75" bottom="0.75" header="0.3" footer="0.3"/>
  <ignoredErrors>
    <ignoredError sqref="C2:C7 E6:E11 C10:C12 A4:A98 C84:C91 C22:C47 E12:E98 C93:C9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topLeftCell="A16" workbookViewId="0">
      <selection activeCell="B18" sqref="B18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72C-C887-49F5-B92E-9703D074C09D}">
  <dimension ref="A1:E582"/>
  <sheetViews>
    <sheetView topLeftCell="A325" workbookViewId="0">
      <selection activeCell="C105" sqref="C105"/>
    </sheetView>
  </sheetViews>
  <sheetFormatPr defaultRowHeight="15" x14ac:dyDescent="0.25"/>
  <cols>
    <col min="1" max="1" width="20" bestFit="1" customWidth="1"/>
    <col min="2" max="2" width="36.5703125" bestFit="1" customWidth="1"/>
    <col min="3" max="3" width="47" bestFit="1" customWidth="1"/>
    <col min="4" max="4" width="11.5703125" bestFit="1" customWidth="1"/>
    <col min="5" max="5" width="11" bestFit="1" customWidth="1"/>
  </cols>
  <sheetData>
    <row r="1" spans="1:5" x14ac:dyDescent="0.25">
      <c r="A1" s="66" t="s">
        <v>2517</v>
      </c>
      <c r="B1" s="66" t="s">
        <v>111</v>
      </c>
      <c r="C1" s="66" t="s">
        <v>0</v>
      </c>
      <c r="D1" s="66" t="s">
        <v>2687</v>
      </c>
      <c r="E1" s="66" t="s">
        <v>2</v>
      </c>
    </row>
    <row r="2" spans="1:5" x14ac:dyDescent="0.25">
      <c r="A2" t="s">
        <v>166</v>
      </c>
      <c r="B2" t="s">
        <v>165</v>
      </c>
      <c r="C2" t="s">
        <v>106</v>
      </c>
      <c r="D2">
        <v>100</v>
      </c>
      <c r="E2">
        <v>80</v>
      </c>
    </row>
    <row r="3" spans="1:5" x14ac:dyDescent="0.25">
      <c r="A3" t="s">
        <v>166</v>
      </c>
      <c r="B3" t="s">
        <v>165</v>
      </c>
      <c r="C3" t="s">
        <v>453</v>
      </c>
      <c r="D3">
        <v>25</v>
      </c>
      <c r="E3">
        <v>20</v>
      </c>
    </row>
    <row r="4" spans="1:5" x14ac:dyDescent="0.25">
      <c r="A4" t="s">
        <v>2585</v>
      </c>
      <c r="B4" t="s">
        <v>453</v>
      </c>
      <c r="C4" t="s">
        <v>7</v>
      </c>
      <c r="D4">
        <v>8</v>
      </c>
      <c r="E4">
        <v>8</v>
      </c>
    </row>
    <row r="5" spans="1:5" x14ac:dyDescent="0.25">
      <c r="A5" t="s">
        <v>2585</v>
      </c>
      <c r="B5" t="s">
        <v>453</v>
      </c>
      <c r="C5" t="s">
        <v>8</v>
      </c>
      <c r="D5">
        <v>0.75</v>
      </c>
      <c r="E5">
        <v>0.75</v>
      </c>
    </row>
    <row r="6" spans="1:5" x14ac:dyDescent="0.25">
      <c r="A6" t="s">
        <v>2585</v>
      </c>
      <c r="B6" t="s">
        <v>453</v>
      </c>
      <c r="C6" t="s">
        <v>94</v>
      </c>
      <c r="D6">
        <v>2.5</v>
      </c>
      <c r="E6">
        <v>2.5</v>
      </c>
    </row>
    <row r="7" spans="1:5" x14ac:dyDescent="0.25">
      <c r="A7" t="s">
        <v>2585</v>
      </c>
      <c r="B7" t="s">
        <v>453</v>
      </c>
      <c r="C7" t="s">
        <v>34</v>
      </c>
      <c r="D7">
        <v>0.75</v>
      </c>
      <c r="E7">
        <v>0.75</v>
      </c>
    </row>
    <row r="8" spans="1:5" x14ac:dyDescent="0.25">
      <c r="A8" t="s">
        <v>2585</v>
      </c>
      <c r="B8" t="s">
        <v>453</v>
      </c>
      <c r="C8" t="s">
        <v>14</v>
      </c>
      <c r="D8">
        <v>0.1</v>
      </c>
      <c r="E8">
        <v>0.1</v>
      </c>
    </row>
    <row r="9" spans="1:5" x14ac:dyDescent="0.25">
      <c r="A9" t="s">
        <v>2585</v>
      </c>
      <c r="B9" t="s">
        <v>453</v>
      </c>
      <c r="C9" t="s">
        <v>17</v>
      </c>
      <c r="D9">
        <v>12</v>
      </c>
      <c r="E9">
        <v>12</v>
      </c>
    </row>
    <row r="10" spans="1:5" x14ac:dyDescent="0.25">
      <c r="A10" t="s">
        <v>2585</v>
      </c>
      <c r="B10" t="s">
        <v>453</v>
      </c>
      <c r="C10" t="s">
        <v>64</v>
      </c>
      <c r="D10">
        <v>75.900000000000006</v>
      </c>
      <c r="E10">
        <v>75.900000000000006</v>
      </c>
    </row>
    <row r="11" spans="1:5" x14ac:dyDescent="0.25">
      <c r="A11" t="s">
        <v>1811</v>
      </c>
      <c r="B11" t="s">
        <v>2645</v>
      </c>
      <c r="C11" t="s">
        <v>98</v>
      </c>
      <c r="D11">
        <v>100</v>
      </c>
      <c r="E11">
        <v>80</v>
      </c>
    </row>
    <row r="12" spans="1:5" x14ac:dyDescent="0.25">
      <c r="A12" t="s">
        <v>1811</v>
      </c>
      <c r="B12" t="s">
        <v>2645</v>
      </c>
      <c r="C12" t="s">
        <v>453</v>
      </c>
      <c r="D12">
        <v>25</v>
      </c>
      <c r="E12">
        <v>20</v>
      </c>
    </row>
    <row r="13" spans="1:5" x14ac:dyDescent="0.25">
      <c r="A13" t="s">
        <v>185</v>
      </c>
      <c r="B13" t="s">
        <v>2542</v>
      </c>
      <c r="C13" t="s">
        <v>2594</v>
      </c>
      <c r="D13">
        <v>49.35</v>
      </c>
      <c r="E13">
        <v>45.76</v>
      </c>
    </row>
    <row r="14" spans="1:5" x14ac:dyDescent="0.25">
      <c r="A14" t="s">
        <v>185</v>
      </c>
      <c r="B14" t="s">
        <v>2542</v>
      </c>
      <c r="C14" t="s">
        <v>64</v>
      </c>
      <c r="D14">
        <v>17</v>
      </c>
      <c r="E14">
        <v>15.76</v>
      </c>
    </row>
    <row r="15" spans="1:5" x14ac:dyDescent="0.25">
      <c r="A15" t="s">
        <v>185</v>
      </c>
      <c r="B15" t="s">
        <v>2542</v>
      </c>
      <c r="C15" t="s">
        <v>2596</v>
      </c>
      <c r="D15">
        <v>18</v>
      </c>
      <c r="E15">
        <v>16.690000000000001</v>
      </c>
    </row>
    <row r="16" spans="1:5" x14ac:dyDescent="0.25">
      <c r="A16" t="s">
        <v>185</v>
      </c>
      <c r="B16" t="s">
        <v>2542</v>
      </c>
      <c r="C16" t="s">
        <v>6</v>
      </c>
      <c r="D16">
        <v>15.7</v>
      </c>
      <c r="E16">
        <v>14.56</v>
      </c>
    </row>
    <row r="17" spans="1:5" x14ac:dyDescent="0.25">
      <c r="A17" t="s">
        <v>185</v>
      </c>
      <c r="B17" t="s">
        <v>2542</v>
      </c>
      <c r="C17" t="s">
        <v>7</v>
      </c>
      <c r="D17">
        <v>1.67</v>
      </c>
      <c r="E17">
        <v>1.55</v>
      </c>
    </row>
    <row r="18" spans="1:5" x14ac:dyDescent="0.25">
      <c r="A18" t="s">
        <v>185</v>
      </c>
      <c r="B18" t="s">
        <v>2542</v>
      </c>
      <c r="C18" t="s">
        <v>8</v>
      </c>
      <c r="D18">
        <v>0.15</v>
      </c>
      <c r="E18">
        <v>0.14000000000000001</v>
      </c>
    </row>
    <row r="19" spans="1:5" x14ac:dyDescent="0.25">
      <c r="A19" t="s">
        <v>185</v>
      </c>
      <c r="B19" t="s">
        <v>2542</v>
      </c>
      <c r="C19" t="s">
        <v>94</v>
      </c>
      <c r="D19">
        <v>0.4</v>
      </c>
      <c r="E19">
        <v>0.37</v>
      </c>
    </row>
    <row r="20" spans="1:5" x14ac:dyDescent="0.25">
      <c r="A20" t="s">
        <v>185</v>
      </c>
      <c r="B20" t="s">
        <v>2542</v>
      </c>
      <c r="C20" t="s">
        <v>34</v>
      </c>
      <c r="D20">
        <v>7.0000000000000007E-2</v>
      </c>
      <c r="E20">
        <v>0.06</v>
      </c>
    </row>
    <row r="21" spans="1:5" x14ac:dyDescent="0.25">
      <c r="A21" t="s">
        <v>185</v>
      </c>
      <c r="B21" t="s">
        <v>2542</v>
      </c>
      <c r="C21" t="s">
        <v>31</v>
      </c>
      <c r="D21">
        <v>0.8</v>
      </c>
      <c r="E21">
        <v>0.74</v>
      </c>
    </row>
    <row r="22" spans="1:5" x14ac:dyDescent="0.25">
      <c r="A22" t="s">
        <v>185</v>
      </c>
      <c r="B22" t="s">
        <v>2542</v>
      </c>
      <c r="C22" t="s">
        <v>13</v>
      </c>
      <c r="D22">
        <v>2</v>
      </c>
      <c r="E22">
        <v>1.85</v>
      </c>
    </row>
    <row r="23" spans="1:5" x14ac:dyDescent="0.25">
      <c r="A23" t="s">
        <v>185</v>
      </c>
      <c r="B23" t="s">
        <v>2542</v>
      </c>
      <c r="C23" t="s">
        <v>10</v>
      </c>
      <c r="D23">
        <v>0.2</v>
      </c>
      <c r="E23">
        <v>0.19</v>
      </c>
    </row>
    <row r="24" spans="1:5" x14ac:dyDescent="0.25">
      <c r="A24" t="s">
        <v>185</v>
      </c>
      <c r="B24" t="s">
        <v>2542</v>
      </c>
      <c r="C24" t="s">
        <v>17</v>
      </c>
      <c r="D24">
        <v>2.4</v>
      </c>
      <c r="E24">
        <v>2.23</v>
      </c>
    </row>
    <row r="25" spans="1:5" x14ac:dyDescent="0.25">
      <c r="A25" t="s">
        <v>185</v>
      </c>
      <c r="B25" t="s">
        <v>2542</v>
      </c>
      <c r="C25" t="s">
        <v>67</v>
      </c>
      <c r="D25">
        <v>0.1</v>
      </c>
      <c r="E25">
        <v>0.09</v>
      </c>
    </row>
    <row r="26" spans="1:5" x14ac:dyDescent="0.25">
      <c r="A26" t="s">
        <v>2547</v>
      </c>
      <c r="B26" t="s">
        <v>2548</v>
      </c>
      <c r="C26" t="s">
        <v>108</v>
      </c>
      <c r="D26">
        <v>100</v>
      </c>
      <c r="E26">
        <v>80</v>
      </c>
    </row>
    <row r="27" spans="1:5" x14ac:dyDescent="0.25">
      <c r="A27" t="s">
        <v>2547</v>
      </c>
      <c r="B27" t="s">
        <v>2548</v>
      </c>
      <c r="C27" t="s">
        <v>453</v>
      </c>
      <c r="D27">
        <v>25</v>
      </c>
      <c r="E27">
        <v>20</v>
      </c>
    </row>
    <row r="28" spans="1:5" x14ac:dyDescent="0.25">
      <c r="A28" t="s">
        <v>314</v>
      </c>
      <c r="B28" t="s">
        <v>2541</v>
      </c>
      <c r="C28" t="s">
        <v>2075</v>
      </c>
      <c r="D28">
        <v>25</v>
      </c>
      <c r="E28">
        <v>19.690000000000001</v>
      </c>
    </row>
    <row r="29" spans="1:5" x14ac:dyDescent="0.25">
      <c r="A29" t="s">
        <v>314</v>
      </c>
      <c r="B29" t="s">
        <v>2541</v>
      </c>
      <c r="C29" t="s">
        <v>92</v>
      </c>
      <c r="D29">
        <v>100</v>
      </c>
      <c r="E29">
        <v>78.739999999999995</v>
      </c>
    </row>
    <row r="30" spans="1:5" x14ac:dyDescent="0.25">
      <c r="A30" t="s">
        <v>314</v>
      </c>
      <c r="B30" t="s">
        <v>2541</v>
      </c>
      <c r="C30" t="s">
        <v>2601</v>
      </c>
      <c r="D30">
        <v>2</v>
      </c>
      <c r="E30">
        <v>1.57</v>
      </c>
    </row>
    <row r="31" spans="1:5" x14ac:dyDescent="0.25">
      <c r="A31" t="s">
        <v>2586</v>
      </c>
      <c r="B31" t="s">
        <v>2075</v>
      </c>
      <c r="C31" t="s">
        <v>64</v>
      </c>
      <c r="D31">
        <v>76</v>
      </c>
      <c r="E31">
        <v>76</v>
      </c>
    </row>
    <row r="32" spans="1:5" x14ac:dyDescent="0.25">
      <c r="A32" t="s">
        <v>2586</v>
      </c>
      <c r="B32" t="s">
        <v>2075</v>
      </c>
      <c r="C32" t="s">
        <v>7</v>
      </c>
      <c r="D32">
        <v>5.5</v>
      </c>
      <c r="E32">
        <v>5.5</v>
      </c>
    </row>
    <row r="33" spans="1:5" x14ac:dyDescent="0.25">
      <c r="A33" t="s">
        <v>2586</v>
      </c>
      <c r="B33" t="s">
        <v>2075</v>
      </c>
      <c r="C33" t="s">
        <v>94</v>
      </c>
      <c r="D33">
        <v>2</v>
      </c>
      <c r="E33">
        <v>2</v>
      </c>
    </row>
    <row r="34" spans="1:5" x14ac:dyDescent="0.25">
      <c r="A34" t="s">
        <v>2586</v>
      </c>
      <c r="B34" t="s">
        <v>2075</v>
      </c>
      <c r="C34" t="s">
        <v>85</v>
      </c>
      <c r="D34">
        <v>0.5</v>
      </c>
      <c r="E34">
        <v>0.5</v>
      </c>
    </row>
    <row r="35" spans="1:5" x14ac:dyDescent="0.25">
      <c r="A35" t="s">
        <v>2586</v>
      </c>
      <c r="B35" t="s">
        <v>2075</v>
      </c>
      <c r="C35" t="s">
        <v>2603</v>
      </c>
      <c r="D35">
        <v>5</v>
      </c>
      <c r="E35">
        <v>5</v>
      </c>
    </row>
    <row r="36" spans="1:5" x14ac:dyDescent="0.25">
      <c r="A36" t="s">
        <v>2586</v>
      </c>
      <c r="B36" t="s">
        <v>2075</v>
      </c>
      <c r="C36" t="s">
        <v>17</v>
      </c>
      <c r="D36">
        <v>11</v>
      </c>
      <c r="E36">
        <v>11</v>
      </c>
    </row>
    <row r="37" spans="1:5" x14ac:dyDescent="0.25">
      <c r="A37" t="s">
        <v>279</v>
      </c>
      <c r="B37" t="s">
        <v>2543</v>
      </c>
      <c r="C37" t="s">
        <v>98</v>
      </c>
      <c r="D37">
        <v>54.7</v>
      </c>
      <c r="E37">
        <v>54.7</v>
      </c>
    </row>
    <row r="38" spans="1:5" x14ac:dyDescent="0.25">
      <c r="A38" t="s">
        <v>279</v>
      </c>
      <c r="B38" t="s">
        <v>2543</v>
      </c>
      <c r="C38" t="s">
        <v>6</v>
      </c>
      <c r="D38">
        <v>0</v>
      </c>
      <c r="E38">
        <v>0</v>
      </c>
    </row>
    <row r="39" spans="1:5" x14ac:dyDescent="0.25">
      <c r="A39" t="s">
        <v>279</v>
      </c>
      <c r="B39" t="s">
        <v>2543</v>
      </c>
      <c r="C39" t="s">
        <v>64</v>
      </c>
      <c r="D39">
        <v>23.914000000000001</v>
      </c>
      <c r="E39">
        <v>23.91</v>
      </c>
    </row>
    <row r="40" spans="1:5" x14ac:dyDescent="0.25">
      <c r="A40" t="s">
        <v>279</v>
      </c>
      <c r="B40" t="s">
        <v>2543</v>
      </c>
      <c r="C40" t="s">
        <v>99</v>
      </c>
      <c r="D40">
        <v>12</v>
      </c>
      <c r="E40">
        <v>12</v>
      </c>
    </row>
    <row r="41" spans="1:5" x14ac:dyDescent="0.25">
      <c r="A41" t="s">
        <v>279</v>
      </c>
      <c r="B41" t="s">
        <v>2543</v>
      </c>
      <c r="C41" t="s">
        <v>7</v>
      </c>
      <c r="D41">
        <v>1.236</v>
      </c>
      <c r="E41">
        <v>1.24</v>
      </c>
    </row>
    <row r="42" spans="1:5" x14ac:dyDescent="0.25">
      <c r="A42" t="s">
        <v>279</v>
      </c>
      <c r="B42" t="s">
        <v>2543</v>
      </c>
      <c r="C42" t="s">
        <v>8</v>
      </c>
      <c r="D42">
        <v>0.15</v>
      </c>
      <c r="E42">
        <v>0.15</v>
      </c>
    </row>
    <row r="43" spans="1:5" x14ac:dyDescent="0.25">
      <c r="A43" t="s">
        <v>279</v>
      </c>
      <c r="B43" t="s">
        <v>2543</v>
      </c>
      <c r="C43" t="s">
        <v>94</v>
      </c>
      <c r="D43">
        <v>0.5</v>
      </c>
      <c r="E43">
        <v>0.5</v>
      </c>
    </row>
    <row r="44" spans="1:5" x14ac:dyDescent="0.25">
      <c r="A44" t="s">
        <v>279</v>
      </c>
      <c r="B44" t="s">
        <v>2543</v>
      </c>
      <c r="C44" t="s">
        <v>2603</v>
      </c>
      <c r="D44">
        <v>1</v>
      </c>
      <c r="E44">
        <v>1</v>
      </c>
    </row>
    <row r="45" spans="1:5" x14ac:dyDescent="0.25">
      <c r="A45" t="s">
        <v>279</v>
      </c>
      <c r="B45" t="s">
        <v>2543</v>
      </c>
      <c r="C45" t="s">
        <v>80</v>
      </c>
      <c r="D45">
        <v>0.2</v>
      </c>
      <c r="E45">
        <v>0.2</v>
      </c>
    </row>
    <row r="46" spans="1:5" x14ac:dyDescent="0.25">
      <c r="A46" t="s">
        <v>279</v>
      </c>
      <c r="B46" t="s">
        <v>2543</v>
      </c>
      <c r="C46" t="s">
        <v>13</v>
      </c>
      <c r="D46">
        <v>2</v>
      </c>
      <c r="E46">
        <v>2</v>
      </c>
    </row>
    <row r="47" spans="1:5" x14ac:dyDescent="0.25">
      <c r="A47" t="s">
        <v>279</v>
      </c>
      <c r="B47" t="s">
        <v>2543</v>
      </c>
      <c r="C47" t="s">
        <v>12</v>
      </c>
      <c r="D47">
        <v>1</v>
      </c>
      <c r="E47">
        <v>1</v>
      </c>
    </row>
    <row r="48" spans="1:5" x14ac:dyDescent="0.25">
      <c r="A48" t="s">
        <v>279</v>
      </c>
      <c r="B48" t="s">
        <v>2543</v>
      </c>
      <c r="C48" t="s">
        <v>2606</v>
      </c>
      <c r="D48">
        <v>1</v>
      </c>
      <c r="E48">
        <v>1</v>
      </c>
    </row>
    <row r="49" spans="1:5" x14ac:dyDescent="0.25">
      <c r="A49" t="s">
        <v>279</v>
      </c>
      <c r="B49" t="s">
        <v>2543</v>
      </c>
      <c r="C49" t="s">
        <v>17</v>
      </c>
      <c r="D49">
        <v>2.2999999999999998</v>
      </c>
      <c r="E49">
        <v>2.2999999999999998</v>
      </c>
    </row>
    <row r="50" spans="1:5" x14ac:dyDescent="0.25">
      <c r="A50" t="s">
        <v>199</v>
      </c>
      <c r="B50" t="s">
        <v>2569</v>
      </c>
      <c r="C50" t="s">
        <v>21</v>
      </c>
      <c r="D50">
        <v>45</v>
      </c>
      <c r="E50">
        <v>42.04</v>
      </c>
    </row>
    <row r="51" spans="1:5" x14ac:dyDescent="0.25">
      <c r="A51" t="s">
        <v>199</v>
      </c>
      <c r="B51" t="s">
        <v>2569</v>
      </c>
      <c r="C51" t="s">
        <v>4</v>
      </c>
      <c r="D51">
        <v>25</v>
      </c>
      <c r="E51">
        <v>23.36</v>
      </c>
    </row>
    <row r="52" spans="1:5" x14ac:dyDescent="0.25">
      <c r="A52" t="s">
        <v>199</v>
      </c>
      <c r="B52" t="s">
        <v>2569</v>
      </c>
      <c r="C52" t="s">
        <v>64</v>
      </c>
      <c r="D52">
        <v>20</v>
      </c>
      <c r="E52">
        <v>18.690000000000001</v>
      </c>
    </row>
    <row r="53" spans="1:5" x14ac:dyDescent="0.25">
      <c r="A53" t="s">
        <v>199</v>
      </c>
      <c r="B53" t="s">
        <v>2569</v>
      </c>
      <c r="C53" t="s">
        <v>6</v>
      </c>
      <c r="D53">
        <v>10</v>
      </c>
      <c r="E53">
        <v>9.34</v>
      </c>
    </row>
    <row r="54" spans="1:5" x14ac:dyDescent="0.25">
      <c r="A54" t="s">
        <v>199</v>
      </c>
      <c r="B54" t="s">
        <v>2569</v>
      </c>
      <c r="C54" t="s">
        <v>7</v>
      </c>
      <c r="D54">
        <v>1.8</v>
      </c>
      <c r="E54">
        <v>1.68</v>
      </c>
    </row>
    <row r="55" spans="1:5" x14ac:dyDescent="0.25">
      <c r="A55" t="s">
        <v>199</v>
      </c>
      <c r="B55" t="s">
        <v>2569</v>
      </c>
      <c r="C55" t="s">
        <v>10</v>
      </c>
      <c r="D55">
        <v>0.3</v>
      </c>
      <c r="E55">
        <v>0.28000000000000003</v>
      </c>
    </row>
    <row r="56" spans="1:5" x14ac:dyDescent="0.25">
      <c r="A56" t="s">
        <v>199</v>
      </c>
      <c r="B56" t="s">
        <v>2569</v>
      </c>
      <c r="C56" t="s">
        <v>31</v>
      </c>
      <c r="D56">
        <v>0.5</v>
      </c>
      <c r="E56">
        <v>0.47</v>
      </c>
    </row>
    <row r="57" spans="1:5" x14ac:dyDescent="0.25">
      <c r="A57" t="s">
        <v>199</v>
      </c>
      <c r="B57" t="s">
        <v>2569</v>
      </c>
      <c r="C57" t="s">
        <v>27</v>
      </c>
      <c r="D57">
        <v>0.4</v>
      </c>
      <c r="E57">
        <v>0.37</v>
      </c>
    </row>
    <row r="58" spans="1:5" x14ac:dyDescent="0.25">
      <c r="A58" t="s">
        <v>199</v>
      </c>
      <c r="B58" t="s">
        <v>2569</v>
      </c>
      <c r="C58" t="s">
        <v>32</v>
      </c>
      <c r="D58">
        <v>0.1</v>
      </c>
      <c r="E58">
        <v>0.09</v>
      </c>
    </row>
    <row r="59" spans="1:5" x14ac:dyDescent="0.25">
      <c r="A59" t="s">
        <v>199</v>
      </c>
      <c r="B59" t="s">
        <v>2569</v>
      </c>
      <c r="C59" t="s">
        <v>33</v>
      </c>
      <c r="D59">
        <v>0.4</v>
      </c>
      <c r="E59">
        <v>0.37</v>
      </c>
    </row>
    <row r="60" spans="1:5" x14ac:dyDescent="0.25">
      <c r="A60" t="s">
        <v>199</v>
      </c>
      <c r="B60" t="s">
        <v>2569</v>
      </c>
      <c r="C60" t="s">
        <v>25</v>
      </c>
      <c r="D60">
        <v>0.2</v>
      </c>
      <c r="E60">
        <v>0.19</v>
      </c>
    </row>
    <row r="61" spans="1:5" x14ac:dyDescent="0.25">
      <c r="A61" t="s">
        <v>199</v>
      </c>
      <c r="B61" t="s">
        <v>2569</v>
      </c>
      <c r="C61" t="s">
        <v>34</v>
      </c>
      <c r="D61">
        <v>0.15</v>
      </c>
      <c r="E61">
        <v>0.14000000000000001</v>
      </c>
    </row>
    <row r="62" spans="1:5" x14ac:dyDescent="0.25">
      <c r="A62" t="s">
        <v>199</v>
      </c>
      <c r="B62" t="s">
        <v>2569</v>
      </c>
      <c r="C62" t="s">
        <v>794</v>
      </c>
      <c r="D62">
        <v>0.1</v>
      </c>
      <c r="E62">
        <v>0.09</v>
      </c>
    </row>
    <row r="63" spans="1:5" x14ac:dyDescent="0.25">
      <c r="A63" t="s">
        <v>199</v>
      </c>
      <c r="B63" t="s">
        <v>2569</v>
      </c>
      <c r="C63" t="s">
        <v>72</v>
      </c>
      <c r="D63">
        <v>0.08</v>
      </c>
      <c r="E63">
        <v>7.0000000000000007E-2</v>
      </c>
    </row>
    <row r="64" spans="1:5" x14ac:dyDescent="0.25">
      <c r="A64" t="s">
        <v>199</v>
      </c>
      <c r="B64" t="s">
        <v>2569</v>
      </c>
      <c r="C64" t="s">
        <v>12</v>
      </c>
      <c r="D64">
        <v>1</v>
      </c>
      <c r="E64">
        <v>0.93</v>
      </c>
    </row>
    <row r="65" spans="1:5" x14ac:dyDescent="0.25">
      <c r="A65" t="s">
        <v>199</v>
      </c>
      <c r="B65" t="s">
        <v>2569</v>
      </c>
      <c r="C65" t="s">
        <v>13</v>
      </c>
      <c r="D65">
        <v>2</v>
      </c>
      <c r="E65">
        <v>1.87</v>
      </c>
    </row>
    <row r="66" spans="1:5" x14ac:dyDescent="0.25">
      <c r="A66" t="s">
        <v>2688</v>
      </c>
      <c r="B66" t="s">
        <v>2646</v>
      </c>
      <c r="C66" t="s">
        <v>2594</v>
      </c>
      <c r="D66">
        <v>17.5</v>
      </c>
      <c r="E66">
        <v>14.64</v>
      </c>
    </row>
    <row r="67" spans="1:5" x14ac:dyDescent="0.25">
      <c r="A67" t="s">
        <v>2688</v>
      </c>
      <c r="B67" t="s">
        <v>2646</v>
      </c>
      <c r="C67" t="s">
        <v>6</v>
      </c>
      <c r="D67">
        <v>25</v>
      </c>
      <c r="E67">
        <v>20.92</v>
      </c>
    </row>
    <row r="68" spans="1:5" x14ac:dyDescent="0.25">
      <c r="A68" t="s">
        <v>2688</v>
      </c>
      <c r="B68" t="s">
        <v>2646</v>
      </c>
      <c r="C68" t="s">
        <v>64</v>
      </c>
      <c r="D68">
        <v>15</v>
      </c>
      <c r="E68">
        <v>12.55</v>
      </c>
    </row>
    <row r="69" spans="1:5" x14ac:dyDescent="0.25">
      <c r="A69" t="s">
        <v>2688</v>
      </c>
      <c r="B69" t="s">
        <v>2646</v>
      </c>
      <c r="C69" t="s">
        <v>4</v>
      </c>
      <c r="D69">
        <v>25</v>
      </c>
      <c r="E69">
        <v>20.92</v>
      </c>
    </row>
    <row r="70" spans="1:5" x14ac:dyDescent="0.25">
      <c r="A70" t="s">
        <v>2688</v>
      </c>
      <c r="B70" t="s">
        <v>2646</v>
      </c>
      <c r="C70" t="s">
        <v>21</v>
      </c>
      <c r="D70">
        <v>17.5</v>
      </c>
      <c r="E70">
        <v>14.64</v>
      </c>
    </row>
    <row r="71" spans="1:5" x14ac:dyDescent="0.25">
      <c r="A71" t="s">
        <v>2688</v>
      </c>
      <c r="B71" t="s">
        <v>2646</v>
      </c>
      <c r="C71" t="s">
        <v>7</v>
      </c>
      <c r="D71">
        <v>1.5</v>
      </c>
      <c r="E71">
        <v>1.26</v>
      </c>
    </row>
    <row r="72" spans="1:5" x14ac:dyDescent="0.25">
      <c r="A72" t="s">
        <v>2688</v>
      </c>
      <c r="B72" t="s">
        <v>2646</v>
      </c>
      <c r="C72" t="s">
        <v>8</v>
      </c>
      <c r="D72">
        <v>0.15</v>
      </c>
      <c r="E72">
        <v>0.13</v>
      </c>
    </row>
    <row r="73" spans="1:5" x14ac:dyDescent="0.25">
      <c r="A73" t="s">
        <v>2688</v>
      </c>
      <c r="B73" t="s">
        <v>2646</v>
      </c>
      <c r="C73" t="s">
        <v>49</v>
      </c>
      <c r="D73">
        <v>0.06</v>
      </c>
      <c r="E73">
        <v>0.05</v>
      </c>
    </row>
    <row r="74" spans="1:5" x14ac:dyDescent="0.25">
      <c r="A74" t="s">
        <v>2688</v>
      </c>
      <c r="B74" t="s">
        <v>2646</v>
      </c>
      <c r="C74" t="s">
        <v>56</v>
      </c>
      <c r="D74">
        <v>0.6</v>
      </c>
      <c r="E74">
        <v>0.5</v>
      </c>
    </row>
    <row r="75" spans="1:5" x14ac:dyDescent="0.25">
      <c r="A75" t="s">
        <v>2688</v>
      </c>
      <c r="B75" t="s">
        <v>2646</v>
      </c>
      <c r="C75" t="s">
        <v>34</v>
      </c>
      <c r="D75">
        <v>0.1</v>
      </c>
      <c r="E75">
        <v>0.08</v>
      </c>
    </row>
    <row r="76" spans="1:5" x14ac:dyDescent="0.25">
      <c r="A76" t="s">
        <v>2688</v>
      </c>
      <c r="B76" t="s">
        <v>2646</v>
      </c>
      <c r="C76" t="s">
        <v>40</v>
      </c>
      <c r="D76">
        <v>0.2</v>
      </c>
      <c r="E76">
        <v>0.17</v>
      </c>
    </row>
    <row r="77" spans="1:5" x14ac:dyDescent="0.25">
      <c r="A77" t="s">
        <v>2688</v>
      </c>
      <c r="B77" t="s">
        <v>2646</v>
      </c>
      <c r="C77" t="s">
        <v>10</v>
      </c>
      <c r="D77">
        <v>0.3</v>
      </c>
      <c r="E77">
        <v>0.25</v>
      </c>
    </row>
    <row r="78" spans="1:5" x14ac:dyDescent="0.25">
      <c r="A78" t="s">
        <v>2688</v>
      </c>
      <c r="B78" t="s">
        <v>2646</v>
      </c>
      <c r="C78" t="s">
        <v>15</v>
      </c>
      <c r="D78">
        <v>0.03</v>
      </c>
      <c r="E78">
        <v>0.03</v>
      </c>
    </row>
    <row r="79" spans="1:5" x14ac:dyDescent="0.25">
      <c r="A79" t="s">
        <v>2688</v>
      </c>
      <c r="B79" t="s">
        <v>2646</v>
      </c>
      <c r="C79" t="s">
        <v>2609</v>
      </c>
      <c r="D79">
        <v>0.06</v>
      </c>
      <c r="E79">
        <v>0.05</v>
      </c>
    </row>
    <row r="80" spans="1:5" x14ac:dyDescent="0.25">
      <c r="A80" t="s">
        <v>2688</v>
      </c>
      <c r="B80" t="s">
        <v>2646</v>
      </c>
      <c r="C80" t="s">
        <v>103</v>
      </c>
      <c r="D80">
        <v>0.3</v>
      </c>
      <c r="E80">
        <v>0.25</v>
      </c>
    </row>
    <row r="81" spans="1:5" x14ac:dyDescent="0.25">
      <c r="A81" t="s">
        <v>2688</v>
      </c>
      <c r="B81" t="s">
        <v>2646</v>
      </c>
      <c r="C81" t="s">
        <v>48</v>
      </c>
      <c r="D81">
        <v>0.2</v>
      </c>
      <c r="E81">
        <v>0.17</v>
      </c>
    </row>
    <row r="82" spans="1:5" x14ac:dyDescent="0.25">
      <c r="A82" t="s">
        <v>2688</v>
      </c>
      <c r="B82" t="s">
        <v>2646</v>
      </c>
      <c r="C82" t="s">
        <v>766</v>
      </c>
      <c r="D82">
        <v>3</v>
      </c>
      <c r="E82">
        <v>2.5099999999999998</v>
      </c>
    </row>
    <row r="83" spans="1:5" x14ac:dyDescent="0.25">
      <c r="A83" t="s">
        <v>2688</v>
      </c>
      <c r="B83" t="s">
        <v>2646</v>
      </c>
      <c r="C83" t="s">
        <v>12</v>
      </c>
      <c r="D83">
        <v>2</v>
      </c>
      <c r="E83">
        <v>1.67</v>
      </c>
    </row>
    <row r="84" spans="1:5" x14ac:dyDescent="0.25">
      <c r="A84" t="s">
        <v>2688</v>
      </c>
      <c r="B84" t="s">
        <v>2646</v>
      </c>
      <c r="C84" t="s">
        <v>13</v>
      </c>
      <c r="D84">
        <v>3</v>
      </c>
      <c r="E84">
        <v>2.5099999999999998</v>
      </c>
    </row>
    <row r="85" spans="1:5" x14ac:dyDescent="0.25">
      <c r="A85" t="s">
        <v>2688</v>
      </c>
      <c r="B85" t="s">
        <v>2646</v>
      </c>
      <c r="C85" t="s">
        <v>451</v>
      </c>
      <c r="D85">
        <v>8</v>
      </c>
      <c r="E85">
        <v>6.69</v>
      </c>
    </row>
    <row r="86" spans="1:5" x14ac:dyDescent="0.25">
      <c r="A86" t="s">
        <v>2689</v>
      </c>
      <c r="B86" t="s">
        <v>2647</v>
      </c>
      <c r="C86" t="s">
        <v>21</v>
      </c>
      <c r="D86">
        <v>45</v>
      </c>
      <c r="E86">
        <v>38.03</v>
      </c>
    </row>
    <row r="87" spans="1:5" x14ac:dyDescent="0.25">
      <c r="A87" t="s">
        <v>2689</v>
      </c>
      <c r="B87" t="s">
        <v>2647</v>
      </c>
      <c r="C87" t="s">
        <v>6</v>
      </c>
      <c r="D87">
        <v>15</v>
      </c>
      <c r="E87">
        <v>12.68</v>
      </c>
    </row>
    <row r="88" spans="1:5" x14ac:dyDescent="0.25">
      <c r="A88" t="s">
        <v>2689</v>
      </c>
      <c r="B88" t="s">
        <v>2647</v>
      </c>
      <c r="C88" t="s">
        <v>64</v>
      </c>
      <c r="D88">
        <v>15</v>
      </c>
      <c r="E88">
        <v>12.68</v>
      </c>
    </row>
    <row r="89" spans="1:5" x14ac:dyDescent="0.25">
      <c r="A89" t="s">
        <v>2689</v>
      </c>
      <c r="B89" t="s">
        <v>2647</v>
      </c>
      <c r="C89" t="s">
        <v>4</v>
      </c>
      <c r="D89">
        <v>25</v>
      </c>
      <c r="E89">
        <v>21.13</v>
      </c>
    </row>
    <row r="90" spans="1:5" x14ac:dyDescent="0.25">
      <c r="A90" t="s">
        <v>2689</v>
      </c>
      <c r="B90" t="s">
        <v>2647</v>
      </c>
      <c r="C90" t="s">
        <v>451</v>
      </c>
      <c r="D90">
        <v>8</v>
      </c>
      <c r="E90">
        <v>6.76</v>
      </c>
    </row>
    <row r="91" spans="1:5" x14ac:dyDescent="0.25">
      <c r="A91" t="s">
        <v>2689</v>
      </c>
      <c r="B91" t="s">
        <v>2647</v>
      </c>
      <c r="C91" t="s">
        <v>7</v>
      </c>
      <c r="D91">
        <v>1.5</v>
      </c>
      <c r="E91">
        <v>1.27</v>
      </c>
    </row>
    <row r="92" spans="1:5" x14ac:dyDescent="0.25">
      <c r="A92" t="s">
        <v>2689</v>
      </c>
      <c r="B92" t="s">
        <v>2647</v>
      </c>
      <c r="C92" t="s">
        <v>8</v>
      </c>
      <c r="D92">
        <v>0.15</v>
      </c>
      <c r="E92">
        <v>0.13</v>
      </c>
    </row>
    <row r="93" spans="1:5" x14ac:dyDescent="0.25">
      <c r="A93" t="s">
        <v>2689</v>
      </c>
      <c r="B93" t="s">
        <v>2647</v>
      </c>
      <c r="C93" t="s">
        <v>49</v>
      </c>
      <c r="D93">
        <v>0.08</v>
      </c>
      <c r="E93">
        <v>7.0000000000000007E-2</v>
      </c>
    </row>
    <row r="94" spans="1:5" x14ac:dyDescent="0.25">
      <c r="A94" t="s">
        <v>2689</v>
      </c>
      <c r="B94" t="s">
        <v>2647</v>
      </c>
      <c r="C94" t="s">
        <v>56</v>
      </c>
      <c r="D94">
        <v>0.6</v>
      </c>
      <c r="E94">
        <v>0.51</v>
      </c>
    </row>
    <row r="95" spans="1:5" x14ac:dyDescent="0.25">
      <c r="A95" t="s">
        <v>2689</v>
      </c>
      <c r="B95" t="s">
        <v>2647</v>
      </c>
      <c r="C95" t="s">
        <v>34</v>
      </c>
      <c r="D95">
        <v>0.1</v>
      </c>
      <c r="E95">
        <v>0.08</v>
      </c>
    </row>
    <row r="96" spans="1:5" x14ac:dyDescent="0.25">
      <c r="A96" t="s">
        <v>2689</v>
      </c>
      <c r="B96" t="s">
        <v>2647</v>
      </c>
      <c r="C96" t="s">
        <v>40</v>
      </c>
      <c r="D96">
        <v>0.2</v>
      </c>
      <c r="E96">
        <v>0.17</v>
      </c>
    </row>
    <row r="97" spans="1:5" x14ac:dyDescent="0.25">
      <c r="A97" t="s">
        <v>2689</v>
      </c>
      <c r="B97" t="s">
        <v>2647</v>
      </c>
      <c r="C97" t="s">
        <v>10</v>
      </c>
      <c r="D97">
        <v>0.2</v>
      </c>
      <c r="E97">
        <v>0.17</v>
      </c>
    </row>
    <row r="98" spans="1:5" x14ac:dyDescent="0.25">
      <c r="A98" t="s">
        <v>2689</v>
      </c>
      <c r="B98" t="s">
        <v>2647</v>
      </c>
      <c r="C98" t="s">
        <v>15</v>
      </c>
      <c r="D98">
        <v>0.03</v>
      </c>
      <c r="E98">
        <v>0.03</v>
      </c>
    </row>
    <row r="99" spans="1:5" x14ac:dyDescent="0.25">
      <c r="A99" t="s">
        <v>2689</v>
      </c>
      <c r="B99" t="s">
        <v>2647</v>
      </c>
      <c r="C99" t="s">
        <v>2609</v>
      </c>
      <c r="D99">
        <v>0.06</v>
      </c>
      <c r="E99">
        <v>0.05</v>
      </c>
    </row>
    <row r="100" spans="1:5" x14ac:dyDescent="0.25">
      <c r="A100" t="s">
        <v>2689</v>
      </c>
      <c r="B100" t="s">
        <v>2647</v>
      </c>
      <c r="C100" t="s">
        <v>17</v>
      </c>
      <c r="D100">
        <v>2.4</v>
      </c>
      <c r="E100">
        <v>2.0299999999999998</v>
      </c>
    </row>
    <row r="101" spans="1:5" x14ac:dyDescent="0.25">
      <c r="A101" t="s">
        <v>2689</v>
      </c>
      <c r="B101" t="s">
        <v>2647</v>
      </c>
      <c r="C101" t="s">
        <v>13</v>
      </c>
      <c r="D101">
        <v>3</v>
      </c>
      <c r="E101">
        <v>2.54</v>
      </c>
    </row>
    <row r="102" spans="1:5" x14ac:dyDescent="0.25">
      <c r="A102" t="s">
        <v>2689</v>
      </c>
      <c r="B102" t="s">
        <v>2647</v>
      </c>
      <c r="C102" t="s">
        <v>12</v>
      </c>
      <c r="D102">
        <v>2</v>
      </c>
      <c r="E102">
        <v>1.69</v>
      </c>
    </row>
    <row r="103" spans="1:5" x14ac:dyDescent="0.25">
      <c r="A103" t="s">
        <v>2690</v>
      </c>
      <c r="B103" t="s">
        <v>2648</v>
      </c>
      <c r="C103" t="s">
        <v>21</v>
      </c>
      <c r="D103">
        <v>45</v>
      </c>
      <c r="E103">
        <v>41.62</v>
      </c>
    </row>
    <row r="104" spans="1:5" x14ac:dyDescent="0.25">
      <c r="A104" t="s">
        <v>2690</v>
      </c>
      <c r="B104" t="s">
        <v>2648</v>
      </c>
      <c r="C104" t="s">
        <v>6</v>
      </c>
      <c r="D104">
        <v>15</v>
      </c>
      <c r="E104">
        <v>13.87</v>
      </c>
    </row>
    <row r="105" spans="1:5" x14ac:dyDescent="0.25">
      <c r="A105" t="s">
        <v>2690</v>
      </c>
      <c r="B105" t="s">
        <v>2648</v>
      </c>
      <c r="C105" t="s">
        <v>64</v>
      </c>
      <c r="D105">
        <v>15</v>
      </c>
      <c r="E105">
        <v>13.87</v>
      </c>
    </row>
    <row r="106" spans="1:5" x14ac:dyDescent="0.25">
      <c r="A106" t="s">
        <v>2690</v>
      </c>
      <c r="B106" t="s">
        <v>2648</v>
      </c>
      <c r="C106" t="s">
        <v>4</v>
      </c>
      <c r="D106">
        <v>25</v>
      </c>
      <c r="E106">
        <v>23.12</v>
      </c>
    </row>
    <row r="107" spans="1:5" x14ac:dyDescent="0.25">
      <c r="A107" t="s">
        <v>2690</v>
      </c>
      <c r="B107" t="s">
        <v>2648</v>
      </c>
      <c r="C107" t="s">
        <v>7</v>
      </c>
      <c r="D107">
        <v>1.7</v>
      </c>
      <c r="E107">
        <v>1.57</v>
      </c>
    </row>
    <row r="108" spans="1:5" x14ac:dyDescent="0.25">
      <c r="A108" t="s">
        <v>2690</v>
      </c>
      <c r="B108" t="s">
        <v>2648</v>
      </c>
      <c r="C108" t="s">
        <v>8</v>
      </c>
      <c r="D108">
        <v>0.15</v>
      </c>
      <c r="E108">
        <v>0.14000000000000001</v>
      </c>
    </row>
    <row r="109" spans="1:5" x14ac:dyDescent="0.25">
      <c r="A109" t="s">
        <v>2690</v>
      </c>
      <c r="B109" t="s">
        <v>2648</v>
      </c>
      <c r="C109" t="s">
        <v>49</v>
      </c>
      <c r="D109">
        <v>0.08</v>
      </c>
      <c r="E109">
        <v>7.0000000000000007E-2</v>
      </c>
    </row>
    <row r="110" spans="1:5" x14ac:dyDescent="0.25">
      <c r="A110" t="s">
        <v>2690</v>
      </c>
      <c r="B110" t="s">
        <v>2648</v>
      </c>
      <c r="C110" t="s">
        <v>56</v>
      </c>
      <c r="D110">
        <v>0.6</v>
      </c>
      <c r="E110">
        <v>0.55000000000000004</v>
      </c>
    </row>
    <row r="111" spans="1:5" x14ac:dyDescent="0.25">
      <c r="A111" t="s">
        <v>2690</v>
      </c>
      <c r="B111" t="s">
        <v>2648</v>
      </c>
      <c r="C111" t="s">
        <v>34</v>
      </c>
      <c r="D111">
        <v>0.1</v>
      </c>
      <c r="E111">
        <v>0.09</v>
      </c>
    </row>
    <row r="112" spans="1:5" x14ac:dyDescent="0.25">
      <c r="A112" t="s">
        <v>2690</v>
      </c>
      <c r="B112" t="s">
        <v>2648</v>
      </c>
      <c r="C112" t="s">
        <v>40</v>
      </c>
      <c r="D112">
        <v>0.2</v>
      </c>
      <c r="E112">
        <v>0.18</v>
      </c>
    </row>
    <row r="113" spans="1:5" x14ac:dyDescent="0.25">
      <c r="A113" t="s">
        <v>2690</v>
      </c>
      <c r="B113" t="s">
        <v>2648</v>
      </c>
      <c r="C113" t="s">
        <v>10</v>
      </c>
      <c r="D113">
        <v>0.2</v>
      </c>
      <c r="E113">
        <v>0.18</v>
      </c>
    </row>
    <row r="114" spans="1:5" x14ac:dyDescent="0.25">
      <c r="A114" t="s">
        <v>2690</v>
      </c>
      <c r="B114" t="s">
        <v>2648</v>
      </c>
      <c r="C114" t="s">
        <v>15</v>
      </c>
      <c r="D114">
        <v>0.03</v>
      </c>
      <c r="E114">
        <v>0.03</v>
      </c>
    </row>
    <row r="115" spans="1:5" x14ac:dyDescent="0.25">
      <c r="A115" t="s">
        <v>2690</v>
      </c>
      <c r="B115" t="s">
        <v>2648</v>
      </c>
      <c r="C115" t="s">
        <v>13</v>
      </c>
      <c r="D115">
        <v>3</v>
      </c>
      <c r="E115">
        <v>2.77</v>
      </c>
    </row>
    <row r="116" spans="1:5" x14ac:dyDescent="0.25">
      <c r="A116" t="s">
        <v>2690</v>
      </c>
      <c r="B116" t="s">
        <v>2648</v>
      </c>
      <c r="C116" t="s">
        <v>12</v>
      </c>
      <c r="D116">
        <v>2</v>
      </c>
      <c r="E116">
        <v>1.85</v>
      </c>
    </row>
    <row r="117" spans="1:5" x14ac:dyDescent="0.25">
      <c r="A117" t="s">
        <v>2690</v>
      </c>
      <c r="B117" t="s">
        <v>2648</v>
      </c>
      <c r="C117" t="s">
        <v>2609</v>
      </c>
      <c r="D117">
        <v>0.06</v>
      </c>
      <c r="E117">
        <v>0.06</v>
      </c>
    </row>
    <row r="118" spans="1:5" x14ac:dyDescent="0.25">
      <c r="A118" t="s">
        <v>222</v>
      </c>
      <c r="B118" t="s">
        <v>2526</v>
      </c>
      <c r="C118" t="s">
        <v>2594</v>
      </c>
      <c r="D118">
        <v>20</v>
      </c>
      <c r="E118">
        <v>18.32</v>
      </c>
    </row>
    <row r="119" spans="1:5" x14ac:dyDescent="0.25">
      <c r="A119" t="s">
        <v>222</v>
      </c>
      <c r="B119" t="s">
        <v>2526</v>
      </c>
      <c r="C119" t="s">
        <v>4</v>
      </c>
      <c r="D119">
        <v>40</v>
      </c>
      <c r="E119">
        <v>36.65</v>
      </c>
    </row>
    <row r="120" spans="1:5" x14ac:dyDescent="0.25">
      <c r="A120" t="s">
        <v>222</v>
      </c>
      <c r="B120" t="s">
        <v>2526</v>
      </c>
      <c r="C120" t="s">
        <v>64</v>
      </c>
      <c r="D120">
        <v>10</v>
      </c>
      <c r="E120">
        <v>9.16</v>
      </c>
    </row>
    <row r="121" spans="1:5" x14ac:dyDescent="0.25">
      <c r="A121" t="s">
        <v>222</v>
      </c>
      <c r="B121" t="s">
        <v>2526</v>
      </c>
      <c r="C121" t="s">
        <v>6</v>
      </c>
      <c r="D121">
        <v>10</v>
      </c>
      <c r="E121">
        <v>9.16</v>
      </c>
    </row>
    <row r="122" spans="1:5" x14ac:dyDescent="0.25">
      <c r="A122" t="s">
        <v>222</v>
      </c>
      <c r="B122" t="s">
        <v>2526</v>
      </c>
      <c r="C122" t="s">
        <v>21</v>
      </c>
      <c r="D122">
        <v>20</v>
      </c>
      <c r="E122">
        <v>18.32</v>
      </c>
    </row>
    <row r="123" spans="1:5" x14ac:dyDescent="0.25">
      <c r="A123" t="s">
        <v>222</v>
      </c>
      <c r="B123" t="s">
        <v>2526</v>
      </c>
      <c r="C123" t="s">
        <v>7</v>
      </c>
      <c r="D123">
        <v>1.5</v>
      </c>
      <c r="E123">
        <v>1.37</v>
      </c>
    </row>
    <row r="124" spans="1:5" x14ac:dyDescent="0.25">
      <c r="A124" t="s">
        <v>222</v>
      </c>
      <c r="B124" t="s">
        <v>2526</v>
      </c>
      <c r="C124" t="s">
        <v>8</v>
      </c>
      <c r="D124">
        <v>0.15</v>
      </c>
      <c r="E124">
        <v>0.14000000000000001</v>
      </c>
    </row>
    <row r="125" spans="1:5" x14ac:dyDescent="0.25">
      <c r="A125" t="s">
        <v>222</v>
      </c>
      <c r="B125" t="s">
        <v>2526</v>
      </c>
      <c r="C125" t="s">
        <v>49</v>
      </c>
      <c r="D125">
        <v>7.0000000000000007E-2</v>
      </c>
      <c r="E125">
        <v>0.06</v>
      </c>
    </row>
    <row r="126" spans="1:5" x14ac:dyDescent="0.25">
      <c r="A126" t="s">
        <v>222</v>
      </c>
      <c r="B126" t="s">
        <v>2526</v>
      </c>
      <c r="C126" t="s">
        <v>976</v>
      </c>
      <c r="D126">
        <v>1.2</v>
      </c>
      <c r="E126">
        <v>1.1000000000000001</v>
      </c>
    </row>
    <row r="127" spans="1:5" x14ac:dyDescent="0.25">
      <c r="A127" t="s">
        <v>222</v>
      </c>
      <c r="B127" t="s">
        <v>2526</v>
      </c>
      <c r="C127" t="s">
        <v>10</v>
      </c>
      <c r="D127">
        <v>0.5</v>
      </c>
      <c r="E127">
        <v>0.46</v>
      </c>
    </row>
    <row r="128" spans="1:5" x14ac:dyDescent="0.25">
      <c r="A128" t="s">
        <v>222</v>
      </c>
      <c r="B128" t="s">
        <v>2526</v>
      </c>
      <c r="C128" t="s">
        <v>15</v>
      </c>
      <c r="D128">
        <v>7.0000000000000007E-2</v>
      </c>
      <c r="E128">
        <v>0.06</v>
      </c>
    </row>
    <row r="129" spans="1:5" x14ac:dyDescent="0.25">
      <c r="A129" t="s">
        <v>222</v>
      </c>
      <c r="B129" t="s">
        <v>2526</v>
      </c>
      <c r="C129" t="s">
        <v>34</v>
      </c>
      <c r="D129">
        <v>0.06</v>
      </c>
      <c r="E129">
        <v>0.05</v>
      </c>
    </row>
    <row r="130" spans="1:5" x14ac:dyDescent="0.25">
      <c r="A130" t="s">
        <v>222</v>
      </c>
      <c r="B130" t="s">
        <v>2526</v>
      </c>
      <c r="C130" t="s">
        <v>48</v>
      </c>
      <c r="D130">
        <v>0.1</v>
      </c>
      <c r="E130">
        <v>0.09</v>
      </c>
    </row>
    <row r="131" spans="1:5" x14ac:dyDescent="0.25">
      <c r="A131" t="s">
        <v>222</v>
      </c>
      <c r="B131" t="s">
        <v>2526</v>
      </c>
      <c r="C131" t="s">
        <v>2612</v>
      </c>
      <c r="D131">
        <v>0.1</v>
      </c>
      <c r="E131">
        <v>0.09</v>
      </c>
    </row>
    <row r="132" spans="1:5" x14ac:dyDescent="0.25">
      <c r="A132" t="s">
        <v>222</v>
      </c>
      <c r="B132" t="s">
        <v>2526</v>
      </c>
      <c r="C132" t="s">
        <v>17</v>
      </c>
      <c r="D132">
        <v>2.4</v>
      </c>
      <c r="E132">
        <v>2.2000000000000002</v>
      </c>
    </row>
    <row r="133" spans="1:5" x14ac:dyDescent="0.25">
      <c r="A133" t="s">
        <v>222</v>
      </c>
      <c r="B133" t="s">
        <v>2526</v>
      </c>
      <c r="C133" t="s">
        <v>13</v>
      </c>
      <c r="D133">
        <v>3</v>
      </c>
      <c r="E133">
        <v>2.75</v>
      </c>
    </row>
    <row r="134" spans="1:5" x14ac:dyDescent="0.25">
      <c r="A134" s="32">
        <v>2018</v>
      </c>
      <c r="B134" t="s">
        <v>2716</v>
      </c>
      <c r="C134" t="s">
        <v>2594</v>
      </c>
      <c r="D134">
        <v>100</v>
      </c>
      <c r="E134">
        <v>95.51</v>
      </c>
    </row>
    <row r="135" spans="1:5" x14ac:dyDescent="0.25">
      <c r="A135" s="32">
        <v>2018</v>
      </c>
      <c r="B135" t="s">
        <v>2716</v>
      </c>
      <c r="C135" t="s">
        <v>7</v>
      </c>
      <c r="D135">
        <v>2.2000000000000002</v>
      </c>
      <c r="E135">
        <v>2.1</v>
      </c>
    </row>
    <row r="136" spans="1:5" x14ac:dyDescent="0.25">
      <c r="A136" s="32">
        <v>2018</v>
      </c>
      <c r="B136" t="s">
        <v>2716</v>
      </c>
      <c r="C136" t="s">
        <v>8</v>
      </c>
      <c r="D136">
        <v>0.2</v>
      </c>
      <c r="E136">
        <v>0.19</v>
      </c>
    </row>
    <row r="137" spans="1:5" x14ac:dyDescent="0.25">
      <c r="A137" s="32">
        <v>2018</v>
      </c>
      <c r="B137" t="s">
        <v>2716</v>
      </c>
      <c r="C137" t="s">
        <v>27</v>
      </c>
      <c r="D137">
        <v>0.2</v>
      </c>
      <c r="E137">
        <v>0.19</v>
      </c>
    </row>
    <row r="138" spans="1:5" x14ac:dyDescent="0.25">
      <c r="A138" s="32">
        <v>2018</v>
      </c>
      <c r="B138" t="s">
        <v>2716</v>
      </c>
      <c r="C138" t="s">
        <v>40</v>
      </c>
      <c r="D138">
        <v>0.2</v>
      </c>
      <c r="E138">
        <v>0.19</v>
      </c>
    </row>
    <row r="139" spans="1:5" x14ac:dyDescent="0.25">
      <c r="A139" s="32">
        <v>2018</v>
      </c>
      <c r="B139" t="s">
        <v>2716</v>
      </c>
      <c r="C139" t="s">
        <v>15</v>
      </c>
      <c r="D139">
        <v>0.2</v>
      </c>
      <c r="E139">
        <v>0.19</v>
      </c>
    </row>
    <row r="140" spans="1:5" x14ac:dyDescent="0.25">
      <c r="A140" s="32">
        <v>2018</v>
      </c>
      <c r="B140" t="s">
        <v>2716</v>
      </c>
      <c r="C140" t="s">
        <v>80</v>
      </c>
      <c r="D140">
        <v>0.1</v>
      </c>
      <c r="E140">
        <v>0.1</v>
      </c>
    </row>
    <row r="141" spans="1:5" x14ac:dyDescent="0.25">
      <c r="A141" s="32">
        <v>2018</v>
      </c>
      <c r="B141" t="s">
        <v>2716</v>
      </c>
      <c r="C141" t="s">
        <v>87</v>
      </c>
      <c r="D141">
        <v>0.5</v>
      </c>
      <c r="E141">
        <v>0.48</v>
      </c>
    </row>
    <row r="142" spans="1:5" x14ac:dyDescent="0.25">
      <c r="A142" s="32">
        <v>2018</v>
      </c>
      <c r="B142" t="s">
        <v>2716</v>
      </c>
      <c r="C142" t="s">
        <v>919</v>
      </c>
      <c r="D142">
        <v>1</v>
      </c>
      <c r="E142">
        <v>0.96</v>
      </c>
    </row>
    <row r="143" spans="1:5" x14ac:dyDescent="0.25">
      <c r="A143" s="32">
        <v>2018</v>
      </c>
      <c r="B143" t="s">
        <v>2716</v>
      </c>
      <c r="C143" t="s">
        <v>2609</v>
      </c>
      <c r="D143">
        <v>0.1</v>
      </c>
      <c r="E143">
        <v>0.1</v>
      </c>
    </row>
    <row r="144" spans="1:5" x14ac:dyDescent="0.25">
      <c r="A144" t="s">
        <v>2691</v>
      </c>
      <c r="B144" t="s">
        <v>2650</v>
      </c>
      <c r="C144" t="s">
        <v>21</v>
      </c>
      <c r="D144">
        <v>10</v>
      </c>
      <c r="E144">
        <v>9.14</v>
      </c>
    </row>
    <row r="145" spans="1:5" x14ac:dyDescent="0.25">
      <c r="A145" t="s">
        <v>2691</v>
      </c>
      <c r="B145" t="s">
        <v>2650</v>
      </c>
      <c r="C145" t="s">
        <v>4</v>
      </c>
      <c r="D145">
        <v>15</v>
      </c>
      <c r="E145">
        <v>13.71</v>
      </c>
    </row>
    <row r="146" spans="1:5" x14ac:dyDescent="0.25">
      <c r="A146" t="s">
        <v>2691</v>
      </c>
      <c r="B146" t="s">
        <v>2650</v>
      </c>
      <c r="C146" t="s">
        <v>64</v>
      </c>
      <c r="D146">
        <v>15</v>
      </c>
      <c r="E146">
        <v>13.71</v>
      </c>
    </row>
    <row r="147" spans="1:5" x14ac:dyDescent="0.25">
      <c r="A147" t="s">
        <v>2691</v>
      </c>
      <c r="B147" t="s">
        <v>2650</v>
      </c>
      <c r="C147" t="s">
        <v>6</v>
      </c>
      <c r="D147">
        <v>45</v>
      </c>
      <c r="E147">
        <v>41.12</v>
      </c>
    </row>
    <row r="148" spans="1:5" x14ac:dyDescent="0.25">
      <c r="A148" t="s">
        <v>2691</v>
      </c>
      <c r="B148" t="s">
        <v>2650</v>
      </c>
      <c r="C148" t="s">
        <v>2613</v>
      </c>
      <c r="D148">
        <v>1</v>
      </c>
      <c r="E148">
        <v>0.91</v>
      </c>
    </row>
    <row r="149" spans="1:5" x14ac:dyDescent="0.25">
      <c r="A149" t="s">
        <v>2691</v>
      </c>
      <c r="B149" t="s">
        <v>2650</v>
      </c>
      <c r="C149" t="s">
        <v>20</v>
      </c>
      <c r="D149">
        <v>15</v>
      </c>
      <c r="E149">
        <v>13.71</v>
      </c>
    </row>
    <row r="150" spans="1:5" x14ac:dyDescent="0.25">
      <c r="A150" t="s">
        <v>2691</v>
      </c>
      <c r="B150" t="s">
        <v>2650</v>
      </c>
      <c r="C150" t="s">
        <v>7</v>
      </c>
      <c r="D150">
        <v>1.4</v>
      </c>
      <c r="E150">
        <v>1.28</v>
      </c>
    </row>
    <row r="151" spans="1:5" x14ac:dyDescent="0.25">
      <c r="A151" t="s">
        <v>2691</v>
      </c>
      <c r="B151" t="s">
        <v>2650</v>
      </c>
      <c r="C151" t="s">
        <v>10</v>
      </c>
      <c r="D151">
        <v>0.3</v>
      </c>
      <c r="E151">
        <v>0.27</v>
      </c>
    </row>
    <row r="152" spans="1:5" x14ac:dyDescent="0.25">
      <c r="A152" t="s">
        <v>2691</v>
      </c>
      <c r="B152" t="s">
        <v>2650</v>
      </c>
      <c r="C152" t="s">
        <v>40</v>
      </c>
      <c r="D152">
        <v>0.3</v>
      </c>
      <c r="E152">
        <v>0.27</v>
      </c>
    </row>
    <row r="153" spans="1:5" x14ac:dyDescent="0.25">
      <c r="A153" t="s">
        <v>2691</v>
      </c>
      <c r="B153" t="s">
        <v>2650</v>
      </c>
      <c r="C153" t="s">
        <v>32</v>
      </c>
      <c r="D153">
        <v>0.06</v>
      </c>
      <c r="E153">
        <v>0.05</v>
      </c>
    </row>
    <row r="154" spans="1:5" x14ac:dyDescent="0.25">
      <c r="A154" t="s">
        <v>2691</v>
      </c>
      <c r="B154" t="s">
        <v>2650</v>
      </c>
      <c r="C154" t="s">
        <v>25</v>
      </c>
      <c r="D154">
        <v>0.1</v>
      </c>
      <c r="E154">
        <v>0.09</v>
      </c>
    </row>
    <row r="155" spans="1:5" x14ac:dyDescent="0.25">
      <c r="A155" t="s">
        <v>2691</v>
      </c>
      <c r="B155" t="s">
        <v>2650</v>
      </c>
      <c r="C155" t="s">
        <v>34</v>
      </c>
      <c r="D155">
        <v>0.2</v>
      </c>
      <c r="E155">
        <v>0.18</v>
      </c>
    </row>
    <row r="156" spans="1:5" x14ac:dyDescent="0.25">
      <c r="A156" t="s">
        <v>2691</v>
      </c>
      <c r="B156" t="s">
        <v>2650</v>
      </c>
      <c r="C156" t="s">
        <v>2615</v>
      </c>
      <c r="D156">
        <v>0.2</v>
      </c>
      <c r="E156">
        <v>0.18</v>
      </c>
    </row>
    <row r="157" spans="1:5" x14ac:dyDescent="0.25">
      <c r="A157" t="s">
        <v>2691</v>
      </c>
      <c r="B157" t="s">
        <v>2650</v>
      </c>
      <c r="C157" t="s">
        <v>31</v>
      </c>
      <c r="D157">
        <v>0.8</v>
      </c>
      <c r="E157">
        <v>0.73</v>
      </c>
    </row>
    <row r="158" spans="1:5" x14ac:dyDescent="0.25">
      <c r="A158" t="s">
        <v>2691</v>
      </c>
      <c r="B158" t="s">
        <v>2650</v>
      </c>
      <c r="C158" t="s">
        <v>72</v>
      </c>
      <c r="D158">
        <v>0.08</v>
      </c>
      <c r="E158">
        <v>7.0000000000000007E-2</v>
      </c>
    </row>
    <row r="159" spans="1:5" x14ac:dyDescent="0.25">
      <c r="A159" t="s">
        <v>2691</v>
      </c>
      <c r="B159" t="s">
        <v>2650</v>
      </c>
      <c r="C159" t="s">
        <v>69</v>
      </c>
      <c r="D159">
        <v>3</v>
      </c>
      <c r="E159">
        <v>2.74</v>
      </c>
    </row>
    <row r="160" spans="1:5" x14ac:dyDescent="0.25">
      <c r="A160" t="s">
        <v>2691</v>
      </c>
      <c r="B160" t="s">
        <v>2650</v>
      </c>
      <c r="C160" t="s">
        <v>12</v>
      </c>
      <c r="D160">
        <v>2</v>
      </c>
      <c r="E160">
        <v>1.83</v>
      </c>
    </row>
    <row r="161" spans="1:5" x14ac:dyDescent="0.25">
      <c r="A161" t="s">
        <v>2692</v>
      </c>
      <c r="B161" t="s">
        <v>2651</v>
      </c>
      <c r="C161" t="s">
        <v>21</v>
      </c>
      <c r="D161">
        <v>35</v>
      </c>
      <c r="E161">
        <v>32.369999999999997</v>
      </c>
    </row>
    <row r="162" spans="1:5" x14ac:dyDescent="0.25">
      <c r="A162" t="s">
        <v>2692</v>
      </c>
      <c r="B162" t="s">
        <v>2651</v>
      </c>
      <c r="C162" t="s">
        <v>6</v>
      </c>
      <c r="D162">
        <v>20</v>
      </c>
      <c r="E162">
        <v>18.5</v>
      </c>
    </row>
    <row r="163" spans="1:5" x14ac:dyDescent="0.25">
      <c r="A163" t="s">
        <v>2692</v>
      </c>
      <c r="B163" t="s">
        <v>2651</v>
      </c>
      <c r="C163" t="s">
        <v>4</v>
      </c>
      <c r="D163">
        <v>30</v>
      </c>
      <c r="E163">
        <v>27.74</v>
      </c>
    </row>
    <row r="164" spans="1:5" x14ac:dyDescent="0.25">
      <c r="A164" t="s">
        <v>2692</v>
      </c>
      <c r="B164" t="s">
        <v>2651</v>
      </c>
      <c r="C164" t="s">
        <v>64</v>
      </c>
      <c r="D164">
        <v>15</v>
      </c>
      <c r="E164">
        <v>13.87</v>
      </c>
    </row>
    <row r="165" spans="1:5" x14ac:dyDescent="0.25">
      <c r="A165" t="s">
        <v>2692</v>
      </c>
      <c r="B165" t="s">
        <v>2651</v>
      </c>
      <c r="C165" t="s">
        <v>7</v>
      </c>
      <c r="D165">
        <v>1.85</v>
      </c>
      <c r="E165">
        <v>1.71</v>
      </c>
    </row>
    <row r="166" spans="1:5" x14ac:dyDescent="0.25">
      <c r="A166" t="s">
        <v>2692</v>
      </c>
      <c r="B166" t="s">
        <v>2651</v>
      </c>
      <c r="C166" t="s">
        <v>8</v>
      </c>
      <c r="D166">
        <v>0.15</v>
      </c>
      <c r="E166">
        <v>0.14000000000000001</v>
      </c>
    </row>
    <row r="167" spans="1:5" x14ac:dyDescent="0.25">
      <c r="A167" t="s">
        <v>2692</v>
      </c>
      <c r="B167" t="s">
        <v>2651</v>
      </c>
      <c r="C167" t="s">
        <v>49</v>
      </c>
      <c r="D167">
        <v>0.08</v>
      </c>
      <c r="E167">
        <v>7.0000000000000007E-2</v>
      </c>
    </row>
    <row r="168" spans="1:5" x14ac:dyDescent="0.25">
      <c r="A168" t="s">
        <v>2692</v>
      </c>
      <c r="B168" t="s">
        <v>2651</v>
      </c>
      <c r="C168" t="s">
        <v>80</v>
      </c>
      <c r="D168">
        <v>0.1</v>
      </c>
      <c r="E168">
        <v>0.09</v>
      </c>
    </row>
    <row r="169" spans="1:5" x14ac:dyDescent="0.25">
      <c r="A169" t="s">
        <v>2692</v>
      </c>
      <c r="B169" t="s">
        <v>2651</v>
      </c>
      <c r="C169" t="s">
        <v>10</v>
      </c>
      <c r="D169">
        <v>0.3</v>
      </c>
      <c r="E169">
        <v>0.28000000000000003</v>
      </c>
    </row>
    <row r="170" spans="1:5" x14ac:dyDescent="0.25">
      <c r="A170" t="s">
        <v>2692</v>
      </c>
      <c r="B170" t="s">
        <v>2651</v>
      </c>
      <c r="C170" t="s">
        <v>654</v>
      </c>
      <c r="D170">
        <v>1</v>
      </c>
      <c r="E170">
        <v>0.92</v>
      </c>
    </row>
    <row r="171" spans="1:5" x14ac:dyDescent="0.25">
      <c r="A171" t="s">
        <v>2692</v>
      </c>
      <c r="B171" t="s">
        <v>2651</v>
      </c>
      <c r="C171" t="s">
        <v>15</v>
      </c>
      <c r="D171">
        <v>0.15</v>
      </c>
      <c r="E171">
        <v>0.14000000000000001</v>
      </c>
    </row>
    <row r="172" spans="1:5" x14ac:dyDescent="0.25">
      <c r="A172" t="s">
        <v>2692</v>
      </c>
      <c r="B172" t="s">
        <v>2651</v>
      </c>
      <c r="C172" t="s">
        <v>12</v>
      </c>
      <c r="D172">
        <v>1.5</v>
      </c>
      <c r="E172">
        <v>1.39</v>
      </c>
    </row>
    <row r="173" spans="1:5" x14ac:dyDescent="0.25">
      <c r="A173" t="s">
        <v>2692</v>
      </c>
      <c r="B173" t="s">
        <v>2651</v>
      </c>
      <c r="C173" t="s">
        <v>13</v>
      </c>
      <c r="D173">
        <v>3</v>
      </c>
      <c r="E173">
        <v>2.77</v>
      </c>
    </row>
    <row r="174" spans="1:5" x14ac:dyDescent="0.25">
      <c r="A174" t="s">
        <v>2693</v>
      </c>
      <c r="B174" t="s">
        <v>2652</v>
      </c>
      <c r="C174" t="s">
        <v>58</v>
      </c>
      <c r="D174">
        <v>50</v>
      </c>
      <c r="E174">
        <v>46.99</v>
      </c>
    </row>
    <row r="175" spans="1:5" x14ac:dyDescent="0.25">
      <c r="A175" t="s">
        <v>2693</v>
      </c>
      <c r="B175" t="s">
        <v>2652</v>
      </c>
      <c r="C175" t="s">
        <v>6</v>
      </c>
      <c r="D175">
        <v>35</v>
      </c>
      <c r="E175">
        <v>32.89</v>
      </c>
    </row>
    <row r="176" spans="1:5" x14ac:dyDescent="0.25">
      <c r="A176" t="s">
        <v>2693</v>
      </c>
      <c r="B176" t="s">
        <v>2652</v>
      </c>
      <c r="C176" t="s">
        <v>64</v>
      </c>
      <c r="D176">
        <v>15</v>
      </c>
      <c r="E176">
        <v>14.1</v>
      </c>
    </row>
    <row r="177" spans="1:5" x14ac:dyDescent="0.25">
      <c r="A177" t="s">
        <v>2693</v>
      </c>
      <c r="B177" t="s">
        <v>2652</v>
      </c>
      <c r="C177" t="s">
        <v>7</v>
      </c>
      <c r="D177">
        <v>1.4</v>
      </c>
      <c r="E177">
        <v>1.32</v>
      </c>
    </row>
    <row r="178" spans="1:5" x14ac:dyDescent="0.25">
      <c r="A178" t="s">
        <v>2693</v>
      </c>
      <c r="B178" t="s">
        <v>2652</v>
      </c>
      <c r="C178" t="s">
        <v>10</v>
      </c>
      <c r="D178">
        <v>0.3</v>
      </c>
      <c r="E178">
        <v>0.28000000000000003</v>
      </c>
    </row>
    <row r="179" spans="1:5" x14ac:dyDescent="0.25">
      <c r="A179" t="s">
        <v>2693</v>
      </c>
      <c r="B179" t="s">
        <v>2652</v>
      </c>
      <c r="C179" t="s">
        <v>13</v>
      </c>
      <c r="D179">
        <v>2</v>
      </c>
      <c r="E179">
        <v>1.88</v>
      </c>
    </row>
    <row r="180" spans="1:5" x14ac:dyDescent="0.25">
      <c r="A180" t="s">
        <v>2693</v>
      </c>
      <c r="B180" t="s">
        <v>2652</v>
      </c>
      <c r="C180" t="s">
        <v>12</v>
      </c>
      <c r="D180">
        <v>1</v>
      </c>
      <c r="E180">
        <v>0.94</v>
      </c>
    </row>
    <row r="181" spans="1:5" x14ac:dyDescent="0.25">
      <c r="A181" t="s">
        <v>2693</v>
      </c>
      <c r="B181" t="s">
        <v>2652</v>
      </c>
      <c r="C181" t="s">
        <v>70</v>
      </c>
      <c r="D181">
        <v>0.15</v>
      </c>
      <c r="E181">
        <v>0.14000000000000001</v>
      </c>
    </row>
    <row r="182" spans="1:5" x14ac:dyDescent="0.25">
      <c r="A182" t="s">
        <v>2693</v>
      </c>
      <c r="B182" t="s">
        <v>2652</v>
      </c>
      <c r="C182" t="s">
        <v>27</v>
      </c>
      <c r="D182">
        <v>0.3</v>
      </c>
      <c r="E182">
        <v>0.28000000000000003</v>
      </c>
    </row>
    <row r="183" spans="1:5" x14ac:dyDescent="0.25">
      <c r="A183" t="s">
        <v>2693</v>
      </c>
      <c r="B183" t="s">
        <v>2652</v>
      </c>
      <c r="C183" t="s">
        <v>71</v>
      </c>
      <c r="D183">
        <v>0.3</v>
      </c>
      <c r="E183">
        <v>0.28000000000000003</v>
      </c>
    </row>
    <row r="184" spans="1:5" x14ac:dyDescent="0.25">
      <c r="A184" t="s">
        <v>2693</v>
      </c>
      <c r="B184" t="s">
        <v>2652</v>
      </c>
      <c r="C184" t="s">
        <v>29</v>
      </c>
      <c r="D184">
        <v>0.05</v>
      </c>
      <c r="E184">
        <v>0.05</v>
      </c>
    </row>
    <row r="185" spans="1:5" x14ac:dyDescent="0.25">
      <c r="A185" t="s">
        <v>2693</v>
      </c>
      <c r="B185" t="s">
        <v>2652</v>
      </c>
      <c r="C185" t="s">
        <v>31</v>
      </c>
      <c r="D185">
        <v>0.7</v>
      </c>
      <c r="E185">
        <v>0.66</v>
      </c>
    </row>
    <row r="186" spans="1:5" x14ac:dyDescent="0.25">
      <c r="A186" t="s">
        <v>2693</v>
      </c>
      <c r="B186" t="s">
        <v>2652</v>
      </c>
      <c r="C186" t="s">
        <v>72</v>
      </c>
      <c r="D186">
        <v>0.1</v>
      </c>
      <c r="E186">
        <v>0.09</v>
      </c>
    </row>
    <row r="187" spans="1:5" x14ac:dyDescent="0.25">
      <c r="A187" t="s">
        <v>2693</v>
      </c>
      <c r="B187" t="s">
        <v>2652</v>
      </c>
      <c r="C187" t="s">
        <v>80</v>
      </c>
      <c r="D187">
        <v>0.1</v>
      </c>
      <c r="E187">
        <v>0.09</v>
      </c>
    </row>
    <row r="188" spans="1:5" x14ac:dyDescent="0.25">
      <c r="A188" t="s">
        <v>311</v>
      </c>
      <c r="B188" t="s">
        <v>2540</v>
      </c>
      <c r="C188" t="s">
        <v>2594</v>
      </c>
      <c r="D188">
        <v>50</v>
      </c>
      <c r="E188">
        <v>45.03</v>
      </c>
    </row>
    <row r="189" spans="1:5" x14ac:dyDescent="0.25">
      <c r="A189" t="s">
        <v>311</v>
      </c>
      <c r="B189" t="s">
        <v>2540</v>
      </c>
      <c r="C189" t="s">
        <v>4</v>
      </c>
      <c r="D189">
        <v>40</v>
      </c>
      <c r="E189">
        <v>36.020000000000003</v>
      </c>
    </row>
    <row r="190" spans="1:5" x14ac:dyDescent="0.25">
      <c r="A190" t="s">
        <v>311</v>
      </c>
      <c r="B190" t="s">
        <v>2540</v>
      </c>
      <c r="C190" t="s">
        <v>64</v>
      </c>
      <c r="D190">
        <v>10</v>
      </c>
      <c r="E190">
        <v>9.01</v>
      </c>
    </row>
    <row r="191" spans="1:5" x14ac:dyDescent="0.25">
      <c r="A191" t="s">
        <v>311</v>
      </c>
      <c r="B191" t="s">
        <v>2540</v>
      </c>
      <c r="C191" t="s">
        <v>87</v>
      </c>
      <c r="D191">
        <v>2</v>
      </c>
      <c r="E191">
        <v>1.8</v>
      </c>
    </row>
    <row r="192" spans="1:5" x14ac:dyDescent="0.25">
      <c r="A192" t="s">
        <v>311</v>
      </c>
      <c r="B192" t="s">
        <v>2540</v>
      </c>
      <c r="C192" t="s">
        <v>7</v>
      </c>
      <c r="D192">
        <v>1.8</v>
      </c>
      <c r="E192">
        <v>1.62</v>
      </c>
    </row>
    <row r="193" spans="1:5" x14ac:dyDescent="0.25">
      <c r="A193" t="s">
        <v>311</v>
      </c>
      <c r="B193" t="s">
        <v>2540</v>
      </c>
      <c r="C193" t="s">
        <v>2617</v>
      </c>
      <c r="D193">
        <v>2.2000000000000002</v>
      </c>
      <c r="E193">
        <v>1.98</v>
      </c>
    </row>
    <row r="194" spans="1:5" x14ac:dyDescent="0.25">
      <c r="A194" t="s">
        <v>311</v>
      </c>
      <c r="B194" t="s">
        <v>2540</v>
      </c>
      <c r="C194" t="s">
        <v>15</v>
      </c>
      <c r="D194">
        <v>0.06</v>
      </c>
      <c r="E194">
        <v>0.05</v>
      </c>
    </row>
    <row r="195" spans="1:5" x14ac:dyDescent="0.25">
      <c r="A195" t="s">
        <v>311</v>
      </c>
      <c r="B195" t="s">
        <v>2540</v>
      </c>
      <c r="C195" t="s">
        <v>31</v>
      </c>
      <c r="D195">
        <v>1.2</v>
      </c>
      <c r="E195">
        <v>1.08</v>
      </c>
    </row>
    <row r="196" spans="1:5" x14ac:dyDescent="0.25">
      <c r="A196" t="s">
        <v>311</v>
      </c>
      <c r="B196" t="s">
        <v>2540</v>
      </c>
      <c r="C196" t="s">
        <v>67</v>
      </c>
      <c r="D196">
        <v>0.3</v>
      </c>
      <c r="E196">
        <v>0.27</v>
      </c>
    </row>
    <row r="197" spans="1:5" x14ac:dyDescent="0.25">
      <c r="A197" t="s">
        <v>311</v>
      </c>
      <c r="B197" t="s">
        <v>2540</v>
      </c>
      <c r="C197" t="s">
        <v>27</v>
      </c>
      <c r="D197">
        <v>0.2</v>
      </c>
      <c r="E197">
        <v>0.18</v>
      </c>
    </row>
    <row r="198" spans="1:5" x14ac:dyDescent="0.25">
      <c r="A198" t="s">
        <v>311</v>
      </c>
      <c r="B198" t="s">
        <v>2540</v>
      </c>
      <c r="C198" t="s">
        <v>10</v>
      </c>
      <c r="D198">
        <v>0.2</v>
      </c>
      <c r="E198">
        <v>0.18</v>
      </c>
    </row>
    <row r="199" spans="1:5" x14ac:dyDescent="0.25">
      <c r="A199" t="s">
        <v>311</v>
      </c>
      <c r="B199" t="s">
        <v>2540</v>
      </c>
      <c r="C199" t="s">
        <v>2609</v>
      </c>
      <c r="D199">
        <v>0.01</v>
      </c>
      <c r="E199">
        <v>0.01</v>
      </c>
    </row>
    <row r="200" spans="1:5" x14ac:dyDescent="0.25">
      <c r="A200" t="s">
        <v>311</v>
      </c>
      <c r="B200" t="s">
        <v>2540</v>
      </c>
      <c r="C200" t="s">
        <v>17</v>
      </c>
      <c r="D200">
        <v>2.4</v>
      </c>
      <c r="E200">
        <v>2.16</v>
      </c>
    </row>
    <row r="201" spans="1:5" x14ac:dyDescent="0.25">
      <c r="A201" t="s">
        <v>311</v>
      </c>
      <c r="B201" t="s">
        <v>2540</v>
      </c>
      <c r="C201" t="s">
        <v>8</v>
      </c>
      <c r="D201">
        <v>0.15</v>
      </c>
      <c r="E201">
        <v>0.14000000000000001</v>
      </c>
    </row>
    <row r="202" spans="1:5" x14ac:dyDescent="0.25">
      <c r="A202" t="s">
        <v>311</v>
      </c>
      <c r="B202" t="s">
        <v>2540</v>
      </c>
      <c r="C202" t="s">
        <v>89</v>
      </c>
      <c r="D202">
        <v>0.02</v>
      </c>
      <c r="E202">
        <v>0.02</v>
      </c>
    </row>
    <row r="203" spans="1:5" x14ac:dyDescent="0.25">
      <c r="A203" t="s">
        <v>311</v>
      </c>
      <c r="B203" t="s">
        <v>2540</v>
      </c>
      <c r="C203" t="s">
        <v>2618</v>
      </c>
      <c r="D203">
        <v>0.5</v>
      </c>
      <c r="E203">
        <v>0.45</v>
      </c>
    </row>
    <row r="204" spans="1:5" x14ac:dyDescent="0.25">
      <c r="A204" t="s">
        <v>2694</v>
      </c>
      <c r="B204" t="s">
        <v>2653</v>
      </c>
      <c r="C204" t="s">
        <v>2619</v>
      </c>
      <c r="D204">
        <v>10</v>
      </c>
      <c r="E204">
        <v>9.07</v>
      </c>
    </row>
    <row r="205" spans="1:5" x14ac:dyDescent="0.25">
      <c r="A205" t="s">
        <v>2694</v>
      </c>
      <c r="B205" t="s">
        <v>2653</v>
      </c>
      <c r="C205" t="s">
        <v>20</v>
      </c>
      <c r="D205">
        <v>30</v>
      </c>
      <c r="E205">
        <v>27.2</v>
      </c>
    </row>
    <row r="206" spans="1:5" x14ac:dyDescent="0.25">
      <c r="A206" t="s">
        <v>2694</v>
      </c>
      <c r="B206" t="s">
        <v>2653</v>
      </c>
      <c r="C206" t="s">
        <v>64</v>
      </c>
      <c r="D206">
        <v>20</v>
      </c>
      <c r="E206">
        <v>18.14</v>
      </c>
    </row>
    <row r="207" spans="1:5" x14ac:dyDescent="0.25">
      <c r="A207" t="s">
        <v>2694</v>
      </c>
      <c r="B207" t="s">
        <v>2653</v>
      </c>
      <c r="C207" t="s">
        <v>6</v>
      </c>
      <c r="D207">
        <v>30</v>
      </c>
      <c r="E207">
        <v>27.2</v>
      </c>
    </row>
    <row r="208" spans="1:5" x14ac:dyDescent="0.25">
      <c r="A208" t="s">
        <v>2694</v>
      </c>
      <c r="B208" t="s">
        <v>2653</v>
      </c>
      <c r="C208" t="s">
        <v>2620</v>
      </c>
      <c r="D208">
        <v>10</v>
      </c>
      <c r="E208">
        <v>9.07</v>
      </c>
    </row>
    <row r="209" spans="1:5" x14ac:dyDescent="0.25">
      <c r="A209" t="s">
        <v>2694</v>
      </c>
      <c r="B209" t="s">
        <v>2653</v>
      </c>
      <c r="C209" t="s">
        <v>7</v>
      </c>
      <c r="D209">
        <v>1.2</v>
      </c>
      <c r="E209">
        <v>1.0900000000000001</v>
      </c>
    </row>
    <row r="210" spans="1:5" x14ac:dyDescent="0.25">
      <c r="A210" t="s">
        <v>2694</v>
      </c>
      <c r="B210" t="s">
        <v>2653</v>
      </c>
      <c r="C210" t="s">
        <v>10</v>
      </c>
      <c r="D210">
        <v>0.3</v>
      </c>
      <c r="E210">
        <v>0.27</v>
      </c>
    </row>
    <row r="211" spans="1:5" x14ac:dyDescent="0.25">
      <c r="A211" t="s">
        <v>2694</v>
      </c>
      <c r="B211" t="s">
        <v>2653</v>
      </c>
      <c r="C211" t="s">
        <v>31</v>
      </c>
      <c r="D211">
        <v>0.8</v>
      </c>
      <c r="E211">
        <v>0.73</v>
      </c>
    </row>
    <row r="212" spans="1:5" x14ac:dyDescent="0.25">
      <c r="A212" t="s">
        <v>2694</v>
      </c>
      <c r="B212" t="s">
        <v>2653</v>
      </c>
      <c r="C212" t="s">
        <v>27</v>
      </c>
      <c r="D212">
        <v>0.3</v>
      </c>
      <c r="E212">
        <v>0.27</v>
      </c>
    </row>
    <row r="213" spans="1:5" x14ac:dyDescent="0.25">
      <c r="A213" t="s">
        <v>2694</v>
      </c>
      <c r="B213" t="s">
        <v>2653</v>
      </c>
      <c r="C213" t="s">
        <v>32</v>
      </c>
      <c r="D213">
        <v>0.1</v>
      </c>
      <c r="E213">
        <v>0.09</v>
      </c>
    </row>
    <row r="214" spans="1:5" x14ac:dyDescent="0.25">
      <c r="A214" t="s">
        <v>2694</v>
      </c>
      <c r="B214" t="s">
        <v>2653</v>
      </c>
      <c r="C214" t="s">
        <v>794</v>
      </c>
      <c r="D214">
        <v>0.2</v>
      </c>
      <c r="E214">
        <v>0.18</v>
      </c>
    </row>
    <row r="215" spans="1:5" x14ac:dyDescent="0.25">
      <c r="A215" t="s">
        <v>2694</v>
      </c>
      <c r="B215" t="s">
        <v>2653</v>
      </c>
      <c r="C215" t="s">
        <v>15</v>
      </c>
      <c r="D215">
        <v>0.2</v>
      </c>
      <c r="E215">
        <v>0.18</v>
      </c>
    </row>
    <row r="216" spans="1:5" x14ac:dyDescent="0.25">
      <c r="A216" t="s">
        <v>2694</v>
      </c>
      <c r="B216" t="s">
        <v>2653</v>
      </c>
      <c r="C216" t="s">
        <v>80</v>
      </c>
      <c r="D216">
        <v>0.1</v>
      </c>
      <c r="E216">
        <v>0.09</v>
      </c>
    </row>
    <row r="217" spans="1:5" x14ac:dyDescent="0.25">
      <c r="A217" t="s">
        <v>2694</v>
      </c>
      <c r="B217" t="s">
        <v>2653</v>
      </c>
      <c r="C217" t="s">
        <v>69</v>
      </c>
      <c r="D217">
        <v>6</v>
      </c>
      <c r="E217">
        <v>5.44</v>
      </c>
    </row>
    <row r="218" spans="1:5" x14ac:dyDescent="0.25">
      <c r="A218" t="s">
        <v>2694</v>
      </c>
      <c r="B218" t="s">
        <v>2653</v>
      </c>
      <c r="C218" t="s">
        <v>12</v>
      </c>
      <c r="D218">
        <v>1</v>
      </c>
      <c r="E218">
        <v>0.91</v>
      </c>
    </row>
    <row r="219" spans="1:5" x14ac:dyDescent="0.25">
      <c r="A219" t="s">
        <v>2694</v>
      </c>
      <c r="B219" t="s">
        <v>2653</v>
      </c>
      <c r="C219" t="s">
        <v>72</v>
      </c>
      <c r="D219">
        <v>0.08</v>
      </c>
      <c r="E219">
        <v>7.0000000000000007E-2</v>
      </c>
    </row>
    <row r="220" spans="1:5" x14ac:dyDescent="0.25">
      <c r="A220" t="s">
        <v>274</v>
      </c>
      <c r="B220" t="s">
        <v>2535</v>
      </c>
      <c r="C220" t="s">
        <v>2594</v>
      </c>
      <c r="D220">
        <v>50</v>
      </c>
      <c r="E220">
        <v>47.71</v>
      </c>
    </row>
    <row r="221" spans="1:5" x14ac:dyDescent="0.25">
      <c r="A221" t="s">
        <v>274</v>
      </c>
      <c r="B221" t="s">
        <v>2535</v>
      </c>
      <c r="C221" t="s">
        <v>2621</v>
      </c>
      <c r="D221">
        <v>40</v>
      </c>
      <c r="E221">
        <v>38.17</v>
      </c>
    </row>
    <row r="222" spans="1:5" x14ac:dyDescent="0.25">
      <c r="A222" t="s">
        <v>274</v>
      </c>
      <c r="B222" t="s">
        <v>2535</v>
      </c>
      <c r="C222" t="s">
        <v>7</v>
      </c>
      <c r="D222">
        <v>1</v>
      </c>
      <c r="E222">
        <v>0.95</v>
      </c>
    </row>
    <row r="223" spans="1:5" x14ac:dyDescent="0.25">
      <c r="A223" t="s">
        <v>274</v>
      </c>
      <c r="B223" t="s">
        <v>2535</v>
      </c>
      <c r="C223" t="s">
        <v>2623</v>
      </c>
      <c r="D223">
        <v>0.3</v>
      </c>
      <c r="E223">
        <v>0.28999999999999998</v>
      </c>
    </row>
    <row r="224" spans="1:5" x14ac:dyDescent="0.25">
      <c r="A224" t="s">
        <v>274</v>
      </c>
      <c r="B224" t="s">
        <v>2535</v>
      </c>
      <c r="C224" t="s">
        <v>2625</v>
      </c>
      <c r="D224">
        <v>12</v>
      </c>
      <c r="E224">
        <v>11.45</v>
      </c>
    </row>
    <row r="225" spans="1:5" x14ac:dyDescent="0.25">
      <c r="A225" t="s">
        <v>274</v>
      </c>
      <c r="B225" t="s">
        <v>2535</v>
      </c>
      <c r="C225" t="s">
        <v>15</v>
      </c>
      <c r="D225">
        <v>1</v>
      </c>
      <c r="E225">
        <v>0.95</v>
      </c>
    </row>
    <row r="226" spans="1:5" x14ac:dyDescent="0.25">
      <c r="A226" t="s">
        <v>274</v>
      </c>
      <c r="B226" t="s">
        <v>2535</v>
      </c>
      <c r="C226" t="s">
        <v>27</v>
      </c>
      <c r="D226">
        <v>0.3</v>
      </c>
      <c r="E226">
        <v>0.28999999999999998</v>
      </c>
    </row>
    <row r="227" spans="1:5" x14ac:dyDescent="0.25">
      <c r="A227" t="s">
        <v>274</v>
      </c>
      <c r="B227" t="s">
        <v>2535</v>
      </c>
      <c r="C227" t="s">
        <v>80</v>
      </c>
      <c r="D227">
        <v>0.2</v>
      </c>
      <c r="E227">
        <v>0.19</v>
      </c>
    </row>
    <row r="228" spans="1:5" x14ac:dyDescent="0.25">
      <c r="A228" t="s">
        <v>2695</v>
      </c>
      <c r="B228" t="s">
        <v>2654</v>
      </c>
      <c r="C228" t="s">
        <v>2594</v>
      </c>
      <c r="D228">
        <v>35</v>
      </c>
      <c r="E228">
        <v>33.880000000000003</v>
      </c>
    </row>
    <row r="229" spans="1:5" x14ac:dyDescent="0.25">
      <c r="A229" t="s">
        <v>2695</v>
      </c>
      <c r="B229" t="s">
        <v>2654</v>
      </c>
      <c r="C229" t="s">
        <v>4</v>
      </c>
      <c r="D229">
        <v>30</v>
      </c>
      <c r="E229">
        <v>29.04</v>
      </c>
    </row>
    <row r="230" spans="1:5" x14ac:dyDescent="0.25">
      <c r="A230" t="s">
        <v>2695</v>
      </c>
      <c r="B230" t="s">
        <v>2654</v>
      </c>
      <c r="C230" t="s">
        <v>64</v>
      </c>
      <c r="D230">
        <v>10</v>
      </c>
      <c r="E230">
        <v>9.68</v>
      </c>
    </row>
    <row r="231" spans="1:5" x14ac:dyDescent="0.25">
      <c r="A231" t="s">
        <v>2695</v>
      </c>
      <c r="B231" t="s">
        <v>2654</v>
      </c>
      <c r="C231" t="s">
        <v>6</v>
      </c>
      <c r="D231">
        <v>20</v>
      </c>
      <c r="E231">
        <v>19.36</v>
      </c>
    </row>
    <row r="232" spans="1:5" x14ac:dyDescent="0.25">
      <c r="A232" t="s">
        <v>2695</v>
      </c>
      <c r="B232" t="s">
        <v>2654</v>
      </c>
      <c r="C232" t="s">
        <v>7</v>
      </c>
      <c r="D232">
        <v>1.4</v>
      </c>
      <c r="E232">
        <v>1.36</v>
      </c>
    </row>
    <row r="233" spans="1:5" x14ac:dyDescent="0.25">
      <c r="A233" t="s">
        <v>2695</v>
      </c>
      <c r="B233" t="s">
        <v>2654</v>
      </c>
      <c r="C233" t="s">
        <v>10</v>
      </c>
      <c r="D233">
        <v>0.3</v>
      </c>
      <c r="E233">
        <v>0.28999999999999998</v>
      </c>
    </row>
    <row r="234" spans="1:5" x14ac:dyDescent="0.25">
      <c r="A234" t="s">
        <v>2695</v>
      </c>
      <c r="B234" t="s">
        <v>2654</v>
      </c>
      <c r="C234" t="s">
        <v>34</v>
      </c>
      <c r="D234">
        <v>0.1</v>
      </c>
      <c r="E234">
        <v>0.1</v>
      </c>
    </row>
    <row r="235" spans="1:5" x14ac:dyDescent="0.25">
      <c r="A235" t="s">
        <v>2695</v>
      </c>
      <c r="B235" t="s">
        <v>2654</v>
      </c>
      <c r="C235" t="s">
        <v>27</v>
      </c>
      <c r="D235">
        <v>0.4</v>
      </c>
      <c r="E235">
        <v>0.39</v>
      </c>
    </row>
    <row r="236" spans="1:5" x14ac:dyDescent="0.25">
      <c r="A236" t="s">
        <v>2695</v>
      </c>
      <c r="B236" t="s">
        <v>2654</v>
      </c>
      <c r="C236" t="s">
        <v>710</v>
      </c>
      <c r="D236">
        <v>0.2</v>
      </c>
      <c r="E236">
        <v>0.19</v>
      </c>
    </row>
    <row r="237" spans="1:5" x14ac:dyDescent="0.25">
      <c r="A237" t="s">
        <v>2695</v>
      </c>
      <c r="B237" t="s">
        <v>2654</v>
      </c>
      <c r="C237" t="s">
        <v>31</v>
      </c>
      <c r="D237">
        <v>0.8</v>
      </c>
      <c r="E237">
        <v>0.77</v>
      </c>
    </row>
    <row r="238" spans="1:5" x14ac:dyDescent="0.25">
      <c r="A238" t="s">
        <v>2695</v>
      </c>
      <c r="B238" t="s">
        <v>2654</v>
      </c>
      <c r="C238" t="s">
        <v>103</v>
      </c>
      <c r="D238">
        <v>0.2</v>
      </c>
      <c r="E238">
        <v>0.19</v>
      </c>
    </row>
    <row r="239" spans="1:5" x14ac:dyDescent="0.25">
      <c r="A239" t="s">
        <v>2695</v>
      </c>
      <c r="B239" t="s">
        <v>2654</v>
      </c>
      <c r="C239" t="s">
        <v>48</v>
      </c>
      <c r="D239">
        <v>0.2</v>
      </c>
      <c r="E239">
        <v>0.19</v>
      </c>
    </row>
    <row r="240" spans="1:5" x14ac:dyDescent="0.25">
      <c r="A240" t="s">
        <v>2695</v>
      </c>
      <c r="B240" t="s">
        <v>2654</v>
      </c>
      <c r="C240" t="s">
        <v>15</v>
      </c>
      <c r="D240">
        <v>0.2</v>
      </c>
      <c r="E240">
        <v>0.19</v>
      </c>
    </row>
    <row r="241" spans="1:5" x14ac:dyDescent="0.25">
      <c r="A241" t="s">
        <v>2695</v>
      </c>
      <c r="B241" t="s">
        <v>2654</v>
      </c>
      <c r="C241" t="s">
        <v>42</v>
      </c>
      <c r="D241">
        <v>1</v>
      </c>
      <c r="E241">
        <v>0.97</v>
      </c>
    </row>
    <row r="242" spans="1:5" x14ac:dyDescent="0.25">
      <c r="A242" t="s">
        <v>2695</v>
      </c>
      <c r="B242" t="s">
        <v>2654</v>
      </c>
      <c r="C242" t="s">
        <v>884</v>
      </c>
      <c r="D242">
        <v>1</v>
      </c>
      <c r="E242">
        <v>0.97</v>
      </c>
    </row>
    <row r="243" spans="1:5" x14ac:dyDescent="0.25">
      <c r="A243" t="s">
        <v>2695</v>
      </c>
      <c r="B243" t="s">
        <v>2654</v>
      </c>
      <c r="C243" t="s">
        <v>12</v>
      </c>
      <c r="D243">
        <v>0.5</v>
      </c>
      <c r="E243">
        <v>0.48</v>
      </c>
    </row>
    <row r="244" spans="1:5" x14ac:dyDescent="0.25">
      <c r="A244" t="s">
        <v>2695</v>
      </c>
      <c r="B244" t="s">
        <v>2654</v>
      </c>
      <c r="C244" t="s">
        <v>69</v>
      </c>
      <c r="D244">
        <v>2</v>
      </c>
      <c r="E244">
        <v>1.94</v>
      </c>
    </row>
    <row r="245" spans="1:5" x14ac:dyDescent="0.25">
      <c r="A245" t="s">
        <v>2527</v>
      </c>
      <c r="B245" t="s">
        <v>2528</v>
      </c>
      <c r="C245" t="s">
        <v>2594</v>
      </c>
      <c r="D245">
        <v>50</v>
      </c>
      <c r="E245">
        <v>47.35</v>
      </c>
    </row>
    <row r="246" spans="1:5" x14ac:dyDescent="0.25">
      <c r="A246" t="s">
        <v>2527</v>
      </c>
      <c r="B246" t="s">
        <v>2528</v>
      </c>
      <c r="C246" t="s">
        <v>2621</v>
      </c>
      <c r="D246">
        <v>25</v>
      </c>
      <c r="E246">
        <v>23.67</v>
      </c>
    </row>
    <row r="247" spans="1:5" x14ac:dyDescent="0.25">
      <c r="A247" t="s">
        <v>2527</v>
      </c>
      <c r="B247" t="s">
        <v>2528</v>
      </c>
      <c r="C247" t="s">
        <v>64</v>
      </c>
      <c r="D247">
        <v>25</v>
      </c>
      <c r="E247">
        <v>23.67</v>
      </c>
    </row>
    <row r="248" spans="1:5" x14ac:dyDescent="0.25">
      <c r="A248" t="s">
        <v>2527</v>
      </c>
      <c r="B248" t="s">
        <v>2528</v>
      </c>
      <c r="C248" t="s">
        <v>7</v>
      </c>
      <c r="D248">
        <v>1.5</v>
      </c>
      <c r="E248">
        <v>1.42</v>
      </c>
    </row>
    <row r="249" spans="1:5" x14ac:dyDescent="0.25">
      <c r="A249" t="s">
        <v>2527</v>
      </c>
      <c r="B249" t="s">
        <v>2528</v>
      </c>
      <c r="C249" t="s">
        <v>8</v>
      </c>
      <c r="D249">
        <v>0.15</v>
      </c>
      <c r="E249">
        <v>0.14000000000000001</v>
      </c>
    </row>
    <row r="250" spans="1:5" x14ac:dyDescent="0.25">
      <c r="A250" t="s">
        <v>2527</v>
      </c>
      <c r="B250" t="s">
        <v>2528</v>
      </c>
      <c r="C250" t="s">
        <v>52</v>
      </c>
      <c r="D250">
        <v>0.6</v>
      </c>
      <c r="E250">
        <v>0.56999999999999995</v>
      </c>
    </row>
    <row r="251" spans="1:5" x14ac:dyDescent="0.25">
      <c r="A251" t="s">
        <v>2527</v>
      </c>
      <c r="B251" t="s">
        <v>2528</v>
      </c>
      <c r="C251" t="s">
        <v>49</v>
      </c>
      <c r="D251">
        <v>7.0000000000000007E-2</v>
      </c>
      <c r="E251">
        <v>7.0000000000000007E-2</v>
      </c>
    </row>
    <row r="252" spans="1:5" x14ac:dyDescent="0.25">
      <c r="A252" t="s">
        <v>2527</v>
      </c>
      <c r="B252" t="s">
        <v>2528</v>
      </c>
      <c r="C252" t="s">
        <v>15</v>
      </c>
      <c r="D252">
        <v>0.08</v>
      </c>
      <c r="E252">
        <v>0.08</v>
      </c>
    </row>
    <row r="253" spans="1:5" x14ac:dyDescent="0.25">
      <c r="A253" t="s">
        <v>2527</v>
      </c>
      <c r="B253" t="s">
        <v>2528</v>
      </c>
      <c r="C253" t="s">
        <v>10</v>
      </c>
      <c r="D253">
        <v>0.3</v>
      </c>
      <c r="E253">
        <v>0.28000000000000003</v>
      </c>
    </row>
    <row r="254" spans="1:5" x14ac:dyDescent="0.25">
      <c r="A254" t="s">
        <v>2527</v>
      </c>
      <c r="B254" t="s">
        <v>2528</v>
      </c>
      <c r="C254" t="s">
        <v>31</v>
      </c>
      <c r="D254">
        <v>0.5</v>
      </c>
      <c r="E254">
        <v>0.47</v>
      </c>
    </row>
    <row r="255" spans="1:5" x14ac:dyDescent="0.25">
      <c r="A255" t="s">
        <v>2527</v>
      </c>
      <c r="B255" t="s">
        <v>2528</v>
      </c>
      <c r="C255" t="s">
        <v>17</v>
      </c>
      <c r="D255">
        <v>2.4</v>
      </c>
      <c r="E255">
        <v>2.27</v>
      </c>
    </row>
    <row r="256" spans="1:5" x14ac:dyDescent="0.25">
      <c r="A256" t="s">
        <v>2696</v>
      </c>
      <c r="B256" t="s">
        <v>2655</v>
      </c>
      <c r="C256" t="s">
        <v>4</v>
      </c>
      <c r="D256">
        <v>70</v>
      </c>
      <c r="E256">
        <v>67.260000000000005</v>
      </c>
    </row>
    <row r="257" spans="1:5" x14ac:dyDescent="0.25">
      <c r="A257" t="s">
        <v>2696</v>
      </c>
      <c r="B257" t="s">
        <v>2655</v>
      </c>
      <c r="C257" t="s">
        <v>356</v>
      </c>
      <c r="D257">
        <v>20</v>
      </c>
      <c r="E257">
        <v>19.22</v>
      </c>
    </row>
    <row r="258" spans="1:5" x14ac:dyDescent="0.25">
      <c r="A258" t="s">
        <v>2696</v>
      </c>
      <c r="B258" t="s">
        <v>2655</v>
      </c>
      <c r="C258" t="s">
        <v>432</v>
      </c>
      <c r="D258">
        <v>10</v>
      </c>
      <c r="E258">
        <v>9.61</v>
      </c>
    </row>
    <row r="259" spans="1:5" x14ac:dyDescent="0.25">
      <c r="A259" t="s">
        <v>2696</v>
      </c>
      <c r="B259" t="s">
        <v>2655</v>
      </c>
      <c r="C259" t="s">
        <v>7</v>
      </c>
      <c r="D259">
        <v>1.6</v>
      </c>
      <c r="E259">
        <v>1.54</v>
      </c>
    </row>
    <row r="260" spans="1:5" x14ac:dyDescent="0.25">
      <c r="A260" t="s">
        <v>2696</v>
      </c>
      <c r="B260" t="s">
        <v>2655</v>
      </c>
      <c r="C260" t="s">
        <v>8</v>
      </c>
      <c r="D260">
        <v>0.15</v>
      </c>
      <c r="E260">
        <v>0.14000000000000001</v>
      </c>
    </row>
    <row r="261" spans="1:5" x14ac:dyDescent="0.25">
      <c r="A261" t="s">
        <v>2696</v>
      </c>
      <c r="B261" t="s">
        <v>2655</v>
      </c>
      <c r="C261" t="s">
        <v>2628</v>
      </c>
      <c r="D261">
        <v>0.5</v>
      </c>
      <c r="E261">
        <v>0.48</v>
      </c>
    </row>
    <row r="262" spans="1:5" x14ac:dyDescent="0.25">
      <c r="A262" t="s">
        <v>2696</v>
      </c>
      <c r="B262" t="s">
        <v>2655</v>
      </c>
      <c r="C262" t="s">
        <v>31</v>
      </c>
      <c r="D262">
        <v>1</v>
      </c>
      <c r="E262">
        <v>0.96</v>
      </c>
    </row>
    <row r="263" spans="1:5" x14ac:dyDescent="0.25">
      <c r="A263" t="s">
        <v>2696</v>
      </c>
      <c r="B263" t="s">
        <v>2655</v>
      </c>
      <c r="C263" t="s">
        <v>14</v>
      </c>
      <c r="D263">
        <v>0.06</v>
      </c>
      <c r="E263">
        <v>0.06</v>
      </c>
    </row>
    <row r="264" spans="1:5" x14ac:dyDescent="0.25">
      <c r="A264" t="s">
        <v>2696</v>
      </c>
      <c r="B264" t="s">
        <v>2655</v>
      </c>
      <c r="C264" t="s">
        <v>49</v>
      </c>
      <c r="D264">
        <v>0.06</v>
      </c>
      <c r="E264">
        <v>0.06</v>
      </c>
    </row>
    <row r="265" spans="1:5" x14ac:dyDescent="0.25">
      <c r="A265" t="s">
        <v>2696</v>
      </c>
      <c r="B265" t="s">
        <v>2655</v>
      </c>
      <c r="C265" t="s">
        <v>962</v>
      </c>
      <c r="D265">
        <v>0.5</v>
      </c>
      <c r="E265">
        <v>0.48</v>
      </c>
    </row>
    <row r="266" spans="1:5" x14ac:dyDescent="0.25">
      <c r="A266" t="s">
        <v>2696</v>
      </c>
      <c r="B266" t="s">
        <v>2655</v>
      </c>
      <c r="C266" t="s">
        <v>80</v>
      </c>
      <c r="D266">
        <v>0.05</v>
      </c>
      <c r="E266">
        <v>0.05</v>
      </c>
    </row>
    <row r="267" spans="1:5" x14ac:dyDescent="0.25">
      <c r="A267" t="s">
        <v>2696</v>
      </c>
      <c r="B267" t="s">
        <v>2655</v>
      </c>
      <c r="C267" t="s">
        <v>29</v>
      </c>
      <c r="D267">
        <v>0.15</v>
      </c>
      <c r="E267">
        <v>0.14000000000000001</v>
      </c>
    </row>
    <row r="268" spans="1:5" x14ac:dyDescent="0.25">
      <c r="A268" t="s">
        <v>2698</v>
      </c>
      <c r="B268" t="s">
        <v>2656</v>
      </c>
      <c r="C268" t="s">
        <v>2697</v>
      </c>
      <c r="D268">
        <v>50</v>
      </c>
      <c r="E268">
        <v>47.88</v>
      </c>
    </row>
    <row r="269" spans="1:5" x14ac:dyDescent="0.25">
      <c r="A269" t="s">
        <v>2698</v>
      </c>
      <c r="B269" t="s">
        <v>2656</v>
      </c>
      <c r="C269" t="s">
        <v>2621</v>
      </c>
      <c r="D269">
        <v>27</v>
      </c>
      <c r="E269">
        <v>25.85</v>
      </c>
    </row>
    <row r="270" spans="1:5" x14ac:dyDescent="0.25">
      <c r="A270" t="s">
        <v>2698</v>
      </c>
      <c r="B270" t="s">
        <v>2656</v>
      </c>
      <c r="C270" t="s">
        <v>64</v>
      </c>
      <c r="D270">
        <v>23</v>
      </c>
      <c r="E270">
        <v>22.02</v>
      </c>
    </row>
    <row r="271" spans="1:5" x14ac:dyDescent="0.25">
      <c r="A271" t="s">
        <v>2698</v>
      </c>
      <c r="B271" t="s">
        <v>2656</v>
      </c>
      <c r="C271" t="s">
        <v>7</v>
      </c>
      <c r="D271">
        <v>1.6</v>
      </c>
      <c r="E271">
        <v>1.53</v>
      </c>
    </row>
    <row r="272" spans="1:5" x14ac:dyDescent="0.25">
      <c r="A272" t="s">
        <v>2698</v>
      </c>
      <c r="B272" t="s">
        <v>2656</v>
      </c>
      <c r="C272" t="s">
        <v>8</v>
      </c>
      <c r="D272">
        <v>0.15</v>
      </c>
      <c r="E272">
        <v>0.14000000000000001</v>
      </c>
    </row>
    <row r="273" spans="1:5" x14ac:dyDescent="0.25">
      <c r="A273" t="s">
        <v>2698</v>
      </c>
      <c r="B273" t="s">
        <v>2656</v>
      </c>
      <c r="C273" t="s">
        <v>9</v>
      </c>
      <c r="D273">
        <v>0.6</v>
      </c>
      <c r="E273">
        <v>0.56999999999999995</v>
      </c>
    </row>
    <row r="274" spans="1:5" x14ac:dyDescent="0.25">
      <c r="A274" t="s">
        <v>2698</v>
      </c>
      <c r="B274" t="s">
        <v>2656</v>
      </c>
      <c r="C274" t="s">
        <v>10</v>
      </c>
      <c r="D274">
        <v>0.3</v>
      </c>
      <c r="E274">
        <v>0.28999999999999998</v>
      </c>
    </row>
    <row r="275" spans="1:5" x14ac:dyDescent="0.25">
      <c r="A275" t="s">
        <v>2698</v>
      </c>
      <c r="B275" t="s">
        <v>2656</v>
      </c>
      <c r="C275" t="s">
        <v>49</v>
      </c>
      <c r="D275">
        <v>0.08</v>
      </c>
      <c r="E275">
        <v>0.08</v>
      </c>
    </row>
    <row r="276" spans="1:5" x14ac:dyDescent="0.25">
      <c r="A276" t="s">
        <v>2698</v>
      </c>
      <c r="B276" t="s">
        <v>2656</v>
      </c>
      <c r="C276" t="s">
        <v>27</v>
      </c>
      <c r="D276">
        <v>0.2</v>
      </c>
      <c r="E276">
        <v>0.19</v>
      </c>
    </row>
    <row r="277" spans="1:5" x14ac:dyDescent="0.25">
      <c r="A277" t="s">
        <v>2698</v>
      </c>
      <c r="B277" t="s">
        <v>2656</v>
      </c>
      <c r="C277" t="s">
        <v>12</v>
      </c>
      <c r="D277">
        <v>0.5</v>
      </c>
      <c r="E277">
        <v>0.48</v>
      </c>
    </row>
    <row r="278" spans="1:5" x14ac:dyDescent="0.25">
      <c r="A278" t="s">
        <v>2698</v>
      </c>
      <c r="B278" t="s">
        <v>2656</v>
      </c>
      <c r="C278" t="s">
        <v>13</v>
      </c>
      <c r="D278">
        <v>1</v>
      </c>
      <c r="E278">
        <v>0.96</v>
      </c>
    </row>
    <row r="279" spans="1:5" x14ac:dyDescent="0.25">
      <c r="A279" t="s">
        <v>2699</v>
      </c>
      <c r="B279" t="s">
        <v>2657</v>
      </c>
      <c r="C279" t="s">
        <v>21</v>
      </c>
      <c r="D279">
        <v>45</v>
      </c>
      <c r="E279">
        <v>42.47</v>
      </c>
    </row>
    <row r="280" spans="1:5" x14ac:dyDescent="0.25">
      <c r="A280" t="s">
        <v>2699</v>
      </c>
      <c r="B280" t="s">
        <v>2657</v>
      </c>
      <c r="C280" t="s">
        <v>20</v>
      </c>
      <c r="D280">
        <v>30</v>
      </c>
      <c r="E280">
        <v>28.32</v>
      </c>
    </row>
    <row r="281" spans="1:5" x14ac:dyDescent="0.25">
      <c r="A281" t="s">
        <v>2699</v>
      </c>
      <c r="B281" t="s">
        <v>2657</v>
      </c>
      <c r="C281" t="s">
        <v>64</v>
      </c>
      <c r="D281">
        <v>25</v>
      </c>
      <c r="E281">
        <v>23.6</v>
      </c>
    </row>
    <row r="282" spans="1:5" x14ac:dyDescent="0.25">
      <c r="A282" t="s">
        <v>2699</v>
      </c>
      <c r="B282" t="s">
        <v>2657</v>
      </c>
      <c r="C282" t="s">
        <v>7</v>
      </c>
      <c r="D282">
        <v>1.5</v>
      </c>
      <c r="E282">
        <v>1.42</v>
      </c>
    </row>
    <row r="283" spans="1:5" x14ac:dyDescent="0.25">
      <c r="A283" t="s">
        <v>2699</v>
      </c>
      <c r="B283" t="s">
        <v>2657</v>
      </c>
      <c r="C283" t="s">
        <v>8</v>
      </c>
      <c r="D283">
        <v>0.15</v>
      </c>
      <c r="E283">
        <v>0.14000000000000001</v>
      </c>
    </row>
    <row r="284" spans="1:5" x14ac:dyDescent="0.25">
      <c r="A284" t="s">
        <v>2699</v>
      </c>
      <c r="B284" t="s">
        <v>2657</v>
      </c>
      <c r="C284" t="s">
        <v>49</v>
      </c>
      <c r="D284">
        <v>7.0000000000000007E-2</v>
      </c>
      <c r="E284">
        <v>7.0000000000000007E-2</v>
      </c>
    </row>
    <row r="285" spans="1:5" x14ac:dyDescent="0.25">
      <c r="A285" t="s">
        <v>2699</v>
      </c>
      <c r="B285" t="s">
        <v>2657</v>
      </c>
      <c r="C285" t="s">
        <v>9</v>
      </c>
      <c r="D285">
        <v>0.5</v>
      </c>
      <c r="E285">
        <v>0.47</v>
      </c>
    </row>
    <row r="286" spans="1:5" x14ac:dyDescent="0.25">
      <c r="A286" t="s">
        <v>2699</v>
      </c>
      <c r="B286" t="s">
        <v>2657</v>
      </c>
      <c r="C286" t="s">
        <v>27</v>
      </c>
      <c r="D286">
        <v>0.4</v>
      </c>
      <c r="E286">
        <v>0.38</v>
      </c>
    </row>
    <row r="287" spans="1:5" x14ac:dyDescent="0.25">
      <c r="A287" t="s">
        <v>2699</v>
      </c>
      <c r="B287" t="s">
        <v>2657</v>
      </c>
      <c r="C287" t="s">
        <v>10</v>
      </c>
      <c r="D287">
        <v>0.3</v>
      </c>
      <c r="E287">
        <v>0.28000000000000003</v>
      </c>
    </row>
    <row r="288" spans="1:5" x14ac:dyDescent="0.25">
      <c r="A288" t="s">
        <v>2699</v>
      </c>
      <c r="B288" t="s">
        <v>2657</v>
      </c>
      <c r="C288" t="s">
        <v>13</v>
      </c>
      <c r="D288">
        <v>2</v>
      </c>
      <c r="E288">
        <v>1.89</v>
      </c>
    </row>
    <row r="289" spans="1:5" x14ac:dyDescent="0.25">
      <c r="A289" t="s">
        <v>2699</v>
      </c>
      <c r="B289" t="s">
        <v>2657</v>
      </c>
      <c r="C289" t="s">
        <v>12</v>
      </c>
      <c r="D289">
        <v>1</v>
      </c>
      <c r="E289">
        <v>0.94</v>
      </c>
    </row>
    <row r="290" spans="1:5" x14ac:dyDescent="0.25">
      <c r="A290" t="s">
        <v>2699</v>
      </c>
      <c r="B290" t="s">
        <v>2657</v>
      </c>
      <c r="C290" t="s">
        <v>15</v>
      </c>
      <c r="D290">
        <v>0.03</v>
      </c>
      <c r="E290">
        <v>0.03</v>
      </c>
    </row>
    <row r="291" spans="1:5" x14ac:dyDescent="0.25">
      <c r="A291" t="s">
        <v>2700</v>
      </c>
      <c r="B291" t="s">
        <v>2658</v>
      </c>
      <c r="C291" t="s">
        <v>2629</v>
      </c>
      <c r="D291">
        <v>100</v>
      </c>
      <c r="E291">
        <v>66.67</v>
      </c>
    </row>
    <row r="292" spans="1:5" x14ac:dyDescent="0.25">
      <c r="A292" t="s">
        <v>2700</v>
      </c>
      <c r="B292" t="s">
        <v>2658</v>
      </c>
      <c r="C292" t="s">
        <v>64</v>
      </c>
      <c r="D292">
        <v>38</v>
      </c>
      <c r="E292">
        <v>25.33</v>
      </c>
    </row>
    <row r="293" spans="1:5" x14ac:dyDescent="0.25">
      <c r="A293" t="s">
        <v>2700</v>
      </c>
      <c r="B293" t="s">
        <v>2658</v>
      </c>
      <c r="C293" t="s">
        <v>7</v>
      </c>
      <c r="D293">
        <v>2</v>
      </c>
      <c r="E293">
        <v>1.33</v>
      </c>
    </row>
    <row r="294" spans="1:5" x14ac:dyDescent="0.25">
      <c r="A294" t="s">
        <v>2700</v>
      </c>
      <c r="B294" t="s">
        <v>2658</v>
      </c>
      <c r="C294" t="s">
        <v>2603</v>
      </c>
      <c r="D294">
        <v>1.5</v>
      </c>
      <c r="E294">
        <v>1</v>
      </c>
    </row>
    <row r="295" spans="1:5" x14ac:dyDescent="0.25">
      <c r="A295" t="s">
        <v>2700</v>
      </c>
      <c r="B295" t="s">
        <v>2658</v>
      </c>
      <c r="C295" t="s">
        <v>13</v>
      </c>
      <c r="D295">
        <v>2.8</v>
      </c>
      <c r="E295">
        <v>1.87</v>
      </c>
    </row>
    <row r="296" spans="1:5" x14ac:dyDescent="0.25">
      <c r="A296" t="s">
        <v>2700</v>
      </c>
      <c r="B296" t="s">
        <v>2658</v>
      </c>
      <c r="C296" t="s">
        <v>12</v>
      </c>
      <c r="D296">
        <v>1.4</v>
      </c>
      <c r="E296">
        <v>0.93</v>
      </c>
    </row>
    <row r="297" spans="1:5" x14ac:dyDescent="0.25">
      <c r="A297" t="s">
        <v>2700</v>
      </c>
      <c r="B297" t="s">
        <v>2658</v>
      </c>
      <c r="C297" t="s">
        <v>34</v>
      </c>
      <c r="D297">
        <v>0.2</v>
      </c>
      <c r="E297">
        <v>0.13</v>
      </c>
    </row>
    <row r="298" spans="1:5" x14ac:dyDescent="0.25">
      <c r="A298" t="s">
        <v>2700</v>
      </c>
      <c r="B298" t="s">
        <v>2658</v>
      </c>
      <c r="C298" t="s">
        <v>16</v>
      </c>
      <c r="D298">
        <v>0.7</v>
      </c>
      <c r="E298">
        <v>0.47</v>
      </c>
    </row>
    <row r="299" spans="1:5" x14ac:dyDescent="0.25">
      <c r="A299" t="s">
        <v>2700</v>
      </c>
      <c r="B299" t="s">
        <v>2658</v>
      </c>
      <c r="C299" t="s">
        <v>17</v>
      </c>
      <c r="D299">
        <v>3.4</v>
      </c>
      <c r="E299">
        <v>2.27</v>
      </c>
    </row>
    <row r="300" spans="1:5" x14ac:dyDescent="0.25">
      <c r="A300" t="s">
        <v>2701</v>
      </c>
      <c r="B300" t="s">
        <v>2659</v>
      </c>
      <c r="C300" t="s">
        <v>2594</v>
      </c>
      <c r="D300">
        <v>22</v>
      </c>
      <c r="E300">
        <v>21.51</v>
      </c>
    </row>
    <row r="301" spans="1:5" x14ac:dyDescent="0.25">
      <c r="A301" t="s">
        <v>2701</v>
      </c>
      <c r="B301" t="s">
        <v>2659</v>
      </c>
      <c r="C301" t="s">
        <v>4</v>
      </c>
      <c r="D301">
        <v>30</v>
      </c>
      <c r="E301">
        <v>29.33</v>
      </c>
    </row>
    <row r="302" spans="1:5" x14ac:dyDescent="0.25">
      <c r="A302" t="s">
        <v>2701</v>
      </c>
      <c r="B302" t="s">
        <v>2659</v>
      </c>
      <c r="C302" t="s">
        <v>64</v>
      </c>
      <c r="D302">
        <v>20</v>
      </c>
      <c r="E302">
        <v>19.55</v>
      </c>
    </row>
    <row r="303" spans="1:5" x14ac:dyDescent="0.25">
      <c r="A303" t="s">
        <v>2701</v>
      </c>
      <c r="B303" t="s">
        <v>2659</v>
      </c>
      <c r="C303" t="s">
        <v>21</v>
      </c>
      <c r="D303">
        <v>22</v>
      </c>
      <c r="E303">
        <v>21.51</v>
      </c>
    </row>
    <row r="304" spans="1:5" x14ac:dyDescent="0.25">
      <c r="A304" t="s">
        <v>2701</v>
      </c>
      <c r="B304" t="s">
        <v>2659</v>
      </c>
      <c r="C304" t="s">
        <v>2630</v>
      </c>
      <c r="D304">
        <v>6.8</v>
      </c>
      <c r="E304">
        <v>6.65</v>
      </c>
    </row>
    <row r="305" spans="1:5" x14ac:dyDescent="0.25">
      <c r="A305" t="s">
        <v>2701</v>
      </c>
      <c r="B305" t="s">
        <v>2659</v>
      </c>
      <c r="C305" t="s">
        <v>884</v>
      </c>
      <c r="D305">
        <v>1.5</v>
      </c>
      <c r="E305">
        <v>1.47</v>
      </c>
    </row>
    <row r="306" spans="1:5" x14ac:dyDescent="0.25">
      <c r="A306" t="s">
        <v>267</v>
      </c>
      <c r="B306" t="s">
        <v>2546</v>
      </c>
      <c r="C306" t="s">
        <v>2631</v>
      </c>
      <c r="D306">
        <v>100</v>
      </c>
      <c r="E306">
        <v>83.33</v>
      </c>
    </row>
    <row r="307" spans="1:5" x14ac:dyDescent="0.25">
      <c r="A307" t="s">
        <v>267</v>
      </c>
      <c r="B307" t="s">
        <v>2546</v>
      </c>
      <c r="C307" t="s">
        <v>648</v>
      </c>
      <c r="D307">
        <v>20</v>
      </c>
      <c r="E307">
        <v>16.670000000000002</v>
      </c>
    </row>
    <row r="308" spans="1:5" x14ac:dyDescent="0.25">
      <c r="A308" t="s">
        <v>2587</v>
      </c>
      <c r="B308" t="s">
        <v>648</v>
      </c>
      <c r="C308" t="s">
        <v>64</v>
      </c>
      <c r="D308">
        <v>92.32</v>
      </c>
      <c r="E308">
        <v>92.32</v>
      </c>
    </row>
    <row r="309" spans="1:5" x14ac:dyDescent="0.25">
      <c r="A309" t="s">
        <v>2587</v>
      </c>
      <c r="B309" t="s">
        <v>648</v>
      </c>
      <c r="C309" t="s">
        <v>7</v>
      </c>
      <c r="D309">
        <v>6</v>
      </c>
      <c r="E309">
        <v>6</v>
      </c>
    </row>
    <row r="310" spans="1:5" x14ac:dyDescent="0.25">
      <c r="A310" t="s">
        <v>2587</v>
      </c>
      <c r="B310" t="s">
        <v>648</v>
      </c>
      <c r="C310" t="s">
        <v>15</v>
      </c>
      <c r="D310">
        <v>0.3</v>
      </c>
      <c r="E310">
        <v>0.3</v>
      </c>
    </row>
    <row r="311" spans="1:5" x14ac:dyDescent="0.25">
      <c r="A311" t="s">
        <v>2587</v>
      </c>
      <c r="B311" t="s">
        <v>648</v>
      </c>
      <c r="C311" t="s">
        <v>34</v>
      </c>
      <c r="D311">
        <v>0.6</v>
      </c>
      <c r="E311">
        <v>0.6</v>
      </c>
    </row>
    <row r="312" spans="1:5" x14ac:dyDescent="0.25">
      <c r="A312" t="s">
        <v>2587</v>
      </c>
      <c r="B312" t="s">
        <v>648</v>
      </c>
      <c r="C312" t="s">
        <v>10</v>
      </c>
      <c r="D312">
        <v>0.3</v>
      </c>
      <c r="E312">
        <v>0.3</v>
      </c>
    </row>
    <row r="313" spans="1:5" x14ac:dyDescent="0.25">
      <c r="A313" t="s">
        <v>2587</v>
      </c>
      <c r="B313" t="s">
        <v>648</v>
      </c>
      <c r="C313" t="s">
        <v>85</v>
      </c>
      <c r="D313">
        <v>0.48</v>
      </c>
      <c r="E313">
        <v>0.48</v>
      </c>
    </row>
    <row r="314" spans="1:5" x14ac:dyDescent="0.25">
      <c r="A314" t="s">
        <v>2702</v>
      </c>
      <c r="B314" t="s">
        <v>2660</v>
      </c>
      <c r="C314" t="s">
        <v>21</v>
      </c>
      <c r="D314">
        <v>30</v>
      </c>
      <c r="E314">
        <v>25.24</v>
      </c>
    </row>
    <row r="315" spans="1:5" x14ac:dyDescent="0.25">
      <c r="A315" t="s">
        <v>2702</v>
      </c>
      <c r="B315" t="s">
        <v>2660</v>
      </c>
      <c r="C315" t="s">
        <v>60</v>
      </c>
      <c r="D315">
        <v>13</v>
      </c>
      <c r="E315">
        <v>10.94</v>
      </c>
    </row>
    <row r="316" spans="1:5" x14ac:dyDescent="0.25">
      <c r="A316" t="s">
        <v>2702</v>
      </c>
      <c r="B316" t="s">
        <v>2660</v>
      </c>
      <c r="C316" t="s">
        <v>64</v>
      </c>
      <c r="D316">
        <v>25</v>
      </c>
      <c r="E316">
        <v>21.03</v>
      </c>
    </row>
    <row r="317" spans="1:5" x14ac:dyDescent="0.25">
      <c r="A317" t="s">
        <v>2702</v>
      </c>
      <c r="B317" t="s">
        <v>2660</v>
      </c>
      <c r="C317" t="s">
        <v>6</v>
      </c>
      <c r="D317">
        <v>32</v>
      </c>
      <c r="E317">
        <v>26.92</v>
      </c>
    </row>
    <row r="318" spans="1:5" x14ac:dyDescent="0.25">
      <c r="A318" t="s">
        <v>2702</v>
      </c>
      <c r="B318" t="s">
        <v>2660</v>
      </c>
      <c r="C318" t="s">
        <v>451</v>
      </c>
      <c r="D318">
        <v>8</v>
      </c>
      <c r="E318">
        <v>6.73</v>
      </c>
    </row>
    <row r="319" spans="1:5" x14ac:dyDescent="0.25">
      <c r="A319" t="s">
        <v>2702</v>
      </c>
      <c r="B319" t="s">
        <v>2660</v>
      </c>
      <c r="C319" t="s">
        <v>7</v>
      </c>
      <c r="D319">
        <v>0.6</v>
      </c>
      <c r="E319">
        <v>0.5</v>
      </c>
    </row>
    <row r="320" spans="1:5" x14ac:dyDescent="0.25">
      <c r="A320" t="s">
        <v>2702</v>
      </c>
      <c r="B320" t="s">
        <v>2660</v>
      </c>
      <c r="C320" t="s">
        <v>8</v>
      </c>
      <c r="D320">
        <v>0.15</v>
      </c>
      <c r="E320">
        <v>0.13</v>
      </c>
    </row>
    <row r="321" spans="1:5" x14ac:dyDescent="0.25">
      <c r="A321" t="s">
        <v>2702</v>
      </c>
      <c r="B321" t="s">
        <v>2660</v>
      </c>
      <c r="C321" t="s">
        <v>10</v>
      </c>
      <c r="D321">
        <v>0.3</v>
      </c>
      <c r="E321">
        <v>0.25</v>
      </c>
    </row>
    <row r="322" spans="1:5" x14ac:dyDescent="0.25">
      <c r="A322" t="s">
        <v>2702</v>
      </c>
      <c r="B322" t="s">
        <v>2660</v>
      </c>
      <c r="C322" t="s">
        <v>49</v>
      </c>
      <c r="D322">
        <v>0.08</v>
      </c>
      <c r="E322">
        <v>7.0000000000000007E-2</v>
      </c>
    </row>
    <row r="323" spans="1:5" x14ac:dyDescent="0.25">
      <c r="A323" t="s">
        <v>2702</v>
      </c>
      <c r="B323" t="s">
        <v>2660</v>
      </c>
      <c r="C323" t="s">
        <v>34</v>
      </c>
      <c r="D323">
        <v>0.3</v>
      </c>
      <c r="E323">
        <v>0.25</v>
      </c>
    </row>
    <row r="324" spans="1:5" x14ac:dyDescent="0.25">
      <c r="A324" t="s">
        <v>2702</v>
      </c>
      <c r="B324" t="s">
        <v>2660</v>
      </c>
      <c r="C324" t="s">
        <v>27</v>
      </c>
      <c r="D324">
        <v>0.2</v>
      </c>
      <c r="E324">
        <v>0.17</v>
      </c>
    </row>
    <row r="325" spans="1:5" x14ac:dyDescent="0.25">
      <c r="A325" t="s">
        <v>2702</v>
      </c>
      <c r="B325" t="s">
        <v>2660</v>
      </c>
      <c r="C325" t="s">
        <v>15</v>
      </c>
      <c r="D325">
        <v>0.3</v>
      </c>
      <c r="E325">
        <v>0.25</v>
      </c>
    </row>
    <row r="326" spans="1:5" x14ac:dyDescent="0.25">
      <c r="A326" t="s">
        <v>2702</v>
      </c>
      <c r="B326" t="s">
        <v>2660</v>
      </c>
      <c r="C326" t="s">
        <v>31</v>
      </c>
      <c r="D326">
        <v>1.7</v>
      </c>
      <c r="E326">
        <v>1.43</v>
      </c>
    </row>
    <row r="327" spans="1:5" x14ac:dyDescent="0.25">
      <c r="A327" t="s">
        <v>2702</v>
      </c>
      <c r="B327" t="s">
        <v>2660</v>
      </c>
      <c r="C327" t="s">
        <v>2609</v>
      </c>
      <c r="D327">
        <v>0.05</v>
      </c>
      <c r="E327">
        <v>0.04</v>
      </c>
    </row>
    <row r="328" spans="1:5" x14ac:dyDescent="0.25">
      <c r="A328" t="s">
        <v>2702</v>
      </c>
      <c r="B328" t="s">
        <v>2660</v>
      </c>
      <c r="C328" t="s">
        <v>12</v>
      </c>
      <c r="D328">
        <v>3</v>
      </c>
      <c r="E328">
        <v>2.52</v>
      </c>
    </row>
    <row r="329" spans="1:5" x14ac:dyDescent="0.25">
      <c r="A329" t="s">
        <v>2702</v>
      </c>
      <c r="B329" t="s">
        <v>2660</v>
      </c>
      <c r="C329" t="s">
        <v>13</v>
      </c>
      <c r="D329">
        <v>4</v>
      </c>
      <c r="E329">
        <v>3.36</v>
      </c>
    </row>
    <row r="330" spans="1:5" x14ac:dyDescent="0.25">
      <c r="A330" t="s">
        <v>2702</v>
      </c>
      <c r="B330" t="s">
        <v>2660</v>
      </c>
      <c r="C330" t="s">
        <v>2618</v>
      </c>
      <c r="D330">
        <v>0.2</v>
      </c>
      <c r="E330">
        <v>0.17</v>
      </c>
    </row>
    <row r="331" spans="1:5" x14ac:dyDescent="0.25">
      <c r="A331" t="s">
        <v>2703</v>
      </c>
      <c r="B331" t="s">
        <v>2661</v>
      </c>
      <c r="C331" t="s">
        <v>2629</v>
      </c>
      <c r="D331">
        <v>100</v>
      </c>
      <c r="E331">
        <v>66.67</v>
      </c>
    </row>
    <row r="332" spans="1:5" x14ac:dyDescent="0.25">
      <c r="A332" t="s">
        <v>2703</v>
      </c>
      <c r="B332" t="s">
        <v>2661</v>
      </c>
      <c r="C332" t="s">
        <v>64</v>
      </c>
      <c r="D332">
        <v>37.049999999999997</v>
      </c>
      <c r="E332">
        <v>24.7</v>
      </c>
    </row>
    <row r="333" spans="1:5" x14ac:dyDescent="0.25">
      <c r="A333" t="s">
        <v>2703</v>
      </c>
      <c r="B333" t="s">
        <v>2661</v>
      </c>
      <c r="C333" t="s">
        <v>7</v>
      </c>
      <c r="D333">
        <v>2</v>
      </c>
      <c r="E333">
        <v>1.33</v>
      </c>
    </row>
    <row r="334" spans="1:5" x14ac:dyDescent="0.25">
      <c r="A334" t="s">
        <v>2703</v>
      </c>
      <c r="B334" t="s">
        <v>2661</v>
      </c>
      <c r="C334" t="s">
        <v>2603</v>
      </c>
      <c r="D334">
        <v>1.5</v>
      </c>
      <c r="E334">
        <v>1</v>
      </c>
    </row>
    <row r="335" spans="1:5" x14ac:dyDescent="0.25">
      <c r="A335" t="s">
        <v>2703</v>
      </c>
      <c r="B335" t="s">
        <v>2661</v>
      </c>
      <c r="C335" t="s">
        <v>13</v>
      </c>
      <c r="D335">
        <v>2.8</v>
      </c>
      <c r="E335">
        <v>1.87</v>
      </c>
    </row>
    <row r="336" spans="1:5" x14ac:dyDescent="0.25">
      <c r="A336" t="s">
        <v>2703</v>
      </c>
      <c r="B336" t="s">
        <v>2661</v>
      </c>
      <c r="C336" t="s">
        <v>12</v>
      </c>
      <c r="D336">
        <v>1.4</v>
      </c>
      <c r="E336">
        <v>0.93</v>
      </c>
    </row>
    <row r="337" spans="1:5" x14ac:dyDescent="0.25">
      <c r="A337" t="s">
        <v>2703</v>
      </c>
      <c r="B337" t="s">
        <v>2661</v>
      </c>
      <c r="C337" t="s">
        <v>34</v>
      </c>
      <c r="D337">
        <v>0.3</v>
      </c>
      <c r="E337">
        <v>0.2</v>
      </c>
    </row>
    <row r="338" spans="1:5" x14ac:dyDescent="0.25">
      <c r="A338" t="s">
        <v>2703</v>
      </c>
      <c r="B338" t="s">
        <v>2661</v>
      </c>
      <c r="C338" t="s">
        <v>16</v>
      </c>
      <c r="D338">
        <v>0.7</v>
      </c>
      <c r="E338">
        <v>0.47</v>
      </c>
    </row>
    <row r="339" spans="1:5" x14ac:dyDescent="0.25">
      <c r="A339" t="s">
        <v>2703</v>
      </c>
      <c r="B339" t="s">
        <v>2661</v>
      </c>
      <c r="C339" t="s">
        <v>17</v>
      </c>
      <c r="D339">
        <v>3.33</v>
      </c>
      <c r="E339">
        <v>2.2200000000000002</v>
      </c>
    </row>
    <row r="340" spans="1:5" x14ac:dyDescent="0.25">
      <c r="A340" t="s">
        <v>2703</v>
      </c>
      <c r="B340" t="s">
        <v>2661</v>
      </c>
      <c r="C340" t="s">
        <v>48</v>
      </c>
      <c r="D340">
        <v>0.75</v>
      </c>
      <c r="E340">
        <v>0.5</v>
      </c>
    </row>
    <row r="341" spans="1:5" x14ac:dyDescent="0.25">
      <c r="A341" t="s">
        <v>2703</v>
      </c>
      <c r="B341" t="s">
        <v>2661</v>
      </c>
      <c r="C341" t="s">
        <v>15</v>
      </c>
      <c r="D341">
        <v>0.1</v>
      </c>
      <c r="E341">
        <v>7.0000000000000007E-2</v>
      </c>
    </row>
    <row r="342" spans="1:5" x14ac:dyDescent="0.25">
      <c r="A342" t="s">
        <v>2703</v>
      </c>
      <c r="B342" t="s">
        <v>2661</v>
      </c>
      <c r="C342" t="s">
        <v>2612</v>
      </c>
      <c r="D342">
        <v>7.0000000000000007E-2</v>
      </c>
      <c r="E342">
        <v>0.05</v>
      </c>
    </row>
    <row r="343" spans="1:5" x14ac:dyDescent="0.25">
      <c r="A343" t="s">
        <v>2704</v>
      </c>
      <c r="B343" t="s">
        <v>2662</v>
      </c>
      <c r="C343" t="s">
        <v>509</v>
      </c>
      <c r="D343">
        <v>100</v>
      </c>
      <c r="E343">
        <v>65.790000000000006</v>
      </c>
    </row>
    <row r="344" spans="1:5" x14ac:dyDescent="0.25">
      <c r="A344" t="s">
        <v>2704</v>
      </c>
      <c r="B344" t="s">
        <v>2662</v>
      </c>
      <c r="C344" t="s">
        <v>2589</v>
      </c>
      <c r="D344">
        <v>50</v>
      </c>
      <c r="E344">
        <v>32.89</v>
      </c>
    </row>
    <row r="345" spans="1:5" x14ac:dyDescent="0.25">
      <c r="A345" t="s">
        <v>2704</v>
      </c>
      <c r="B345" t="s">
        <v>2662</v>
      </c>
      <c r="C345" t="s">
        <v>2592</v>
      </c>
      <c r="D345">
        <v>2</v>
      </c>
      <c r="E345">
        <v>1.32</v>
      </c>
    </row>
    <row r="346" spans="1:5" x14ac:dyDescent="0.25">
      <c r="A346" t="s">
        <v>2588</v>
      </c>
      <c r="B346" t="s">
        <v>2589</v>
      </c>
      <c r="C346" t="s">
        <v>64</v>
      </c>
      <c r="D346">
        <v>82.2</v>
      </c>
      <c r="E346">
        <v>82.2</v>
      </c>
    </row>
    <row r="347" spans="1:5" x14ac:dyDescent="0.25">
      <c r="A347" t="s">
        <v>2588</v>
      </c>
      <c r="B347" t="s">
        <v>2589</v>
      </c>
      <c r="C347" t="s">
        <v>7</v>
      </c>
      <c r="D347">
        <v>4.1900000000000004</v>
      </c>
      <c r="E347">
        <v>4.1900000000000004</v>
      </c>
    </row>
    <row r="348" spans="1:5" x14ac:dyDescent="0.25">
      <c r="A348" t="s">
        <v>2588</v>
      </c>
      <c r="B348" t="s">
        <v>2589</v>
      </c>
      <c r="C348" t="s">
        <v>8</v>
      </c>
      <c r="D348">
        <v>0.45</v>
      </c>
      <c r="E348">
        <v>0.45</v>
      </c>
    </row>
    <row r="349" spans="1:5" x14ac:dyDescent="0.25">
      <c r="A349" t="s">
        <v>2588</v>
      </c>
      <c r="B349" t="s">
        <v>2589</v>
      </c>
      <c r="C349" t="s">
        <v>94</v>
      </c>
      <c r="D349">
        <v>1.5</v>
      </c>
      <c r="E349">
        <v>1.5</v>
      </c>
    </row>
    <row r="350" spans="1:5" x14ac:dyDescent="0.25">
      <c r="A350" t="s">
        <v>2588</v>
      </c>
      <c r="B350" t="s">
        <v>2589</v>
      </c>
      <c r="C350" t="s">
        <v>2603</v>
      </c>
      <c r="D350">
        <v>3.28</v>
      </c>
      <c r="E350">
        <v>3.28</v>
      </c>
    </row>
    <row r="351" spans="1:5" x14ac:dyDescent="0.25">
      <c r="A351" t="s">
        <v>2588</v>
      </c>
      <c r="B351" t="s">
        <v>2589</v>
      </c>
      <c r="C351" t="s">
        <v>80</v>
      </c>
      <c r="D351">
        <v>0.6</v>
      </c>
      <c r="E351">
        <v>0.6</v>
      </c>
    </row>
    <row r="352" spans="1:5" x14ac:dyDescent="0.25">
      <c r="A352" t="s">
        <v>2588</v>
      </c>
      <c r="B352" t="s">
        <v>2589</v>
      </c>
      <c r="C352" t="s">
        <v>16</v>
      </c>
      <c r="D352">
        <v>1.5</v>
      </c>
      <c r="E352">
        <v>1.5</v>
      </c>
    </row>
    <row r="353" spans="1:5" x14ac:dyDescent="0.25">
      <c r="A353" t="s">
        <v>2588</v>
      </c>
      <c r="B353" t="s">
        <v>2589</v>
      </c>
      <c r="C353" t="s">
        <v>17</v>
      </c>
      <c r="D353">
        <v>5.98</v>
      </c>
      <c r="E353">
        <v>5.98</v>
      </c>
    </row>
    <row r="354" spans="1:5" x14ac:dyDescent="0.25">
      <c r="A354" t="s">
        <v>2588</v>
      </c>
      <c r="B354" t="s">
        <v>2589</v>
      </c>
      <c r="C354" t="s">
        <v>85</v>
      </c>
      <c r="D354">
        <v>0.3</v>
      </c>
      <c r="E354">
        <v>0.3</v>
      </c>
    </row>
    <row r="355" spans="1:5" x14ac:dyDescent="0.25">
      <c r="A355" t="s">
        <v>2705</v>
      </c>
      <c r="B355" t="s">
        <v>2663</v>
      </c>
      <c r="C355" t="s">
        <v>2632</v>
      </c>
      <c r="D355">
        <v>100</v>
      </c>
      <c r="E355">
        <v>84.75</v>
      </c>
    </row>
    <row r="356" spans="1:5" x14ac:dyDescent="0.25">
      <c r="A356" t="s">
        <v>2705</v>
      </c>
      <c r="B356" t="s">
        <v>2663</v>
      </c>
      <c r="C356" t="s">
        <v>453</v>
      </c>
      <c r="D356">
        <v>18</v>
      </c>
      <c r="E356">
        <v>15.25</v>
      </c>
    </row>
    <row r="357" spans="1:5" x14ac:dyDescent="0.25">
      <c r="A357" t="s">
        <v>2705</v>
      </c>
      <c r="B357" t="s">
        <v>2664</v>
      </c>
      <c r="C357" t="s">
        <v>2633</v>
      </c>
      <c r="D357">
        <v>100</v>
      </c>
      <c r="E357">
        <v>84.75</v>
      </c>
    </row>
    <row r="358" spans="1:5" x14ac:dyDescent="0.25">
      <c r="A358" t="s">
        <v>2705</v>
      </c>
      <c r="B358" t="s">
        <v>2664</v>
      </c>
      <c r="C358" t="s">
        <v>453</v>
      </c>
      <c r="D358">
        <v>18</v>
      </c>
      <c r="E358">
        <v>15.25</v>
      </c>
    </row>
    <row r="359" spans="1:5" x14ac:dyDescent="0.25">
      <c r="A359" s="32">
        <v>675</v>
      </c>
      <c r="B359" t="s">
        <v>2592</v>
      </c>
      <c r="C359" t="s">
        <v>832</v>
      </c>
      <c r="D359">
        <v>10</v>
      </c>
      <c r="E359">
        <v>18.350000000000001</v>
      </c>
    </row>
    <row r="360" spans="1:5" x14ac:dyDescent="0.25">
      <c r="A360" s="32">
        <v>675</v>
      </c>
      <c r="B360" t="s">
        <v>2592</v>
      </c>
      <c r="C360" t="s">
        <v>15</v>
      </c>
      <c r="D360">
        <v>10</v>
      </c>
      <c r="E360">
        <v>18.350000000000001</v>
      </c>
    </row>
    <row r="361" spans="1:5" x14ac:dyDescent="0.25">
      <c r="A361" s="32">
        <v>675</v>
      </c>
      <c r="B361" t="s">
        <v>2592</v>
      </c>
      <c r="C361" t="s">
        <v>31</v>
      </c>
      <c r="D361">
        <v>10</v>
      </c>
      <c r="E361">
        <v>18.350000000000001</v>
      </c>
    </row>
    <row r="362" spans="1:5" x14ac:dyDescent="0.25">
      <c r="A362" s="32">
        <v>675</v>
      </c>
      <c r="B362" t="s">
        <v>2592</v>
      </c>
      <c r="C362" t="s">
        <v>40</v>
      </c>
      <c r="D362">
        <v>10</v>
      </c>
      <c r="E362">
        <v>18.350000000000001</v>
      </c>
    </row>
    <row r="363" spans="1:5" x14ac:dyDescent="0.25">
      <c r="A363" s="32">
        <v>675</v>
      </c>
      <c r="B363" t="s">
        <v>2592</v>
      </c>
      <c r="C363" t="s">
        <v>80</v>
      </c>
      <c r="D363">
        <v>2</v>
      </c>
      <c r="E363">
        <v>3.67</v>
      </c>
    </row>
    <row r="364" spans="1:5" x14ac:dyDescent="0.25">
      <c r="A364" s="32">
        <v>675</v>
      </c>
      <c r="B364" t="s">
        <v>2592</v>
      </c>
      <c r="C364" t="s">
        <v>2617</v>
      </c>
      <c r="D364">
        <v>2</v>
      </c>
      <c r="E364">
        <v>3.67</v>
      </c>
    </row>
    <row r="365" spans="1:5" x14ac:dyDescent="0.25">
      <c r="A365" s="32">
        <v>675</v>
      </c>
      <c r="B365" t="s">
        <v>2592</v>
      </c>
      <c r="C365" t="s">
        <v>48</v>
      </c>
      <c r="D365">
        <v>0.5</v>
      </c>
      <c r="E365">
        <v>0.92</v>
      </c>
    </row>
    <row r="366" spans="1:5" x14ac:dyDescent="0.25">
      <c r="A366" s="32">
        <v>675</v>
      </c>
      <c r="B366" t="s">
        <v>2592</v>
      </c>
      <c r="C366" t="s">
        <v>710</v>
      </c>
      <c r="D366">
        <v>10</v>
      </c>
      <c r="E366">
        <v>18.350000000000001</v>
      </c>
    </row>
    <row r="367" spans="1:5" x14ac:dyDescent="0.25">
      <c r="A367" t="s">
        <v>296</v>
      </c>
      <c r="B367" t="s">
        <v>2665</v>
      </c>
      <c r="C367" t="s">
        <v>2594</v>
      </c>
      <c r="D367">
        <v>10</v>
      </c>
      <c r="E367">
        <v>9</v>
      </c>
    </row>
    <row r="368" spans="1:5" x14ac:dyDescent="0.25">
      <c r="A368" t="s">
        <v>296</v>
      </c>
      <c r="B368" t="s">
        <v>2665</v>
      </c>
      <c r="C368" t="s">
        <v>445</v>
      </c>
      <c r="D368">
        <v>5</v>
      </c>
      <c r="E368">
        <v>4.5</v>
      </c>
    </row>
    <row r="369" spans="1:5" x14ac:dyDescent="0.25">
      <c r="A369" t="s">
        <v>296</v>
      </c>
      <c r="B369" t="s">
        <v>2665</v>
      </c>
      <c r="C369" t="s">
        <v>64</v>
      </c>
      <c r="D369">
        <v>15</v>
      </c>
      <c r="E369">
        <v>13.5</v>
      </c>
    </row>
    <row r="370" spans="1:5" x14ac:dyDescent="0.25">
      <c r="A370" t="s">
        <v>296</v>
      </c>
      <c r="B370" t="s">
        <v>2665</v>
      </c>
      <c r="C370" t="s">
        <v>6</v>
      </c>
      <c r="D370">
        <v>45</v>
      </c>
      <c r="E370">
        <v>40.5</v>
      </c>
    </row>
    <row r="371" spans="1:5" x14ac:dyDescent="0.25">
      <c r="A371" t="s">
        <v>296</v>
      </c>
      <c r="B371" t="s">
        <v>2665</v>
      </c>
      <c r="C371" t="s">
        <v>2613</v>
      </c>
      <c r="D371">
        <v>1</v>
      </c>
      <c r="E371">
        <v>0.9</v>
      </c>
    </row>
    <row r="372" spans="1:5" x14ac:dyDescent="0.25">
      <c r="A372" t="s">
        <v>296</v>
      </c>
      <c r="B372" t="s">
        <v>2665</v>
      </c>
      <c r="C372" t="s">
        <v>20</v>
      </c>
      <c r="D372">
        <v>15</v>
      </c>
      <c r="E372">
        <v>13.5</v>
      </c>
    </row>
    <row r="373" spans="1:5" x14ac:dyDescent="0.25">
      <c r="A373" t="s">
        <v>296</v>
      </c>
      <c r="B373" t="s">
        <v>2665</v>
      </c>
      <c r="C373" t="s">
        <v>21</v>
      </c>
      <c r="D373">
        <v>10</v>
      </c>
      <c r="E373">
        <v>9</v>
      </c>
    </row>
    <row r="374" spans="1:5" x14ac:dyDescent="0.25">
      <c r="A374" t="s">
        <v>296</v>
      </c>
      <c r="B374" t="s">
        <v>2665</v>
      </c>
      <c r="C374" t="s">
        <v>7</v>
      </c>
      <c r="D374">
        <v>1.2</v>
      </c>
      <c r="E374">
        <v>1.08</v>
      </c>
    </row>
    <row r="375" spans="1:5" x14ac:dyDescent="0.25">
      <c r="A375" t="s">
        <v>296</v>
      </c>
      <c r="B375" t="s">
        <v>2665</v>
      </c>
      <c r="C375" t="s">
        <v>10</v>
      </c>
      <c r="D375">
        <v>0.3</v>
      </c>
      <c r="E375">
        <v>0.27</v>
      </c>
    </row>
    <row r="376" spans="1:5" x14ac:dyDescent="0.25">
      <c r="A376" t="s">
        <v>296</v>
      </c>
      <c r="B376" t="s">
        <v>2665</v>
      </c>
      <c r="C376" t="s">
        <v>40</v>
      </c>
      <c r="D376">
        <v>0.3</v>
      </c>
      <c r="E376">
        <v>0.27</v>
      </c>
    </row>
    <row r="377" spans="1:5" x14ac:dyDescent="0.25">
      <c r="A377" t="s">
        <v>296</v>
      </c>
      <c r="B377" t="s">
        <v>2665</v>
      </c>
      <c r="C377" t="s">
        <v>25</v>
      </c>
      <c r="D377">
        <v>0.1</v>
      </c>
      <c r="E377">
        <v>0.09</v>
      </c>
    </row>
    <row r="378" spans="1:5" x14ac:dyDescent="0.25">
      <c r="A378" t="s">
        <v>296</v>
      </c>
      <c r="B378" t="s">
        <v>2665</v>
      </c>
      <c r="C378" t="s">
        <v>80</v>
      </c>
      <c r="D378">
        <v>0.1</v>
      </c>
      <c r="E378">
        <v>0.09</v>
      </c>
    </row>
    <row r="379" spans="1:5" x14ac:dyDescent="0.25">
      <c r="A379" t="s">
        <v>296</v>
      </c>
      <c r="B379" t="s">
        <v>2665</v>
      </c>
      <c r="C379" t="s">
        <v>2615</v>
      </c>
      <c r="D379">
        <v>0.2</v>
      </c>
      <c r="E379">
        <v>0.18</v>
      </c>
    </row>
    <row r="380" spans="1:5" x14ac:dyDescent="0.25">
      <c r="A380" t="s">
        <v>296</v>
      </c>
      <c r="B380" t="s">
        <v>2665</v>
      </c>
      <c r="C380" t="s">
        <v>31</v>
      </c>
      <c r="D380">
        <v>0.8</v>
      </c>
      <c r="E380">
        <v>0.72</v>
      </c>
    </row>
    <row r="381" spans="1:5" x14ac:dyDescent="0.25">
      <c r="A381" t="s">
        <v>296</v>
      </c>
      <c r="B381" t="s">
        <v>2665</v>
      </c>
      <c r="C381" t="s">
        <v>72</v>
      </c>
      <c r="D381">
        <v>0.1</v>
      </c>
      <c r="E381">
        <v>0.09</v>
      </c>
    </row>
    <row r="382" spans="1:5" x14ac:dyDescent="0.25">
      <c r="A382" t="s">
        <v>296</v>
      </c>
      <c r="B382" t="s">
        <v>2665</v>
      </c>
      <c r="C382" t="s">
        <v>69</v>
      </c>
      <c r="D382">
        <v>6</v>
      </c>
      <c r="E382">
        <v>5.4</v>
      </c>
    </row>
    <row r="383" spans="1:5" x14ac:dyDescent="0.25">
      <c r="A383" t="s">
        <v>296</v>
      </c>
      <c r="B383" t="s">
        <v>2665</v>
      </c>
      <c r="C383" t="s">
        <v>12</v>
      </c>
      <c r="D383">
        <v>1</v>
      </c>
      <c r="E383">
        <v>0.9</v>
      </c>
    </row>
    <row r="384" spans="1:5" x14ac:dyDescent="0.25">
      <c r="A384" t="s">
        <v>290</v>
      </c>
      <c r="B384" t="s">
        <v>2666</v>
      </c>
      <c r="C384" t="s">
        <v>20</v>
      </c>
      <c r="D384">
        <v>30</v>
      </c>
      <c r="E384">
        <v>27.3</v>
      </c>
    </row>
    <row r="385" spans="1:5" x14ac:dyDescent="0.25">
      <c r="A385" t="s">
        <v>290</v>
      </c>
      <c r="B385" t="s">
        <v>2666</v>
      </c>
      <c r="C385" t="s">
        <v>64</v>
      </c>
      <c r="D385">
        <v>20</v>
      </c>
      <c r="E385">
        <v>18.2</v>
      </c>
    </row>
    <row r="386" spans="1:5" x14ac:dyDescent="0.25">
      <c r="A386" t="s">
        <v>290</v>
      </c>
      <c r="B386" t="s">
        <v>2666</v>
      </c>
      <c r="C386" t="s">
        <v>6</v>
      </c>
      <c r="D386">
        <v>30</v>
      </c>
      <c r="E386">
        <v>27.3</v>
      </c>
    </row>
    <row r="387" spans="1:5" x14ac:dyDescent="0.25">
      <c r="A387" t="s">
        <v>290</v>
      </c>
      <c r="B387" t="s">
        <v>2666</v>
      </c>
      <c r="C387" t="s">
        <v>2620</v>
      </c>
      <c r="D387">
        <v>20</v>
      </c>
      <c r="E387">
        <v>18.2</v>
      </c>
    </row>
    <row r="388" spans="1:5" x14ac:dyDescent="0.25">
      <c r="A388" t="s">
        <v>290</v>
      </c>
      <c r="B388" t="s">
        <v>2666</v>
      </c>
      <c r="C388" t="s">
        <v>7</v>
      </c>
      <c r="D388">
        <v>1.2</v>
      </c>
      <c r="E388">
        <v>1.0900000000000001</v>
      </c>
    </row>
    <row r="389" spans="1:5" x14ac:dyDescent="0.25">
      <c r="A389" t="s">
        <v>290</v>
      </c>
      <c r="B389" t="s">
        <v>2666</v>
      </c>
      <c r="C389" t="s">
        <v>10</v>
      </c>
      <c r="D389">
        <v>0.3</v>
      </c>
      <c r="E389">
        <v>0.27</v>
      </c>
    </row>
    <row r="390" spans="1:5" x14ac:dyDescent="0.25">
      <c r="A390" t="s">
        <v>290</v>
      </c>
      <c r="B390" t="s">
        <v>2666</v>
      </c>
      <c r="C390" t="s">
        <v>31</v>
      </c>
      <c r="D390">
        <v>0.8</v>
      </c>
      <c r="E390">
        <v>0.73</v>
      </c>
    </row>
    <row r="391" spans="1:5" x14ac:dyDescent="0.25">
      <c r="A391" t="s">
        <v>290</v>
      </c>
      <c r="B391" t="s">
        <v>2666</v>
      </c>
      <c r="C391" t="s">
        <v>27</v>
      </c>
      <c r="D391">
        <v>0.3</v>
      </c>
      <c r="E391">
        <v>0.27</v>
      </c>
    </row>
    <row r="392" spans="1:5" x14ac:dyDescent="0.25">
      <c r="A392" t="s">
        <v>290</v>
      </c>
      <c r="B392" t="s">
        <v>2666</v>
      </c>
      <c r="C392" t="s">
        <v>15</v>
      </c>
      <c r="D392">
        <v>0.1</v>
      </c>
      <c r="E392">
        <v>0.09</v>
      </c>
    </row>
    <row r="393" spans="1:5" x14ac:dyDescent="0.25">
      <c r="A393" t="s">
        <v>290</v>
      </c>
      <c r="B393" t="s">
        <v>2666</v>
      </c>
      <c r="C393" t="s">
        <v>80</v>
      </c>
      <c r="D393">
        <v>0.1</v>
      </c>
      <c r="E393">
        <v>0.09</v>
      </c>
    </row>
    <row r="394" spans="1:5" x14ac:dyDescent="0.25">
      <c r="A394" t="s">
        <v>290</v>
      </c>
      <c r="B394" t="s">
        <v>2666</v>
      </c>
      <c r="C394" t="s">
        <v>69</v>
      </c>
      <c r="D394">
        <v>6</v>
      </c>
      <c r="E394">
        <v>5.46</v>
      </c>
    </row>
    <row r="395" spans="1:5" x14ac:dyDescent="0.25">
      <c r="A395" t="s">
        <v>290</v>
      </c>
      <c r="B395" t="s">
        <v>2666</v>
      </c>
      <c r="C395" t="s">
        <v>12</v>
      </c>
      <c r="D395">
        <v>1</v>
      </c>
      <c r="E395">
        <v>0.91</v>
      </c>
    </row>
    <row r="396" spans="1:5" x14ac:dyDescent="0.25">
      <c r="A396" t="s">
        <v>290</v>
      </c>
      <c r="B396" t="s">
        <v>2666</v>
      </c>
      <c r="C396" t="s">
        <v>72</v>
      </c>
      <c r="D396">
        <v>0.1</v>
      </c>
      <c r="E396">
        <v>0.09</v>
      </c>
    </row>
    <row r="397" spans="1:5" x14ac:dyDescent="0.25">
      <c r="A397" t="s">
        <v>2706</v>
      </c>
      <c r="B397" t="s">
        <v>2667</v>
      </c>
      <c r="C397" t="s">
        <v>425</v>
      </c>
      <c r="D397">
        <v>30</v>
      </c>
      <c r="E397">
        <v>27.09</v>
      </c>
    </row>
    <row r="398" spans="1:5" x14ac:dyDescent="0.25">
      <c r="A398" t="s">
        <v>2706</v>
      </c>
      <c r="B398" t="s">
        <v>2667</v>
      </c>
      <c r="C398" t="s">
        <v>6</v>
      </c>
      <c r="D398">
        <v>30</v>
      </c>
      <c r="E398">
        <v>27.09</v>
      </c>
    </row>
    <row r="399" spans="1:5" x14ac:dyDescent="0.25">
      <c r="A399" t="s">
        <v>2706</v>
      </c>
      <c r="B399" t="s">
        <v>2667</v>
      </c>
      <c r="C399" t="s">
        <v>469</v>
      </c>
      <c r="D399">
        <v>25</v>
      </c>
      <c r="E399">
        <v>22.57</v>
      </c>
    </row>
    <row r="400" spans="1:5" x14ac:dyDescent="0.25">
      <c r="A400" t="s">
        <v>2706</v>
      </c>
      <c r="B400" t="s">
        <v>2667</v>
      </c>
      <c r="C400" t="s">
        <v>64</v>
      </c>
      <c r="D400">
        <v>15</v>
      </c>
      <c r="E400">
        <v>13.54</v>
      </c>
    </row>
    <row r="401" spans="1:5" x14ac:dyDescent="0.25">
      <c r="A401" t="s">
        <v>2706</v>
      </c>
      <c r="B401" t="s">
        <v>2667</v>
      </c>
      <c r="C401" t="s">
        <v>7</v>
      </c>
      <c r="D401">
        <v>1.2</v>
      </c>
      <c r="E401">
        <v>1.08</v>
      </c>
    </row>
    <row r="402" spans="1:5" x14ac:dyDescent="0.25">
      <c r="A402" t="s">
        <v>2706</v>
      </c>
      <c r="B402" t="s">
        <v>2667</v>
      </c>
      <c r="C402" t="s">
        <v>10</v>
      </c>
      <c r="D402">
        <v>0.5</v>
      </c>
      <c r="E402">
        <v>0.45</v>
      </c>
    </row>
    <row r="403" spans="1:5" x14ac:dyDescent="0.25">
      <c r="A403" t="s">
        <v>2706</v>
      </c>
      <c r="B403" t="s">
        <v>2667</v>
      </c>
      <c r="C403" t="s">
        <v>69</v>
      </c>
      <c r="D403">
        <v>6</v>
      </c>
      <c r="E403">
        <v>5.42</v>
      </c>
    </row>
    <row r="404" spans="1:5" x14ac:dyDescent="0.25">
      <c r="A404" t="s">
        <v>2706</v>
      </c>
      <c r="B404" t="s">
        <v>2667</v>
      </c>
      <c r="C404" t="s">
        <v>12</v>
      </c>
      <c r="D404">
        <v>1</v>
      </c>
      <c r="E404">
        <v>0.9</v>
      </c>
    </row>
    <row r="405" spans="1:5" x14ac:dyDescent="0.25">
      <c r="A405" t="s">
        <v>2706</v>
      </c>
      <c r="B405" t="s">
        <v>2667</v>
      </c>
      <c r="C405" t="s">
        <v>70</v>
      </c>
      <c r="D405">
        <v>0.15</v>
      </c>
      <c r="E405">
        <v>0.14000000000000001</v>
      </c>
    </row>
    <row r="406" spans="1:5" x14ac:dyDescent="0.25">
      <c r="A406" t="s">
        <v>2706</v>
      </c>
      <c r="B406" t="s">
        <v>2667</v>
      </c>
      <c r="C406" t="s">
        <v>27</v>
      </c>
      <c r="D406">
        <v>0.3</v>
      </c>
      <c r="E406">
        <v>0.27</v>
      </c>
    </row>
    <row r="407" spans="1:5" x14ac:dyDescent="0.25">
      <c r="A407" t="s">
        <v>2706</v>
      </c>
      <c r="B407" t="s">
        <v>2667</v>
      </c>
      <c r="C407" t="s">
        <v>2118</v>
      </c>
      <c r="D407">
        <v>0.3</v>
      </c>
      <c r="E407">
        <v>0.27</v>
      </c>
    </row>
    <row r="408" spans="1:5" x14ac:dyDescent="0.25">
      <c r="A408" t="s">
        <v>2706</v>
      </c>
      <c r="B408" t="s">
        <v>2667</v>
      </c>
      <c r="C408" t="s">
        <v>15</v>
      </c>
      <c r="D408">
        <v>0.2</v>
      </c>
      <c r="E408">
        <v>0.18</v>
      </c>
    </row>
    <row r="409" spans="1:5" x14ac:dyDescent="0.25">
      <c r="A409" t="s">
        <v>2706</v>
      </c>
      <c r="B409" t="s">
        <v>2667</v>
      </c>
      <c r="C409" t="s">
        <v>31</v>
      </c>
      <c r="D409">
        <v>0.9</v>
      </c>
      <c r="E409">
        <v>0.81</v>
      </c>
    </row>
    <row r="410" spans="1:5" x14ac:dyDescent="0.25">
      <c r="A410" t="s">
        <v>2706</v>
      </c>
      <c r="B410" t="s">
        <v>2667</v>
      </c>
      <c r="C410" t="s">
        <v>72</v>
      </c>
      <c r="D410">
        <v>0.1</v>
      </c>
      <c r="E410">
        <v>0.09</v>
      </c>
    </row>
    <row r="411" spans="1:5" x14ac:dyDescent="0.25">
      <c r="A411" t="s">
        <v>2706</v>
      </c>
      <c r="B411" t="s">
        <v>2667</v>
      </c>
      <c r="C411" t="s">
        <v>80</v>
      </c>
      <c r="D411">
        <v>0.1</v>
      </c>
      <c r="E411">
        <v>0.09</v>
      </c>
    </row>
    <row r="412" spans="1:5" x14ac:dyDescent="0.25">
      <c r="A412" t="s">
        <v>279</v>
      </c>
      <c r="B412" t="s">
        <v>2668</v>
      </c>
      <c r="C412" t="s">
        <v>98</v>
      </c>
      <c r="D412">
        <v>44</v>
      </c>
      <c r="E412">
        <v>44.38</v>
      </c>
    </row>
    <row r="413" spans="1:5" x14ac:dyDescent="0.25">
      <c r="A413" t="s">
        <v>279</v>
      </c>
      <c r="B413" t="s">
        <v>2668</v>
      </c>
      <c r="C413" t="s">
        <v>6</v>
      </c>
      <c r="D413">
        <v>10.7</v>
      </c>
      <c r="E413">
        <v>10.79</v>
      </c>
    </row>
    <row r="414" spans="1:5" x14ac:dyDescent="0.25">
      <c r="A414" t="s">
        <v>279</v>
      </c>
      <c r="B414" t="s">
        <v>2668</v>
      </c>
      <c r="C414" t="s">
        <v>64</v>
      </c>
      <c r="D414">
        <v>22.74</v>
      </c>
      <c r="E414">
        <v>22.94</v>
      </c>
    </row>
    <row r="415" spans="1:5" x14ac:dyDescent="0.25">
      <c r="A415" t="s">
        <v>279</v>
      </c>
      <c r="B415" t="s">
        <v>2668</v>
      </c>
      <c r="C415" t="s">
        <v>99</v>
      </c>
      <c r="D415">
        <v>12</v>
      </c>
      <c r="E415">
        <v>12.1</v>
      </c>
    </row>
    <row r="416" spans="1:5" x14ac:dyDescent="0.25">
      <c r="A416" t="s">
        <v>279</v>
      </c>
      <c r="B416" t="s">
        <v>2668</v>
      </c>
      <c r="C416" t="s">
        <v>7</v>
      </c>
      <c r="D416">
        <v>1.45</v>
      </c>
      <c r="E416">
        <v>1.46</v>
      </c>
    </row>
    <row r="417" spans="1:5" x14ac:dyDescent="0.25">
      <c r="A417" t="s">
        <v>279</v>
      </c>
      <c r="B417" t="s">
        <v>2668</v>
      </c>
      <c r="C417" t="s">
        <v>8</v>
      </c>
      <c r="D417">
        <v>0.15</v>
      </c>
      <c r="E417">
        <v>0.15</v>
      </c>
    </row>
    <row r="418" spans="1:5" x14ac:dyDescent="0.25">
      <c r="A418" t="s">
        <v>279</v>
      </c>
      <c r="B418" t="s">
        <v>2668</v>
      </c>
      <c r="C418" t="s">
        <v>94</v>
      </c>
      <c r="D418">
        <v>0.5</v>
      </c>
      <c r="E418">
        <v>0.5</v>
      </c>
    </row>
    <row r="419" spans="1:5" x14ac:dyDescent="0.25">
      <c r="A419" t="s">
        <v>279</v>
      </c>
      <c r="B419" t="s">
        <v>2668</v>
      </c>
      <c r="C419" t="s">
        <v>2603</v>
      </c>
      <c r="D419">
        <v>1</v>
      </c>
      <c r="E419">
        <v>1.01</v>
      </c>
    </row>
    <row r="420" spans="1:5" x14ac:dyDescent="0.25">
      <c r="A420" t="s">
        <v>279</v>
      </c>
      <c r="B420" t="s">
        <v>2668</v>
      </c>
      <c r="C420" t="s">
        <v>80</v>
      </c>
      <c r="D420">
        <v>0.2</v>
      </c>
      <c r="E420">
        <v>0.2</v>
      </c>
    </row>
    <row r="421" spans="1:5" x14ac:dyDescent="0.25">
      <c r="A421" t="s">
        <v>279</v>
      </c>
      <c r="B421" t="s">
        <v>2668</v>
      </c>
      <c r="C421" t="s">
        <v>16</v>
      </c>
      <c r="D421">
        <v>0</v>
      </c>
      <c r="E421">
        <v>0</v>
      </c>
    </row>
    <row r="422" spans="1:5" x14ac:dyDescent="0.25">
      <c r="A422" t="s">
        <v>279</v>
      </c>
      <c r="B422" t="s">
        <v>2668</v>
      </c>
      <c r="C422" t="s">
        <v>13</v>
      </c>
      <c r="D422">
        <v>2</v>
      </c>
      <c r="E422">
        <v>2.02</v>
      </c>
    </row>
    <row r="423" spans="1:5" x14ac:dyDescent="0.25">
      <c r="A423" t="s">
        <v>279</v>
      </c>
      <c r="B423" t="s">
        <v>2668</v>
      </c>
      <c r="C423" t="s">
        <v>12</v>
      </c>
      <c r="D423">
        <v>1</v>
      </c>
      <c r="E423">
        <v>1.01</v>
      </c>
    </row>
    <row r="424" spans="1:5" x14ac:dyDescent="0.25">
      <c r="A424" t="s">
        <v>279</v>
      </c>
      <c r="B424" t="s">
        <v>2668</v>
      </c>
      <c r="C424" t="s">
        <v>2606</v>
      </c>
      <c r="D424">
        <v>1</v>
      </c>
      <c r="E424">
        <v>1.01</v>
      </c>
    </row>
    <row r="425" spans="1:5" x14ac:dyDescent="0.25">
      <c r="A425" t="s">
        <v>279</v>
      </c>
      <c r="B425" t="s">
        <v>2668</v>
      </c>
      <c r="C425" t="s">
        <v>17</v>
      </c>
      <c r="D425">
        <v>2.4</v>
      </c>
      <c r="E425">
        <v>2.42</v>
      </c>
    </row>
    <row r="426" spans="1:5" x14ac:dyDescent="0.25">
      <c r="A426" t="s">
        <v>2707</v>
      </c>
      <c r="B426" t="s">
        <v>2669</v>
      </c>
      <c r="C426" t="s">
        <v>2594</v>
      </c>
      <c r="D426">
        <v>53</v>
      </c>
      <c r="E426">
        <v>53</v>
      </c>
    </row>
    <row r="427" spans="1:5" x14ac:dyDescent="0.25">
      <c r="A427" t="s">
        <v>2707</v>
      </c>
      <c r="B427" t="s">
        <v>2669</v>
      </c>
      <c r="C427" t="s">
        <v>4</v>
      </c>
      <c r="D427">
        <v>30</v>
      </c>
      <c r="E427">
        <v>30</v>
      </c>
    </row>
    <row r="428" spans="1:5" x14ac:dyDescent="0.25">
      <c r="A428" t="s">
        <v>2707</v>
      </c>
      <c r="B428" t="s">
        <v>2669</v>
      </c>
      <c r="C428" t="s">
        <v>64</v>
      </c>
      <c r="D428">
        <v>10</v>
      </c>
      <c r="E428">
        <v>10</v>
      </c>
    </row>
    <row r="429" spans="1:5" x14ac:dyDescent="0.25">
      <c r="A429" t="s">
        <v>2707</v>
      </c>
      <c r="B429" t="s">
        <v>2669</v>
      </c>
      <c r="C429" t="s">
        <v>970</v>
      </c>
      <c r="D429">
        <v>7</v>
      </c>
      <c r="E429">
        <v>7</v>
      </c>
    </row>
    <row r="430" spans="1:5" x14ac:dyDescent="0.25">
      <c r="A430" t="s">
        <v>2708</v>
      </c>
      <c r="B430" t="s">
        <v>2670</v>
      </c>
      <c r="C430" t="s">
        <v>21</v>
      </c>
      <c r="D430">
        <v>28</v>
      </c>
      <c r="E430">
        <v>28.79</v>
      </c>
    </row>
    <row r="431" spans="1:5" x14ac:dyDescent="0.25">
      <c r="A431" t="s">
        <v>2708</v>
      </c>
      <c r="B431" t="s">
        <v>2670</v>
      </c>
      <c r="C431" t="s">
        <v>20</v>
      </c>
      <c r="D431">
        <v>11</v>
      </c>
      <c r="E431">
        <v>11.31</v>
      </c>
    </row>
    <row r="432" spans="1:5" x14ac:dyDescent="0.25">
      <c r="A432" t="s">
        <v>2708</v>
      </c>
      <c r="B432" t="s">
        <v>2670</v>
      </c>
      <c r="C432" t="s">
        <v>64</v>
      </c>
      <c r="D432">
        <v>26</v>
      </c>
      <c r="E432">
        <v>26.73</v>
      </c>
    </row>
    <row r="433" spans="1:5" x14ac:dyDescent="0.25">
      <c r="A433" t="s">
        <v>2708</v>
      </c>
      <c r="B433" t="s">
        <v>2670</v>
      </c>
      <c r="C433" t="s">
        <v>6</v>
      </c>
      <c r="D433">
        <v>22</v>
      </c>
      <c r="E433">
        <v>22.62</v>
      </c>
    </row>
    <row r="434" spans="1:5" x14ac:dyDescent="0.25">
      <c r="A434" t="s">
        <v>2708</v>
      </c>
      <c r="B434" t="s">
        <v>2670</v>
      </c>
      <c r="C434" t="s">
        <v>2636</v>
      </c>
      <c r="D434">
        <v>10.27</v>
      </c>
      <c r="E434">
        <v>10.56</v>
      </c>
    </row>
    <row r="435" spans="1:5" x14ac:dyDescent="0.25">
      <c r="A435" t="s">
        <v>135</v>
      </c>
      <c r="B435" t="s">
        <v>2671</v>
      </c>
      <c r="C435" t="s">
        <v>21</v>
      </c>
      <c r="D435">
        <v>40</v>
      </c>
      <c r="E435">
        <v>38.39</v>
      </c>
    </row>
    <row r="436" spans="1:5" x14ac:dyDescent="0.25">
      <c r="A436" t="s">
        <v>135</v>
      </c>
      <c r="B436" t="s">
        <v>2671</v>
      </c>
      <c r="C436" t="s">
        <v>4</v>
      </c>
      <c r="D436">
        <v>20</v>
      </c>
      <c r="E436">
        <v>19.2</v>
      </c>
    </row>
    <row r="437" spans="1:5" x14ac:dyDescent="0.25">
      <c r="A437" t="s">
        <v>135</v>
      </c>
      <c r="B437" t="s">
        <v>2671</v>
      </c>
      <c r="C437" t="s">
        <v>64</v>
      </c>
      <c r="D437">
        <v>25</v>
      </c>
      <c r="E437">
        <v>23.99</v>
      </c>
    </row>
    <row r="438" spans="1:5" x14ac:dyDescent="0.25">
      <c r="A438" t="s">
        <v>135</v>
      </c>
      <c r="B438" t="s">
        <v>2671</v>
      </c>
      <c r="C438" t="s">
        <v>6</v>
      </c>
      <c r="D438">
        <v>15</v>
      </c>
      <c r="E438">
        <v>14.4</v>
      </c>
    </row>
    <row r="439" spans="1:5" x14ac:dyDescent="0.25">
      <c r="A439" t="s">
        <v>135</v>
      </c>
      <c r="B439" t="s">
        <v>2671</v>
      </c>
      <c r="C439" t="s">
        <v>7</v>
      </c>
      <c r="D439">
        <v>1.5</v>
      </c>
      <c r="E439">
        <v>1.44</v>
      </c>
    </row>
    <row r="440" spans="1:5" x14ac:dyDescent="0.25">
      <c r="A440" t="s">
        <v>135</v>
      </c>
      <c r="B440" t="s">
        <v>2671</v>
      </c>
      <c r="C440" t="s">
        <v>8</v>
      </c>
      <c r="D440">
        <v>0.15</v>
      </c>
      <c r="E440">
        <v>0.14000000000000001</v>
      </c>
    </row>
    <row r="441" spans="1:5" x14ac:dyDescent="0.25">
      <c r="A441" t="s">
        <v>135</v>
      </c>
      <c r="B441" t="s">
        <v>2671</v>
      </c>
      <c r="C441" t="s">
        <v>9</v>
      </c>
      <c r="D441">
        <v>0.6</v>
      </c>
      <c r="E441">
        <v>0.57999999999999996</v>
      </c>
    </row>
    <row r="442" spans="1:5" x14ac:dyDescent="0.25">
      <c r="A442" t="s">
        <v>135</v>
      </c>
      <c r="B442" t="s">
        <v>2671</v>
      </c>
      <c r="C442" t="s">
        <v>10</v>
      </c>
      <c r="D442">
        <v>0.3</v>
      </c>
      <c r="E442">
        <v>0.28999999999999998</v>
      </c>
    </row>
    <row r="443" spans="1:5" x14ac:dyDescent="0.25">
      <c r="A443" t="s">
        <v>135</v>
      </c>
      <c r="B443" t="s">
        <v>2671</v>
      </c>
      <c r="C443" t="s">
        <v>49</v>
      </c>
      <c r="D443">
        <v>0.1</v>
      </c>
      <c r="E443">
        <v>0.1</v>
      </c>
    </row>
    <row r="444" spans="1:5" x14ac:dyDescent="0.25">
      <c r="A444" t="s">
        <v>135</v>
      </c>
      <c r="B444" t="s">
        <v>2671</v>
      </c>
      <c r="C444" t="s">
        <v>12</v>
      </c>
      <c r="D444">
        <v>0.5</v>
      </c>
      <c r="E444">
        <v>0.48</v>
      </c>
    </row>
    <row r="445" spans="1:5" x14ac:dyDescent="0.25">
      <c r="A445" t="s">
        <v>135</v>
      </c>
      <c r="B445" t="s">
        <v>2671</v>
      </c>
      <c r="C445" t="s">
        <v>13</v>
      </c>
      <c r="D445">
        <v>1</v>
      </c>
      <c r="E445">
        <v>0.96</v>
      </c>
    </row>
    <row r="446" spans="1:5" x14ac:dyDescent="0.25">
      <c r="A446" t="s">
        <v>135</v>
      </c>
      <c r="B446" t="s">
        <v>2671</v>
      </c>
      <c r="C446" t="s">
        <v>15</v>
      </c>
      <c r="D446">
        <v>0.04</v>
      </c>
      <c r="E446">
        <v>0.04</v>
      </c>
    </row>
    <row r="447" spans="1:5" x14ac:dyDescent="0.25">
      <c r="A447" t="s">
        <v>159</v>
      </c>
      <c r="B447" t="s">
        <v>2672</v>
      </c>
      <c r="C447" t="s">
        <v>19</v>
      </c>
      <c r="D447">
        <v>20</v>
      </c>
      <c r="E447">
        <v>18.920000000000002</v>
      </c>
    </row>
    <row r="448" spans="1:5" x14ac:dyDescent="0.25">
      <c r="A448" t="s">
        <v>159</v>
      </c>
      <c r="B448" t="s">
        <v>2672</v>
      </c>
      <c r="C448" t="s">
        <v>20</v>
      </c>
      <c r="D448">
        <v>25</v>
      </c>
      <c r="E448">
        <v>23.65</v>
      </c>
    </row>
    <row r="449" spans="1:5" x14ac:dyDescent="0.25">
      <c r="A449" t="s">
        <v>159</v>
      </c>
      <c r="B449" t="s">
        <v>2672</v>
      </c>
      <c r="C449" t="s">
        <v>64</v>
      </c>
      <c r="D449">
        <v>25</v>
      </c>
      <c r="E449">
        <v>23.65</v>
      </c>
    </row>
    <row r="450" spans="1:5" x14ac:dyDescent="0.25">
      <c r="A450" t="s">
        <v>159</v>
      </c>
      <c r="B450" t="s">
        <v>2672</v>
      </c>
      <c r="C450" t="s">
        <v>21</v>
      </c>
      <c r="D450">
        <v>30</v>
      </c>
      <c r="E450">
        <v>28.38</v>
      </c>
    </row>
    <row r="451" spans="1:5" x14ac:dyDescent="0.25">
      <c r="A451" t="s">
        <v>159</v>
      </c>
      <c r="B451" t="s">
        <v>2672</v>
      </c>
      <c r="C451" t="s">
        <v>7</v>
      </c>
      <c r="D451">
        <v>1.7</v>
      </c>
      <c r="E451">
        <v>1.61</v>
      </c>
    </row>
    <row r="452" spans="1:5" x14ac:dyDescent="0.25">
      <c r="A452" t="s">
        <v>159</v>
      </c>
      <c r="B452" t="s">
        <v>2672</v>
      </c>
      <c r="C452" t="s">
        <v>8</v>
      </c>
      <c r="D452">
        <v>0.15</v>
      </c>
      <c r="E452">
        <v>0.14000000000000001</v>
      </c>
    </row>
    <row r="453" spans="1:5" x14ac:dyDescent="0.25">
      <c r="A453" t="s">
        <v>159</v>
      </c>
      <c r="B453" t="s">
        <v>2672</v>
      </c>
      <c r="C453" t="s">
        <v>49</v>
      </c>
      <c r="D453">
        <v>0.1</v>
      </c>
      <c r="E453">
        <v>0.09</v>
      </c>
    </row>
    <row r="454" spans="1:5" x14ac:dyDescent="0.25">
      <c r="A454" t="s">
        <v>159</v>
      </c>
      <c r="B454" t="s">
        <v>2672</v>
      </c>
      <c r="C454" t="s">
        <v>9</v>
      </c>
      <c r="D454">
        <v>0.6</v>
      </c>
      <c r="E454">
        <v>0.56999999999999995</v>
      </c>
    </row>
    <row r="455" spans="1:5" x14ac:dyDescent="0.25">
      <c r="A455" t="s">
        <v>159</v>
      </c>
      <c r="B455" t="s">
        <v>2672</v>
      </c>
      <c r="C455" t="s">
        <v>10</v>
      </c>
      <c r="D455">
        <v>0.3</v>
      </c>
      <c r="E455">
        <v>0.28000000000000003</v>
      </c>
    </row>
    <row r="456" spans="1:5" x14ac:dyDescent="0.25">
      <c r="A456" t="s">
        <v>159</v>
      </c>
      <c r="B456" t="s">
        <v>2672</v>
      </c>
      <c r="C456" t="s">
        <v>13</v>
      </c>
      <c r="D456">
        <v>2</v>
      </c>
      <c r="E456">
        <v>1.89</v>
      </c>
    </row>
    <row r="457" spans="1:5" x14ac:dyDescent="0.25">
      <c r="A457" t="s">
        <v>159</v>
      </c>
      <c r="B457" t="s">
        <v>2672</v>
      </c>
      <c r="C457" t="s">
        <v>12</v>
      </c>
      <c r="D457">
        <v>0.8</v>
      </c>
      <c r="E457">
        <v>0.76</v>
      </c>
    </row>
    <row r="458" spans="1:5" x14ac:dyDescent="0.25">
      <c r="A458" t="s">
        <v>159</v>
      </c>
      <c r="B458" t="s">
        <v>2672</v>
      </c>
      <c r="C458" t="s">
        <v>15</v>
      </c>
      <c r="D458">
        <v>0.05</v>
      </c>
      <c r="E458">
        <v>0.05</v>
      </c>
    </row>
    <row r="459" spans="1:5" x14ac:dyDescent="0.25">
      <c r="A459" t="s">
        <v>2709</v>
      </c>
      <c r="B459" t="s">
        <v>2673</v>
      </c>
      <c r="C459" t="s">
        <v>2637</v>
      </c>
      <c r="D459">
        <v>200</v>
      </c>
      <c r="E459">
        <v>96.02</v>
      </c>
    </row>
    <row r="460" spans="1:5" x14ac:dyDescent="0.25">
      <c r="A460" t="s">
        <v>2709</v>
      </c>
      <c r="B460" t="s">
        <v>2673</v>
      </c>
      <c r="C460" t="s">
        <v>739</v>
      </c>
      <c r="D460">
        <v>2.8</v>
      </c>
      <c r="E460">
        <v>1.34</v>
      </c>
    </row>
    <row r="461" spans="1:5" x14ac:dyDescent="0.25">
      <c r="A461" t="s">
        <v>2709</v>
      </c>
      <c r="B461" t="s">
        <v>2673</v>
      </c>
      <c r="C461" t="s">
        <v>48</v>
      </c>
      <c r="D461">
        <v>3</v>
      </c>
      <c r="E461">
        <v>1.44</v>
      </c>
    </row>
    <row r="462" spans="1:5" x14ac:dyDescent="0.25">
      <c r="A462" t="s">
        <v>2709</v>
      </c>
      <c r="B462" t="s">
        <v>2673</v>
      </c>
      <c r="C462" t="s">
        <v>7</v>
      </c>
      <c r="D462">
        <v>2.5</v>
      </c>
      <c r="E462">
        <v>1.2</v>
      </c>
    </row>
    <row r="463" spans="1:5" x14ac:dyDescent="0.25">
      <c r="A463" t="s">
        <v>194</v>
      </c>
      <c r="B463" t="s">
        <v>2524</v>
      </c>
      <c r="C463" t="s">
        <v>98</v>
      </c>
      <c r="D463">
        <v>50</v>
      </c>
      <c r="E463">
        <v>50.15</v>
      </c>
    </row>
    <row r="464" spans="1:5" x14ac:dyDescent="0.25">
      <c r="A464" t="s">
        <v>194</v>
      </c>
      <c r="B464" t="s">
        <v>2524</v>
      </c>
      <c r="C464" t="s">
        <v>64</v>
      </c>
      <c r="D464">
        <v>13</v>
      </c>
      <c r="E464">
        <v>13.04</v>
      </c>
    </row>
    <row r="465" spans="1:5" x14ac:dyDescent="0.25">
      <c r="A465" t="s">
        <v>194</v>
      </c>
      <c r="B465" t="s">
        <v>2524</v>
      </c>
      <c r="C465" t="s">
        <v>2640</v>
      </c>
      <c r="D465">
        <v>19</v>
      </c>
      <c r="E465">
        <v>19.059999999999999</v>
      </c>
    </row>
    <row r="466" spans="1:5" x14ac:dyDescent="0.25">
      <c r="A466" t="s">
        <v>194</v>
      </c>
      <c r="B466" t="s">
        <v>2524</v>
      </c>
      <c r="C466" t="s">
        <v>7</v>
      </c>
      <c r="D466">
        <v>0.63</v>
      </c>
      <c r="E466">
        <v>0.63</v>
      </c>
    </row>
    <row r="467" spans="1:5" x14ac:dyDescent="0.25">
      <c r="A467" t="s">
        <v>194</v>
      </c>
      <c r="B467" t="s">
        <v>2524</v>
      </c>
      <c r="C467" t="s">
        <v>40</v>
      </c>
      <c r="D467">
        <v>0.23</v>
      </c>
      <c r="E467">
        <v>0.23</v>
      </c>
    </row>
    <row r="468" spans="1:5" x14ac:dyDescent="0.25">
      <c r="A468" t="s">
        <v>194</v>
      </c>
      <c r="B468" t="s">
        <v>2524</v>
      </c>
      <c r="C468" t="s">
        <v>41</v>
      </c>
      <c r="D468">
        <v>2</v>
      </c>
      <c r="E468">
        <v>2.0099999999999998</v>
      </c>
    </row>
    <row r="469" spans="1:5" x14ac:dyDescent="0.25">
      <c r="A469" t="s">
        <v>194</v>
      </c>
      <c r="B469" t="s">
        <v>2524</v>
      </c>
      <c r="C469" t="s">
        <v>15</v>
      </c>
      <c r="D469">
        <v>0.3</v>
      </c>
      <c r="E469">
        <v>0.3</v>
      </c>
    </row>
    <row r="470" spans="1:5" x14ac:dyDescent="0.25">
      <c r="A470" t="s">
        <v>194</v>
      </c>
      <c r="B470" t="s">
        <v>2524</v>
      </c>
      <c r="C470" t="s">
        <v>42</v>
      </c>
      <c r="D470">
        <v>9</v>
      </c>
      <c r="E470">
        <v>9.0299999999999994</v>
      </c>
    </row>
    <row r="471" spans="1:5" x14ac:dyDescent="0.25">
      <c r="A471" t="s">
        <v>194</v>
      </c>
      <c r="B471" t="s">
        <v>2524</v>
      </c>
      <c r="C471" t="s">
        <v>43</v>
      </c>
      <c r="D471">
        <v>2</v>
      </c>
      <c r="E471">
        <v>2.0099999999999998</v>
      </c>
    </row>
    <row r="472" spans="1:5" x14ac:dyDescent="0.25">
      <c r="A472" t="s">
        <v>194</v>
      </c>
      <c r="B472" t="s">
        <v>2524</v>
      </c>
      <c r="C472" t="s">
        <v>962</v>
      </c>
      <c r="D472">
        <v>0.5</v>
      </c>
      <c r="E472">
        <v>0.5</v>
      </c>
    </row>
    <row r="473" spans="1:5" x14ac:dyDescent="0.25">
      <c r="A473" t="s">
        <v>194</v>
      </c>
      <c r="B473" t="s">
        <v>2524</v>
      </c>
      <c r="C473" t="s">
        <v>45</v>
      </c>
      <c r="D473">
        <v>0.03</v>
      </c>
      <c r="E473">
        <v>0.03</v>
      </c>
    </row>
    <row r="474" spans="1:5" x14ac:dyDescent="0.25">
      <c r="A474" t="s">
        <v>194</v>
      </c>
      <c r="B474" t="s">
        <v>2524</v>
      </c>
      <c r="C474" t="s">
        <v>46</v>
      </c>
      <c r="D474">
        <v>0.06</v>
      </c>
      <c r="E474">
        <v>0.06</v>
      </c>
    </row>
    <row r="475" spans="1:5" x14ac:dyDescent="0.25">
      <c r="A475" t="s">
        <v>194</v>
      </c>
      <c r="B475" t="s">
        <v>2524</v>
      </c>
      <c r="C475" t="s">
        <v>2642</v>
      </c>
      <c r="D475">
        <v>2.96</v>
      </c>
      <c r="E475">
        <v>2.97</v>
      </c>
    </row>
    <row r="476" spans="1:5" x14ac:dyDescent="0.25">
      <c r="A476" t="s">
        <v>2710</v>
      </c>
      <c r="B476" t="s">
        <v>2674</v>
      </c>
      <c r="C476" t="s">
        <v>2594</v>
      </c>
      <c r="D476">
        <v>25</v>
      </c>
      <c r="E476">
        <v>23.54</v>
      </c>
    </row>
    <row r="477" spans="1:5" x14ac:dyDescent="0.25">
      <c r="A477" t="s">
        <v>2710</v>
      </c>
      <c r="B477" t="s">
        <v>2674</v>
      </c>
      <c r="C477" t="s">
        <v>4</v>
      </c>
      <c r="D477">
        <v>30</v>
      </c>
      <c r="E477">
        <v>28.25</v>
      </c>
    </row>
    <row r="478" spans="1:5" x14ac:dyDescent="0.25">
      <c r="A478" t="s">
        <v>2710</v>
      </c>
      <c r="B478" t="s">
        <v>2674</v>
      </c>
      <c r="C478" t="s">
        <v>64</v>
      </c>
      <c r="D478">
        <v>22</v>
      </c>
      <c r="E478">
        <v>20.71</v>
      </c>
    </row>
    <row r="479" spans="1:5" x14ac:dyDescent="0.25">
      <c r="A479" t="s">
        <v>2710</v>
      </c>
      <c r="B479" t="s">
        <v>2674</v>
      </c>
      <c r="C479" t="s">
        <v>6</v>
      </c>
      <c r="D479">
        <v>23</v>
      </c>
      <c r="E479">
        <v>21.66</v>
      </c>
    </row>
    <row r="480" spans="1:5" x14ac:dyDescent="0.25">
      <c r="A480" t="s">
        <v>2710</v>
      </c>
      <c r="B480" t="s">
        <v>2674</v>
      </c>
      <c r="C480" t="s">
        <v>7</v>
      </c>
      <c r="D480">
        <v>1.4</v>
      </c>
      <c r="E480">
        <v>1.32</v>
      </c>
    </row>
    <row r="481" spans="1:5" x14ac:dyDescent="0.25">
      <c r="A481" t="s">
        <v>2710</v>
      </c>
      <c r="B481" t="s">
        <v>2674</v>
      </c>
      <c r="C481" t="s">
        <v>10</v>
      </c>
      <c r="D481">
        <v>0.3</v>
      </c>
      <c r="E481">
        <v>0.28000000000000003</v>
      </c>
    </row>
    <row r="482" spans="1:5" x14ac:dyDescent="0.25">
      <c r="A482" t="s">
        <v>2710</v>
      </c>
      <c r="B482" t="s">
        <v>2674</v>
      </c>
      <c r="C482" t="s">
        <v>31</v>
      </c>
      <c r="D482">
        <v>0.8</v>
      </c>
      <c r="E482">
        <v>0.75</v>
      </c>
    </row>
    <row r="483" spans="1:5" x14ac:dyDescent="0.25">
      <c r="A483" t="s">
        <v>2710</v>
      </c>
      <c r="B483" t="s">
        <v>2674</v>
      </c>
      <c r="C483" t="s">
        <v>27</v>
      </c>
      <c r="D483">
        <v>0.3</v>
      </c>
      <c r="E483">
        <v>0.28000000000000003</v>
      </c>
    </row>
    <row r="484" spans="1:5" x14ac:dyDescent="0.25">
      <c r="A484" t="s">
        <v>2710</v>
      </c>
      <c r="B484" t="s">
        <v>2674</v>
      </c>
      <c r="C484" t="s">
        <v>32</v>
      </c>
      <c r="D484">
        <v>0.1</v>
      </c>
      <c r="E484">
        <v>0.09</v>
      </c>
    </row>
    <row r="485" spans="1:5" x14ac:dyDescent="0.25">
      <c r="A485" t="s">
        <v>2710</v>
      </c>
      <c r="B485" t="s">
        <v>2674</v>
      </c>
      <c r="C485" t="s">
        <v>15</v>
      </c>
      <c r="D485">
        <v>0.03</v>
      </c>
      <c r="E485">
        <v>0.03</v>
      </c>
    </row>
    <row r="486" spans="1:5" x14ac:dyDescent="0.25">
      <c r="A486" t="s">
        <v>2710</v>
      </c>
      <c r="B486" t="s">
        <v>2674</v>
      </c>
      <c r="C486" t="s">
        <v>80</v>
      </c>
      <c r="D486">
        <v>0.2</v>
      </c>
      <c r="E486">
        <v>0.19</v>
      </c>
    </row>
    <row r="487" spans="1:5" x14ac:dyDescent="0.25">
      <c r="A487" t="s">
        <v>2710</v>
      </c>
      <c r="B487" t="s">
        <v>2674</v>
      </c>
      <c r="C487" t="s">
        <v>69</v>
      </c>
      <c r="D487">
        <v>2</v>
      </c>
      <c r="E487">
        <v>1.88</v>
      </c>
    </row>
    <row r="488" spans="1:5" x14ac:dyDescent="0.25">
      <c r="A488" t="s">
        <v>2710</v>
      </c>
      <c r="B488" t="s">
        <v>2674</v>
      </c>
      <c r="C488" t="s">
        <v>12</v>
      </c>
      <c r="D488">
        <v>1</v>
      </c>
      <c r="E488">
        <v>0.94</v>
      </c>
    </row>
    <row r="489" spans="1:5" x14ac:dyDescent="0.25">
      <c r="A489" t="s">
        <v>2710</v>
      </c>
      <c r="B489" t="s">
        <v>2674</v>
      </c>
      <c r="C489" t="s">
        <v>72</v>
      </c>
      <c r="D489">
        <v>0.08</v>
      </c>
      <c r="E489">
        <v>0.08</v>
      </c>
    </row>
    <row r="490" spans="1:5" x14ac:dyDescent="0.25">
      <c r="A490" t="s">
        <v>246</v>
      </c>
      <c r="B490" t="s">
        <v>2675</v>
      </c>
      <c r="C490" t="s">
        <v>58</v>
      </c>
      <c r="D490">
        <v>30</v>
      </c>
      <c r="E490">
        <v>25.96</v>
      </c>
    </row>
    <row r="491" spans="1:5" x14ac:dyDescent="0.25">
      <c r="A491" t="s">
        <v>246</v>
      </c>
      <c r="B491" t="s">
        <v>2675</v>
      </c>
      <c r="C491" t="s">
        <v>20</v>
      </c>
      <c r="D491">
        <v>25</v>
      </c>
      <c r="E491">
        <v>21.63</v>
      </c>
    </row>
    <row r="492" spans="1:5" x14ac:dyDescent="0.25">
      <c r="A492" t="s">
        <v>246</v>
      </c>
      <c r="B492" t="s">
        <v>2675</v>
      </c>
      <c r="C492" t="s">
        <v>6</v>
      </c>
      <c r="D492">
        <v>20</v>
      </c>
      <c r="E492">
        <v>17.309999999999999</v>
      </c>
    </row>
    <row r="493" spans="1:5" x14ac:dyDescent="0.25">
      <c r="A493" t="s">
        <v>246</v>
      </c>
      <c r="B493" t="s">
        <v>2675</v>
      </c>
      <c r="C493" t="s">
        <v>64</v>
      </c>
      <c r="D493">
        <v>25</v>
      </c>
      <c r="E493">
        <v>21.63</v>
      </c>
    </row>
    <row r="494" spans="1:5" x14ac:dyDescent="0.25">
      <c r="A494" t="s">
        <v>246</v>
      </c>
      <c r="B494" t="s">
        <v>2675</v>
      </c>
      <c r="C494" t="s">
        <v>2613</v>
      </c>
      <c r="D494">
        <v>2</v>
      </c>
      <c r="E494">
        <v>1.73</v>
      </c>
    </row>
    <row r="495" spans="1:5" x14ac:dyDescent="0.25">
      <c r="A495" t="s">
        <v>246</v>
      </c>
      <c r="B495" t="s">
        <v>2675</v>
      </c>
      <c r="C495" t="s">
        <v>7</v>
      </c>
      <c r="D495">
        <v>1.55</v>
      </c>
      <c r="E495">
        <v>1.34</v>
      </c>
    </row>
    <row r="496" spans="1:5" x14ac:dyDescent="0.25">
      <c r="A496" t="s">
        <v>246</v>
      </c>
      <c r="B496" t="s">
        <v>2675</v>
      </c>
      <c r="C496" t="s">
        <v>8</v>
      </c>
      <c r="D496">
        <v>0.15</v>
      </c>
      <c r="E496">
        <v>0.13</v>
      </c>
    </row>
    <row r="497" spans="1:5" x14ac:dyDescent="0.25">
      <c r="A497" t="s">
        <v>246</v>
      </c>
      <c r="B497" t="s">
        <v>2675</v>
      </c>
      <c r="C497" t="s">
        <v>9</v>
      </c>
      <c r="D497">
        <v>0.7</v>
      </c>
      <c r="E497">
        <v>0.61</v>
      </c>
    </row>
    <row r="498" spans="1:5" x14ac:dyDescent="0.25">
      <c r="A498" t="s">
        <v>246</v>
      </c>
      <c r="B498" t="s">
        <v>2675</v>
      </c>
      <c r="C498" t="s">
        <v>10</v>
      </c>
      <c r="D498">
        <v>0.5</v>
      </c>
      <c r="E498">
        <v>0.43</v>
      </c>
    </row>
    <row r="499" spans="1:5" x14ac:dyDescent="0.25">
      <c r="A499" t="s">
        <v>246</v>
      </c>
      <c r="B499" t="s">
        <v>2675</v>
      </c>
      <c r="C499" t="s">
        <v>49</v>
      </c>
      <c r="D499">
        <v>0.1</v>
      </c>
      <c r="E499">
        <v>0.09</v>
      </c>
    </row>
    <row r="500" spans="1:5" x14ac:dyDescent="0.25">
      <c r="A500" t="s">
        <v>246</v>
      </c>
      <c r="B500" t="s">
        <v>2675</v>
      </c>
      <c r="C500" t="s">
        <v>13</v>
      </c>
      <c r="D500">
        <v>6</v>
      </c>
      <c r="E500">
        <v>5.19</v>
      </c>
    </row>
    <row r="501" spans="1:5" x14ac:dyDescent="0.25">
      <c r="A501" t="s">
        <v>246</v>
      </c>
      <c r="B501" t="s">
        <v>2675</v>
      </c>
      <c r="C501" t="s">
        <v>12</v>
      </c>
      <c r="D501">
        <v>4</v>
      </c>
      <c r="E501">
        <v>3.46</v>
      </c>
    </row>
    <row r="502" spans="1:5" x14ac:dyDescent="0.25">
      <c r="A502" t="s">
        <v>246</v>
      </c>
      <c r="B502" t="s">
        <v>2675</v>
      </c>
      <c r="C502" t="s">
        <v>15</v>
      </c>
      <c r="D502">
        <v>7.0000000000000007E-2</v>
      </c>
      <c r="E502">
        <v>0.06</v>
      </c>
    </row>
    <row r="503" spans="1:5" x14ac:dyDescent="0.25">
      <c r="A503" t="s">
        <v>246</v>
      </c>
      <c r="B503" t="s">
        <v>2675</v>
      </c>
      <c r="C503" t="s">
        <v>31</v>
      </c>
      <c r="D503">
        <v>0.5</v>
      </c>
      <c r="E503">
        <v>0.43</v>
      </c>
    </row>
    <row r="504" spans="1:5" x14ac:dyDescent="0.25">
      <c r="A504" t="s">
        <v>2711</v>
      </c>
      <c r="B504" t="s">
        <v>2676</v>
      </c>
      <c r="C504" t="s">
        <v>21</v>
      </c>
      <c r="D504">
        <v>40</v>
      </c>
      <c r="E504">
        <v>38.909999999999997</v>
      </c>
    </row>
    <row r="505" spans="1:5" x14ac:dyDescent="0.25">
      <c r="A505" t="s">
        <v>2711</v>
      </c>
      <c r="B505" t="s">
        <v>2676</v>
      </c>
      <c r="C505" t="s">
        <v>4</v>
      </c>
      <c r="D505">
        <v>10</v>
      </c>
      <c r="E505">
        <v>9.73</v>
      </c>
    </row>
    <row r="506" spans="1:5" x14ac:dyDescent="0.25">
      <c r="A506" t="s">
        <v>2711</v>
      </c>
      <c r="B506" t="s">
        <v>2676</v>
      </c>
      <c r="C506" t="s">
        <v>60</v>
      </c>
      <c r="D506">
        <v>12</v>
      </c>
      <c r="E506">
        <v>11.67</v>
      </c>
    </row>
    <row r="507" spans="1:5" x14ac:dyDescent="0.25">
      <c r="A507" t="s">
        <v>2711</v>
      </c>
      <c r="B507" t="s">
        <v>2676</v>
      </c>
      <c r="C507" t="s">
        <v>64</v>
      </c>
      <c r="D507">
        <v>20</v>
      </c>
      <c r="E507">
        <v>19.46</v>
      </c>
    </row>
    <row r="508" spans="1:5" x14ac:dyDescent="0.25">
      <c r="A508" t="s">
        <v>2711</v>
      </c>
      <c r="B508" t="s">
        <v>2676</v>
      </c>
      <c r="C508" t="s">
        <v>6</v>
      </c>
      <c r="D508">
        <v>14</v>
      </c>
      <c r="E508">
        <v>13.62</v>
      </c>
    </row>
    <row r="509" spans="1:5" x14ac:dyDescent="0.25">
      <c r="A509" t="s">
        <v>2711</v>
      </c>
      <c r="B509" t="s">
        <v>2676</v>
      </c>
      <c r="C509" t="s">
        <v>2643</v>
      </c>
      <c r="D509">
        <v>4.75</v>
      </c>
      <c r="E509">
        <v>4.62</v>
      </c>
    </row>
    <row r="510" spans="1:5" x14ac:dyDescent="0.25">
      <c r="A510" t="s">
        <v>2711</v>
      </c>
      <c r="B510" t="s">
        <v>2676</v>
      </c>
      <c r="C510" t="s">
        <v>8</v>
      </c>
      <c r="D510">
        <v>0.15</v>
      </c>
      <c r="E510">
        <v>0.15</v>
      </c>
    </row>
    <row r="511" spans="1:5" x14ac:dyDescent="0.25">
      <c r="A511" t="s">
        <v>2711</v>
      </c>
      <c r="B511" t="s">
        <v>2676</v>
      </c>
      <c r="C511" t="s">
        <v>31</v>
      </c>
      <c r="D511">
        <v>0.3</v>
      </c>
      <c r="E511">
        <v>0.28999999999999998</v>
      </c>
    </row>
    <row r="512" spans="1:5" x14ac:dyDescent="0.25">
      <c r="A512" t="s">
        <v>2711</v>
      </c>
      <c r="B512" t="s">
        <v>2676</v>
      </c>
      <c r="C512" t="s">
        <v>67</v>
      </c>
      <c r="D512">
        <v>0.1</v>
      </c>
      <c r="E512">
        <v>0.1</v>
      </c>
    </row>
    <row r="513" spans="1:5" x14ac:dyDescent="0.25">
      <c r="A513" t="s">
        <v>2711</v>
      </c>
      <c r="B513" t="s">
        <v>2676</v>
      </c>
      <c r="C513" t="s">
        <v>12</v>
      </c>
      <c r="D513">
        <v>0.5</v>
      </c>
      <c r="E513">
        <v>0.49</v>
      </c>
    </row>
    <row r="514" spans="1:5" x14ac:dyDescent="0.25">
      <c r="A514" t="s">
        <v>2711</v>
      </c>
      <c r="B514" t="s">
        <v>2676</v>
      </c>
      <c r="C514" t="s">
        <v>13</v>
      </c>
      <c r="D514">
        <v>1</v>
      </c>
      <c r="E514">
        <v>0.97</v>
      </c>
    </row>
    <row r="515" spans="1:5" x14ac:dyDescent="0.25">
      <c r="A515" t="s">
        <v>2712</v>
      </c>
      <c r="B515" t="s">
        <v>2677</v>
      </c>
      <c r="C515" t="s">
        <v>2594</v>
      </c>
      <c r="D515">
        <v>45</v>
      </c>
      <c r="E515">
        <v>40.99</v>
      </c>
    </row>
    <row r="516" spans="1:5" x14ac:dyDescent="0.25">
      <c r="A516" t="s">
        <v>2712</v>
      </c>
      <c r="B516" t="s">
        <v>2677</v>
      </c>
      <c r="C516" t="s">
        <v>4</v>
      </c>
      <c r="D516">
        <v>15</v>
      </c>
      <c r="E516">
        <v>13.66</v>
      </c>
    </row>
    <row r="517" spans="1:5" x14ac:dyDescent="0.25">
      <c r="A517" t="s">
        <v>2712</v>
      </c>
      <c r="B517" t="s">
        <v>2677</v>
      </c>
      <c r="C517" t="s">
        <v>64</v>
      </c>
      <c r="D517">
        <v>15</v>
      </c>
      <c r="E517">
        <v>13.66</v>
      </c>
    </row>
    <row r="518" spans="1:5" x14ac:dyDescent="0.25">
      <c r="A518" t="s">
        <v>2712</v>
      </c>
      <c r="B518" t="s">
        <v>2677</v>
      </c>
      <c r="C518" t="s">
        <v>6</v>
      </c>
      <c r="D518">
        <v>25</v>
      </c>
      <c r="E518">
        <v>22.77</v>
      </c>
    </row>
    <row r="519" spans="1:5" x14ac:dyDescent="0.25">
      <c r="A519" t="s">
        <v>2712</v>
      </c>
      <c r="B519" t="s">
        <v>2677</v>
      </c>
      <c r="C519" t="s">
        <v>7</v>
      </c>
      <c r="D519">
        <v>1.85</v>
      </c>
      <c r="E519">
        <v>1.69</v>
      </c>
    </row>
    <row r="520" spans="1:5" x14ac:dyDescent="0.25">
      <c r="A520" t="s">
        <v>2712</v>
      </c>
      <c r="B520" t="s">
        <v>2677</v>
      </c>
      <c r="C520" t="s">
        <v>8</v>
      </c>
      <c r="D520">
        <v>0.15</v>
      </c>
      <c r="E520">
        <v>0.14000000000000001</v>
      </c>
    </row>
    <row r="521" spans="1:5" x14ac:dyDescent="0.25">
      <c r="A521" t="s">
        <v>2712</v>
      </c>
      <c r="B521" t="s">
        <v>2677</v>
      </c>
      <c r="C521" t="s">
        <v>49</v>
      </c>
      <c r="D521">
        <v>0.08</v>
      </c>
      <c r="E521">
        <v>7.0000000000000007E-2</v>
      </c>
    </row>
    <row r="522" spans="1:5" x14ac:dyDescent="0.25">
      <c r="A522" t="s">
        <v>2712</v>
      </c>
      <c r="B522" t="s">
        <v>2677</v>
      </c>
      <c r="C522" t="s">
        <v>80</v>
      </c>
      <c r="D522">
        <v>0.2</v>
      </c>
      <c r="E522">
        <v>0.18</v>
      </c>
    </row>
    <row r="523" spans="1:5" x14ac:dyDescent="0.25">
      <c r="A523" t="s">
        <v>2712</v>
      </c>
      <c r="B523" t="s">
        <v>2677</v>
      </c>
      <c r="C523" t="s">
        <v>10</v>
      </c>
      <c r="D523">
        <v>0.3</v>
      </c>
      <c r="E523">
        <v>0.27</v>
      </c>
    </row>
    <row r="524" spans="1:5" x14ac:dyDescent="0.25">
      <c r="A524" t="s">
        <v>2712</v>
      </c>
      <c r="B524" t="s">
        <v>2677</v>
      </c>
      <c r="C524" t="s">
        <v>654</v>
      </c>
      <c r="D524">
        <v>1</v>
      </c>
      <c r="E524">
        <v>0.91</v>
      </c>
    </row>
    <row r="525" spans="1:5" x14ac:dyDescent="0.25">
      <c r="A525" t="s">
        <v>2712</v>
      </c>
      <c r="B525" t="s">
        <v>2677</v>
      </c>
      <c r="C525" t="s">
        <v>15</v>
      </c>
      <c r="D525">
        <v>0.2</v>
      </c>
      <c r="E525">
        <v>0.18</v>
      </c>
    </row>
    <row r="526" spans="1:5" x14ac:dyDescent="0.25">
      <c r="A526" t="s">
        <v>2712</v>
      </c>
      <c r="B526" t="s">
        <v>2677</v>
      </c>
      <c r="C526" t="s">
        <v>13</v>
      </c>
      <c r="D526">
        <v>4</v>
      </c>
      <c r="E526">
        <v>3.64</v>
      </c>
    </row>
    <row r="527" spans="1:5" x14ac:dyDescent="0.25">
      <c r="A527" t="s">
        <v>2712</v>
      </c>
      <c r="B527" t="s">
        <v>2677</v>
      </c>
      <c r="C527" t="s">
        <v>12</v>
      </c>
      <c r="D527">
        <v>2</v>
      </c>
      <c r="E527">
        <v>1.82</v>
      </c>
    </row>
    <row r="528" spans="1:5" x14ac:dyDescent="0.25">
      <c r="A528" t="s">
        <v>261</v>
      </c>
      <c r="B528" t="s">
        <v>2678</v>
      </c>
      <c r="C528" t="s">
        <v>21</v>
      </c>
      <c r="D528">
        <v>35</v>
      </c>
      <c r="E528">
        <v>32.96</v>
      </c>
    </row>
    <row r="529" spans="1:5" x14ac:dyDescent="0.25">
      <c r="A529" t="s">
        <v>261</v>
      </c>
      <c r="B529" t="s">
        <v>2678</v>
      </c>
      <c r="C529" t="s">
        <v>6</v>
      </c>
      <c r="D529">
        <v>25</v>
      </c>
      <c r="E529">
        <v>23.54</v>
      </c>
    </row>
    <row r="530" spans="1:5" x14ac:dyDescent="0.25">
      <c r="A530" t="s">
        <v>261</v>
      </c>
      <c r="B530" t="s">
        <v>2678</v>
      </c>
      <c r="C530" t="s">
        <v>20</v>
      </c>
      <c r="D530">
        <v>25</v>
      </c>
      <c r="E530">
        <v>23.54</v>
      </c>
    </row>
    <row r="531" spans="1:5" x14ac:dyDescent="0.25">
      <c r="A531" t="s">
        <v>261</v>
      </c>
      <c r="B531" t="s">
        <v>2678</v>
      </c>
      <c r="C531" t="s">
        <v>64</v>
      </c>
      <c r="D531">
        <v>15</v>
      </c>
      <c r="E531">
        <v>14.13</v>
      </c>
    </row>
    <row r="532" spans="1:5" x14ac:dyDescent="0.25">
      <c r="A532" t="s">
        <v>261</v>
      </c>
      <c r="B532" t="s">
        <v>2678</v>
      </c>
      <c r="C532" t="s">
        <v>7</v>
      </c>
      <c r="D532">
        <v>1.4</v>
      </c>
      <c r="E532">
        <v>1.32</v>
      </c>
    </row>
    <row r="533" spans="1:5" x14ac:dyDescent="0.25">
      <c r="A533" t="s">
        <v>261</v>
      </c>
      <c r="B533" t="s">
        <v>2678</v>
      </c>
      <c r="C533" t="s">
        <v>10</v>
      </c>
      <c r="D533">
        <v>0.3</v>
      </c>
      <c r="E533">
        <v>0.28000000000000003</v>
      </c>
    </row>
    <row r="534" spans="1:5" x14ac:dyDescent="0.25">
      <c r="A534" t="s">
        <v>261</v>
      </c>
      <c r="B534" t="s">
        <v>2678</v>
      </c>
      <c r="C534" t="s">
        <v>69</v>
      </c>
      <c r="D534">
        <v>2</v>
      </c>
      <c r="E534">
        <v>1.88</v>
      </c>
    </row>
    <row r="535" spans="1:5" x14ac:dyDescent="0.25">
      <c r="A535" t="s">
        <v>261</v>
      </c>
      <c r="B535" t="s">
        <v>2678</v>
      </c>
      <c r="C535" t="s">
        <v>12</v>
      </c>
      <c r="D535">
        <v>1</v>
      </c>
      <c r="E535">
        <v>0.94</v>
      </c>
    </row>
    <row r="536" spans="1:5" x14ac:dyDescent="0.25">
      <c r="A536" t="s">
        <v>261</v>
      </c>
      <c r="B536" t="s">
        <v>2678</v>
      </c>
      <c r="C536" t="s">
        <v>70</v>
      </c>
      <c r="D536">
        <v>0.15</v>
      </c>
      <c r="E536">
        <v>0.14000000000000001</v>
      </c>
    </row>
    <row r="537" spans="1:5" x14ac:dyDescent="0.25">
      <c r="A537" t="s">
        <v>261</v>
      </c>
      <c r="B537" t="s">
        <v>2678</v>
      </c>
      <c r="C537" t="s">
        <v>27</v>
      </c>
      <c r="D537">
        <v>0.3</v>
      </c>
      <c r="E537">
        <v>0.28000000000000003</v>
      </c>
    </row>
    <row r="538" spans="1:5" x14ac:dyDescent="0.25">
      <c r="A538" t="s">
        <v>261</v>
      </c>
      <c r="B538" t="s">
        <v>2678</v>
      </c>
      <c r="C538" t="s">
        <v>71</v>
      </c>
      <c r="D538">
        <v>0.2</v>
      </c>
      <c r="E538">
        <v>0.19</v>
      </c>
    </row>
    <row r="539" spans="1:5" x14ac:dyDescent="0.25">
      <c r="A539" t="s">
        <v>261</v>
      </c>
      <c r="B539" t="s">
        <v>2678</v>
      </c>
      <c r="C539" t="s">
        <v>29</v>
      </c>
      <c r="D539">
        <v>0.05</v>
      </c>
      <c r="E539">
        <v>0.05</v>
      </c>
    </row>
    <row r="540" spans="1:5" x14ac:dyDescent="0.25">
      <c r="A540" t="s">
        <v>261</v>
      </c>
      <c r="B540" t="s">
        <v>2678</v>
      </c>
      <c r="C540" t="s">
        <v>31</v>
      </c>
      <c r="D540">
        <v>0.7</v>
      </c>
      <c r="E540">
        <v>0.66</v>
      </c>
    </row>
    <row r="541" spans="1:5" x14ac:dyDescent="0.25">
      <c r="A541" t="s">
        <v>261</v>
      </c>
      <c r="B541" t="s">
        <v>2678</v>
      </c>
      <c r="C541" t="s">
        <v>72</v>
      </c>
      <c r="D541">
        <v>0.08</v>
      </c>
      <c r="E541">
        <v>0.08</v>
      </c>
    </row>
    <row r="542" spans="1:5" x14ac:dyDescent="0.25">
      <c r="A542" t="s">
        <v>2713</v>
      </c>
      <c r="B542" t="s">
        <v>2679</v>
      </c>
      <c r="C542" t="s">
        <v>58</v>
      </c>
      <c r="D542">
        <v>20</v>
      </c>
      <c r="E542">
        <v>18.149999999999999</v>
      </c>
    </row>
    <row r="543" spans="1:5" x14ac:dyDescent="0.25">
      <c r="A543" t="s">
        <v>2713</v>
      </c>
      <c r="B543" t="s">
        <v>2679</v>
      </c>
      <c r="C543" t="s">
        <v>20</v>
      </c>
      <c r="D543">
        <v>30</v>
      </c>
      <c r="E543">
        <v>27.22</v>
      </c>
    </row>
    <row r="544" spans="1:5" x14ac:dyDescent="0.25">
      <c r="A544" t="s">
        <v>2713</v>
      </c>
      <c r="B544" t="s">
        <v>2679</v>
      </c>
      <c r="C544" t="s">
        <v>64</v>
      </c>
      <c r="D544">
        <v>20</v>
      </c>
      <c r="E544">
        <v>18.149999999999999</v>
      </c>
    </row>
    <row r="545" spans="1:5" x14ac:dyDescent="0.25">
      <c r="A545" t="s">
        <v>2713</v>
      </c>
      <c r="B545" t="s">
        <v>2679</v>
      </c>
      <c r="C545" t="s">
        <v>6</v>
      </c>
      <c r="D545">
        <v>30</v>
      </c>
      <c r="E545">
        <v>27.22</v>
      </c>
    </row>
    <row r="546" spans="1:5" x14ac:dyDescent="0.25">
      <c r="A546" t="s">
        <v>2713</v>
      </c>
      <c r="B546" t="s">
        <v>2679</v>
      </c>
      <c r="C546" t="s">
        <v>7</v>
      </c>
      <c r="D546">
        <v>1.4</v>
      </c>
      <c r="E546">
        <v>1.27</v>
      </c>
    </row>
    <row r="547" spans="1:5" x14ac:dyDescent="0.25">
      <c r="A547" t="s">
        <v>2713</v>
      </c>
      <c r="B547" t="s">
        <v>2679</v>
      </c>
      <c r="C547" t="s">
        <v>10</v>
      </c>
      <c r="D547">
        <v>0.3</v>
      </c>
      <c r="E547">
        <v>0.27</v>
      </c>
    </row>
    <row r="548" spans="1:5" x14ac:dyDescent="0.25">
      <c r="A548" t="s">
        <v>2713</v>
      </c>
      <c r="B548" t="s">
        <v>2679</v>
      </c>
      <c r="C548" t="s">
        <v>31</v>
      </c>
      <c r="D548">
        <v>0.8</v>
      </c>
      <c r="E548">
        <v>0.73</v>
      </c>
    </row>
    <row r="549" spans="1:5" x14ac:dyDescent="0.25">
      <c r="A549" t="s">
        <v>2713</v>
      </c>
      <c r="B549" t="s">
        <v>2679</v>
      </c>
      <c r="C549" t="s">
        <v>27</v>
      </c>
      <c r="D549">
        <v>0.3</v>
      </c>
      <c r="E549">
        <v>0.27</v>
      </c>
    </row>
    <row r="550" spans="1:5" x14ac:dyDescent="0.25">
      <c r="A550" t="s">
        <v>2713</v>
      </c>
      <c r="B550" t="s">
        <v>2679</v>
      </c>
      <c r="C550" t="s">
        <v>32</v>
      </c>
      <c r="D550">
        <v>0.1</v>
      </c>
      <c r="E550">
        <v>0.09</v>
      </c>
    </row>
    <row r="551" spans="1:5" x14ac:dyDescent="0.25">
      <c r="A551" t="s">
        <v>2713</v>
      </c>
      <c r="B551" t="s">
        <v>2679</v>
      </c>
      <c r="C551" t="s">
        <v>15</v>
      </c>
      <c r="D551">
        <v>0.03</v>
      </c>
      <c r="E551">
        <v>0.03</v>
      </c>
    </row>
    <row r="552" spans="1:5" x14ac:dyDescent="0.25">
      <c r="A552" t="s">
        <v>2713</v>
      </c>
      <c r="B552" t="s">
        <v>2679</v>
      </c>
      <c r="C552" t="s">
        <v>80</v>
      </c>
      <c r="D552">
        <v>0.2</v>
      </c>
      <c r="E552">
        <v>0.18</v>
      </c>
    </row>
    <row r="553" spans="1:5" x14ac:dyDescent="0.25">
      <c r="A553" t="s">
        <v>2713</v>
      </c>
      <c r="B553" t="s">
        <v>2679</v>
      </c>
      <c r="C553" t="s">
        <v>69</v>
      </c>
      <c r="D553">
        <v>4</v>
      </c>
      <c r="E553">
        <v>3.63</v>
      </c>
    </row>
    <row r="554" spans="1:5" x14ac:dyDescent="0.25">
      <c r="A554" t="s">
        <v>2713</v>
      </c>
      <c r="B554" t="s">
        <v>2679</v>
      </c>
      <c r="C554" t="s">
        <v>12</v>
      </c>
      <c r="D554">
        <v>3</v>
      </c>
      <c r="E554">
        <v>2.72</v>
      </c>
    </row>
    <row r="555" spans="1:5" x14ac:dyDescent="0.25">
      <c r="A555" t="s">
        <v>2713</v>
      </c>
      <c r="B555" t="s">
        <v>2679</v>
      </c>
      <c r="C555" t="s">
        <v>72</v>
      </c>
      <c r="D555">
        <v>0.08</v>
      </c>
      <c r="E555">
        <v>7.0000000000000007E-2</v>
      </c>
    </row>
    <row r="556" spans="1:5" x14ac:dyDescent="0.25">
      <c r="A556" t="s">
        <v>2714</v>
      </c>
      <c r="B556" t="s">
        <v>2680</v>
      </c>
      <c r="C556" t="s">
        <v>21</v>
      </c>
      <c r="D556">
        <v>25</v>
      </c>
      <c r="E556">
        <v>23.47</v>
      </c>
    </row>
    <row r="557" spans="1:5" x14ac:dyDescent="0.25">
      <c r="A557" t="s">
        <v>2714</v>
      </c>
      <c r="B557" t="s">
        <v>2680</v>
      </c>
      <c r="C557" t="s">
        <v>6</v>
      </c>
      <c r="D557">
        <v>20</v>
      </c>
      <c r="E557">
        <v>18.77</v>
      </c>
    </row>
    <row r="558" spans="1:5" x14ac:dyDescent="0.25">
      <c r="A558" t="s">
        <v>2714</v>
      </c>
      <c r="B558" t="s">
        <v>2680</v>
      </c>
      <c r="C558" t="s">
        <v>20</v>
      </c>
      <c r="D558">
        <v>25</v>
      </c>
      <c r="E558">
        <v>23.47</v>
      </c>
    </row>
    <row r="559" spans="1:5" x14ac:dyDescent="0.25">
      <c r="A559" t="s">
        <v>2714</v>
      </c>
      <c r="B559" t="s">
        <v>2680</v>
      </c>
      <c r="C559" t="s">
        <v>19</v>
      </c>
      <c r="D559">
        <v>10</v>
      </c>
      <c r="E559">
        <v>9.39</v>
      </c>
    </row>
    <row r="560" spans="1:5" x14ac:dyDescent="0.25">
      <c r="A560" t="s">
        <v>2714</v>
      </c>
      <c r="B560" t="s">
        <v>2680</v>
      </c>
      <c r="C560" t="s">
        <v>64</v>
      </c>
      <c r="D560">
        <v>20</v>
      </c>
      <c r="E560">
        <v>18.77</v>
      </c>
    </row>
    <row r="561" spans="1:5" x14ac:dyDescent="0.25">
      <c r="A561" t="s">
        <v>2714</v>
      </c>
      <c r="B561" t="s">
        <v>2680</v>
      </c>
      <c r="C561" t="s">
        <v>7</v>
      </c>
      <c r="D561">
        <v>1.4</v>
      </c>
      <c r="E561">
        <v>1.31</v>
      </c>
    </row>
    <row r="562" spans="1:5" x14ac:dyDescent="0.25">
      <c r="A562" t="s">
        <v>2714</v>
      </c>
      <c r="B562" t="s">
        <v>2680</v>
      </c>
      <c r="C562" t="s">
        <v>10</v>
      </c>
      <c r="D562">
        <v>0.3</v>
      </c>
      <c r="E562">
        <v>0.28000000000000003</v>
      </c>
    </row>
    <row r="563" spans="1:5" x14ac:dyDescent="0.25">
      <c r="A563" t="s">
        <v>2714</v>
      </c>
      <c r="B563" t="s">
        <v>2680</v>
      </c>
      <c r="C563" t="s">
        <v>69</v>
      </c>
      <c r="D563">
        <v>2</v>
      </c>
      <c r="E563">
        <v>1.88</v>
      </c>
    </row>
    <row r="564" spans="1:5" x14ac:dyDescent="0.25">
      <c r="A564" t="s">
        <v>2714</v>
      </c>
      <c r="B564" t="s">
        <v>2680</v>
      </c>
      <c r="C564" t="s">
        <v>12</v>
      </c>
      <c r="D564">
        <v>1</v>
      </c>
      <c r="E564">
        <v>0.94</v>
      </c>
    </row>
    <row r="565" spans="1:5" x14ac:dyDescent="0.25">
      <c r="A565" t="s">
        <v>2714</v>
      </c>
      <c r="B565" t="s">
        <v>2680</v>
      </c>
      <c r="C565" t="s">
        <v>28</v>
      </c>
      <c r="D565">
        <v>0.7</v>
      </c>
      <c r="E565">
        <v>0.66</v>
      </c>
    </row>
    <row r="566" spans="1:5" x14ac:dyDescent="0.25">
      <c r="A566" t="s">
        <v>2714</v>
      </c>
      <c r="B566" t="s">
        <v>2680</v>
      </c>
      <c r="C566" t="s">
        <v>27</v>
      </c>
      <c r="D566">
        <v>0.2</v>
      </c>
      <c r="E566">
        <v>0.19</v>
      </c>
    </row>
    <row r="567" spans="1:5" x14ac:dyDescent="0.25">
      <c r="A567" t="s">
        <v>2714</v>
      </c>
      <c r="B567" t="s">
        <v>2680</v>
      </c>
      <c r="C567" t="s">
        <v>25</v>
      </c>
      <c r="D567">
        <v>0.1</v>
      </c>
      <c r="E567">
        <v>0.09</v>
      </c>
    </row>
    <row r="568" spans="1:5" x14ac:dyDescent="0.25">
      <c r="A568" t="s">
        <v>2714</v>
      </c>
      <c r="B568" t="s">
        <v>2680</v>
      </c>
      <c r="C568" t="s">
        <v>29</v>
      </c>
      <c r="D568">
        <v>0.05</v>
      </c>
      <c r="E568">
        <v>0.05</v>
      </c>
    </row>
    <row r="569" spans="1:5" x14ac:dyDescent="0.25">
      <c r="A569" t="s">
        <v>2714</v>
      </c>
      <c r="B569" t="s">
        <v>2680</v>
      </c>
      <c r="C569" t="s">
        <v>31</v>
      </c>
      <c r="D569">
        <v>0.7</v>
      </c>
      <c r="E569">
        <v>0.66</v>
      </c>
    </row>
    <row r="570" spans="1:5" x14ac:dyDescent="0.25">
      <c r="A570" t="s">
        <v>2714</v>
      </c>
      <c r="B570" t="s">
        <v>2680</v>
      </c>
      <c r="C570" t="s">
        <v>72</v>
      </c>
      <c r="D570">
        <v>0.08</v>
      </c>
      <c r="E570">
        <v>0.08</v>
      </c>
    </row>
    <row r="571" spans="1:5" x14ac:dyDescent="0.25">
      <c r="A571" t="s">
        <v>2715</v>
      </c>
      <c r="B571" t="s">
        <v>2681</v>
      </c>
      <c r="C571" t="s">
        <v>459</v>
      </c>
      <c r="D571">
        <v>50</v>
      </c>
      <c r="E571">
        <v>48.69</v>
      </c>
    </row>
    <row r="572" spans="1:5" x14ac:dyDescent="0.25">
      <c r="A572" t="s">
        <v>2715</v>
      </c>
      <c r="B572" t="s">
        <v>2681</v>
      </c>
      <c r="C572" t="s">
        <v>356</v>
      </c>
      <c r="D572">
        <v>10</v>
      </c>
      <c r="E572">
        <v>9.74</v>
      </c>
    </row>
    <row r="573" spans="1:5" x14ac:dyDescent="0.25">
      <c r="A573" t="s">
        <v>2715</v>
      </c>
      <c r="B573" t="s">
        <v>2681</v>
      </c>
      <c r="C573" t="s">
        <v>4</v>
      </c>
      <c r="D573">
        <v>40</v>
      </c>
      <c r="E573">
        <v>38.96</v>
      </c>
    </row>
    <row r="574" spans="1:5" x14ac:dyDescent="0.25">
      <c r="A574" t="s">
        <v>2715</v>
      </c>
      <c r="B574" t="s">
        <v>2681</v>
      </c>
      <c r="C574" t="s">
        <v>7</v>
      </c>
      <c r="D574">
        <v>0.9</v>
      </c>
      <c r="E574">
        <v>0.88</v>
      </c>
    </row>
    <row r="575" spans="1:5" x14ac:dyDescent="0.25">
      <c r="A575" t="s">
        <v>2715</v>
      </c>
      <c r="B575" t="s">
        <v>2681</v>
      </c>
      <c r="C575" t="s">
        <v>8</v>
      </c>
      <c r="D575">
        <v>0.08</v>
      </c>
      <c r="E575">
        <v>0.08</v>
      </c>
    </row>
    <row r="576" spans="1:5" x14ac:dyDescent="0.25">
      <c r="A576" t="s">
        <v>2715</v>
      </c>
      <c r="B576" t="s">
        <v>2681</v>
      </c>
      <c r="C576" t="s">
        <v>699</v>
      </c>
      <c r="D576">
        <v>0.5</v>
      </c>
      <c r="E576">
        <v>0.49</v>
      </c>
    </row>
    <row r="577" spans="1:5" x14ac:dyDescent="0.25">
      <c r="A577" t="s">
        <v>2715</v>
      </c>
      <c r="B577" t="s">
        <v>2681</v>
      </c>
      <c r="C577" t="s">
        <v>49</v>
      </c>
      <c r="D577">
        <v>0.05</v>
      </c>
      <c r="E577">
        <v>0.05</v>
      </c>
    </row>
    <row r="578" spans="1:5" x14ac:dyDescent="0.25">
      <c r="A578" t="s">
        <v>2715</v>
      </c>
      <c r="B578" t="s">
        <v>2681</v>
      </c>
      <c r="C578" t="s">
        <v>794</v>
      </c>
      <c r="D578">
        <v>0.3</v>
      </c>
      <c r="E578">
        <v>0.28999999999999998</v>
      </c>
    </row>
    <row r="579" spans="1:5" x14ac:dyDescent="0.25">
      <c r="A579" t="s">
        <v>2715</v>
      </c>
      <c r="B579" t="s">
        <v>2681</v>
      </c>
      <c r="C579" t="s">
        <v>80</v>
      </c>
      <c r="D579">
        <v>0.05</v>
      </c>
      <c r="E579">
        <v>0.05</v>
      </c>
    </row>
    <row r="580" spans="1:5" x14ac:dyDescent="0.25">
      <c r="A580" t="s">
        <v>2715</v>
      </c>
      <c r="B580" t="s">
        <v>2681</v>
      </c>
      <c r="C580" t="s">
        <v>29</v>
      </c>
      <c r="D580">
        <v>0.1</v>
      </c>
      <c r="E580">
        <v>0.1</v>
      </c>
    </row>
    <row r="581" spans="1:5" x14ac:dyDescent="0.25">
      <c r="A581" t="s">
        <v>2715</v>
      </c>
      <c r="B581" t="s">
        <v>2681</v>
      </c>
      <c r="C581" t="s">
        <v>40</v>
      </c>
      <c r="D581">
        <v>0.2</v>
      </c>
      <c r="E581">
        <v>0.19</v>
      </c>
    </row>
    <row r="582" spans="1:5" x14ac:dyDescent="0.25">
      <c r="A582" t="s">
        <v>2715</v>
      </c>
      <c r="B582" t="s">
        <v>2681</v>
      </c>
      <c r="C582" t="s">
        <v>962</v>
      </c>
      <c r="D582">
        <v>0.5</v>
      </c>
      <c r="E582">
        <v>0.49</v>
      </c>
    </row>
  </sheetData>
  <pageMargins left="0.7" right="0.7" top="0.75" bottom="0.75" header="0.3" footer="0.3"/>
  <ignoredErrors>
    <ignoredError sqref="A2:A10 A12:A58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77E-E12E-4DCC-8121-C75F21E8D894}">
  <dimension ref="A1:G58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37.7109375" customWidth="1"/>
    <col min="3" max="3" width="31.42578125" customWidth="1"/>
    <col min="4" max="4" width="26.28515625" customWidth="1"/>
    <col min="5" max="5" width="21.5703125" customWidth="1"/>
    <col min="6" max="6" width="15.28515625" customWidth="1"/>
    <col min="7" max="7" width="17" customWidth="1"/>
  </cols>
  <sheetData>
    <row r="1" spans="1:7" x14ac:dyDescent="0.25">
      <c r="A1" s="65" t="s">
        <v>2517</v>
      </c>
      <c r="B1" s="65" t="s">
        <v>111</v>
      </c>
      <c r="C1" s="65" t="s">
        <v>2717</v>
      </c>
      <c r="D1" s="65" t="s">
        <v>2718</v>
      </c>
      <c r="E1" s="65" t="s">
        <v>2719</v>
      </c>
      <c r="F1" s="65" t="s">
        <v>2490</v>
      </c>
      <c r="G1" s="65" t="s">
        <v>2582</v>
      </c>
    </row>
    <row r="2" spans="1:7" x14ac:dyDescent="0.25">
      <c r="A2" t="s">
        <v>166</v>
      </c>
      <c r="B2" t="s">
        <v>165</v>
      </c>
    </row>
    <row r="3" spans="1:7" x14ac:dyDescent="0.25">
      <c r="A3" t="s">
        <v>166</v>
      </c>
      <c r="B3" t="s">
        <v>165</v>
      </c>
    </row>
    <row r="4" spans="1:7" x14ac:dyDescent="0.25">
      <c r="A4" t="s">
        <v>2585</v>
      </c>
      <c r="B4" t="s">
        <v>453</v>
      </c>
    </row>
    <row r="5" spans="1:7" x14ac:dyDescent="0.25">
      <c r="A5" t="s">
        <v>2585</v>
      </c>
      <c r="B5" t="s">
        <v>453</v>
      </c>
    </row>
    <row r="6" spans="1:7" x14ac:dyDescent="0.25">
      <c r="A6" t="s">
        <v>2585</v>
      </c>
      <c r="B6" t="s">
        <v>453</v>
      </c>
    </row>
    <row r="7" spans="1:7" x14ac:dyDescent="0.25">
      <c r="A7" t="s">
        <v>2585</v>
      </c>
      <c r="B7" t="s">
        <v>453</v>
      </c>
    </row>
    <row r="8" spans="1:7" x14ac:dyDescent="0.25">
      <c r="A8" t="s">
        <v>2585</v>
      </c>
      <c r="B8" t="s">
        <v>453</v>
      </c>
    </row>
    <row r="9" spans="1:7" x14ac:dyDescent="0.25">
      <c r="A9" t="s">
        <v>2585</v>
      </c>
      <c r="B9" t="s">
        <v>453</v>
      </c>
    </row>
    <row r="10" spans="1:7" x14ac:dyDescent="0.25">
      <c r="A10" t="s">
        <v>2585</v>
      </c>
      <c r="B10" t="s">
        <v>453</v>
      </c>
    </row>
    <row r="11" spans="1:7" x14ac:dyDescent="0.25">
      <c r="A11" t="s">
        <v>1811</v>
      </c>
      <c r="B11" t="s">
        <v>2645</v>
      </c>
    </row>
    <row r="12" spans="1:7" x14ac:dyDescent="0.25">
      <c r="A12" t="s">
        <v>1811</v>
      </c>
      <c r="B12" t="s">
        <v>2645</v>
      </c>
    </row>
    <row r="13" spans="1:7" x14ac:dyDescent="0.25">
      <c r="A13" t="s">
        <v>185</v>
      </c>
      <c r="B13" t="s">
        <v>2542</v>
      </c>
    </row>
    <row r="14" spans="1:7" x14ac:dyDescent="0.25">
      <c r="A14" t="s">
        <v>185</v>
      </c>
      <c r="B14" t="s">
        <v>2542</v>
      </c>
    </row>
    <row r="15" spans="1:7" x14ac:dyDescent="0.25">
      <c r="A15" t="s">
        <v>185</v>
      </c>
      <c r="B15" t="s">
        <v>2542</v>
      </c>
    </row>
    <row r="16" spans="1:7" x14ac:dyDescent="0.25">
      <c r="A16" t="s">
        <v>185</v>
      </c>
      <c r="B16" t="s">
        <v>2542</v>
      </c>
    </row>
    <row r="17" spans="1:2" x14ac:dyDescent="0.25">
      <c r="A17" t="s">
        <v>185</v>
      </c>
      <c r="B17" t="s">
        <v>2542</v>
      </c>
    </row>
    <row r="18" spans="1:2" x14ac:dyDescent="0.25">
      <c r="A18" t="s">
        <v>185</v>
      </c>
      <c r="B18" t="s">
        <v>2542</v>
      </c>
    </row>
    <row r="19" spans="1:2" x14ac:dyDescent="0.25">
      <c r="A19" t="s">
        <v>185</v>
      </c>
      <c r="B19" t="s">
        <v>2542</v>
      </c>
    </row>
    <row r="20" spans="1:2" x14ac:dyDescent="0.25">
      <c r="A20" t="s">
        <v>185</v>
      </c>
      <c r="B20" t="s">
        <v>2542</v>
      </c>
    </row>
    <row r="21" spans="1:2" x14ac:dyDescent="0.25">
      <c r="A21" t="s">
        <v>185</v>
      </c>
      <c r="B21" t="s">
        <v>2542</v>
      </c>
    </row>
    <row r="22" spans="1:2" x14ac:dyDescent="0.25">
      <c r="A22" t="s">
        <v>185</v>
      </c>
      <c r="B22" t="s">
        <v>2542</v>
      </c>
    </row>
    <row r="23" spans="1:2" x14ac:dyDescent="0.25">
      <c r="A23" t="s">
        <v>185</v>
      </c>
      <c r="B23" t="s">
        <v>2542</v>
      </c>
    </row>
    <row r="24" spans="1:2" x14ac:dyDescent="0.25">
      <c r="A24" t="s">
        <v>185</v>
      </c>
      <c r="B24" t="s">
        <v>2542</v>
      </c>
    </row>
    <row r="25" spans="1:2" x14ac:dyDescent="0.25">
      <c r="A25" t="s">
        <v>185</v>
      </c>
      <c r="B25" t="s">
        <v>2542</v>
      </c>
    </row>
    <row r="26" spans="1:2" x14ac:dyDescent="0.25">
      <c r="A26" t="s">
        <v>2547</v>
      </c>
      <c r="B26" t="s">
        <v>2548</v>
      </c>
    </row>
    <row r="27" spans="1:2" x14ac:dyDescent="0.25">
      <c r="A27" t="s">
        <v>2547</v>
      </c>
      <c r="B27" t="s">
        <v>2548</v>
      </c>
    </row>
    <row r="28" spans="1:2" x14ac:dyDescent="0.25">
      <c r="A28" t="s">
        <v>314</v>
      </c>
      <c r="B28" t="s">
        <v>2541</v>
      </c>
    </row>
    <row r="29" spans="1:2" x14ac:dyDescent="0.25">
      <c r="A29" t="s">
        <v>314</v>
      </c>
      <c r="B29" t="s">
        <v>2541</v>
      </c>
    </row>
    <row r="30" spans="1:2" x14ac:dyDescent="0.25">
      <c r="A30" t="s">
        <v>314</v>
      </c>
      <c r="B30" t="s">
        <v>2541</v>
      </c>
    </row>
    <row r="31" spans="1:2" x14ac:dyDescent="0.25">
      <c r="A31" t="s">
        <v>2586</v>
      </c>
      <c r="B31" t="s">
        <v>2075</v>
      </c>
    </row>
    <row r="32" spans="1:2" x14ac:dyDescent="0.25">
      <c r="A32" t="s">
        <v>2586</v>
      </c>
      <c r="B32" t="s">
        <v>2075</v>
      </c>
    </row>
    <row r="33" spans="1:2" x14ac:dyDescent="0.25">
      <c r="A33" t="s">
        <v>2586</v>
      </c>
      <c r="B33" t="s">
        <v>2075</v>
      </c>
    </row>
    <row r="34" spans="1:2" x14ac:dyDescent="0.25">
      <c r="A34" t="s">
        <v>2586</v>
      </c>
      <c r="B34" t="s">
        <v>2075</v>
      </c>
    </row>
    <row r="35" spans="1:2" x14ac:dyDescent="0.25">
      <c r="A35" t="s">
        <v>2586</v>
      </c>
      <c r="B35" t="s">
        <v>2075</v>
      </c>
    </row>
    <row r="36" spans="1:2" x14ac:dyDescent="0.25">
      <c r="A36" t="s">
        <v>2586</v>
      </c>
      <c r="B36" t="s">
        <v>2075</v>
      </c>
    </row>
    <row r="37" spans="1:2" x14ac:dyDescent="0.25">
      <c r="A37" t="s">
        <v>279</v>
      </c>
      <c r="B37" t="s">
        <v>2543</v>
      </c>
    </row>
    <row r="38" spans="1:2" x14ac:dyDescent="0.25">
      <c r="A38" t="s">
        <v>279</v>
      </c>
      <c r="B38" t="s">
        <v>2543</v>
      </c>
    </row>
    <row r="39" spans="1:2" x14ac:dyDescent="0.25">
      <c r="A39" t="s">
        <v>279</v>
      </c>
      <c r="B39" t="s">
        <v>2543</v>
      </c>
    </row>
    <row r="40" spans="1:2" x14ac:dyDescent="0.25">
      <c r="A40" t="s">
        <v>279</v>
      </c>
      <c r="B40" t="s">
        <v>2543</v>
      </c>
    </row>
    <row r="41" spans="1:2" x14ac:dyDescent="0.25">
      <c r="A41" t="s">
        <v>279</v>
      </c>
      <c r="B41" t="s">
        <v>2543</v>
      </c>
    </row>
    <row r="42" spans="1:2" x14ac:dyDescent="0.25">
      <c r="A42" t="s">
        <v>279</v>
      </c>
      <c r="B42" t="s">
        <v>2543</v>
      </c>
    </row>
    <row r="43" spans="1:2" x14ac:dyDescent="0.25">
      <c r="A43" t="s">
        <v>279</v>
      </c>
      <c r="B43" t="s">
        <v>2543</v>
      </c>
    </row>
    <row r="44" spans="1:2" x14ac:dyDescent="0.25">
      <c r="A44" t="s">
        <v>279</v>
      </c>
      <c r="B44" t="s">
        <v>2543</v>
      </c>
    </row>
    <row r="45" spans="1:2" x14ac:dyDescent="0.25">
      <c r="A45" t="s">
        <v>279</v>
      </c>
      <c r="B45" t="s">
        <v>2543</v>
      </c>
    </row>
    <row r="46" spans="1:2" x14ac:dyDescent="0.25">
      <c r="A46" t="s">
        <v>279</v>
      </c>
      <c r="B46" t="s">
        <v>2543</v>
      </c>
    </row>
    <row r="47" spans="1:2" x14ac:dyDescent="0.25">
      <c r="A47" t="s">
        <v>279</v>
      </c>
      <c r="B47" t="s">
        <v>2543</v>
      </c>
    </row>
    <row r="48" spans="1:2" x14ac:dyDescent="0.25">
      <c r="A48" t="s">
        <v>279</v>
      </c>
      <c r="B48" t="s">
        <v>2543</v>
      </c>
    </row>
    <row r="49" spans="1:2" x14ac:dyDescent="0.25">
      <c r="A49" t="s">
        <v>279</v>
      </c>
      <c r="B49" t="s">
        <v>2543</v>
      </c>
    </row>
    <row r="50" spans="1:2" x14ac:dyDescent="0.25">
      <c r="A50" t="s">
        <v>199</v>
      </c>
      <c r="B50" t="s">
        <v>2569</v>
      </c>
    </row>
    <row r="51" spans="1:2" x14ac:dyDescent="0.25">
      <c r="A51" t="s">
        <v>199</v>
      </c>
      <c r="B51" t="s">
        <v>2569</v>
      </c>
    </row>
    <row r="52" spans="1:2" x14ac:dyDescent="0.25">
      <c r="A52" t="s">
        <v>199</v>
      </c>
      <c r="B52" t="s">
        <v>2569</v>
      </c>
    </row>
    <row r="53" spans="1:2" x14ac:dyDescent="0.25">
      <c r="A53" t="s">
        <v>199</v>
      </c>
      <c r="B53" t="s">
        <v>2569</v>
      </c>
    </row>
    <row r="54" spans="1:2" x14ac:dyDescent="0.25">
      <c r="A54" t="s">
        <v>199</v>
      </c>
      <c r="B54" t="s">
        <v>2569</v>
      </c>
    </row>
    <row r="55" spans="1:2" x14ac:dyDescent="0.25">
      <c r="A55" t="s">
        <v>199</v>
      </c>
      <c r="B55" t="s">
        <v>2569</v>
      </c>
    </row>
    <row r="56" spans="1:2" x14ac:dyDescent="0.25">
      <c r="A56" t="s">
        <v>199</v>
      </c>
      <c r="B56" t="s">
        <v>2569</v>
      </c>
    </row>
    <row r="57" spans="1:2" x14ac:dyDescent="0.25">
      <c r="A57" t="s">
        <v>199</v>
      </c>
      <c r="B57" t="s">
        <v>2569</v>
      </c>
    </row>
    <row r="58" spans="1:2" x14ac:dyDescent="0.25">
      <c r="A58" t="s">
        <v>199</v>
      </c>
      <c r="B58" t="s">
        <v>2569</v>
      </c>
    </row>
    <row r="59" spans="1:2" x14ac:dyDescent="0.25">
      <c r="A59" t="s">
        <v>199</v>
      </c>
      <c r="B59" t="s">
        <v>2569</v>
      </c>
    </row>
    <row r="60" spans="1:2" x14ac:dyDescent="0.25">
      <c r="A60" t="s">
        <v>199</v>
      </c>
      <c r="B60" t="s">
        <v>2569</v>
      </c>
    </row>
    <row r="61" spans="1:2" x14ac:dyDescent="0.25">
      <c r="A61" t="s">
        <v>199</v>
      </c>
      <c r="B61" t="s">
        <v>2569</v>
      </c>
    </row>
    <row r="62" spans="1:2" x14ac:dyDescent="0.25">
      <c r="A62" t="s">
        <v>199</v>
      </c>
      <c r="B62" t="s">
        <v>2569</v>
      </c>
    </row>
    <row r="63" spans="1:2" x14ac:dyDescent="0.25">
      <c r="A63" t="s">
        <v>199</v>
      </c>
      <c r="B63" t="s">
        <v>2569</v>
      </c>
    </row>
    <row r="64" spans="1:2" x14ac:dyDescent="0.25">
      <c r="A64" t="s">
        <v>199</v>
      </c>
      <c r="B64" t="s">
        <v>2569</v>
      </c>
    </row>
    <row r="65" spans="1:2" x14ac:dyDescent="0.25">
      <c r="A65" t="s">
        <v>199</v>
      </c>
      <c r="B65" t="s">
        <v>2569</v>
      </c>
    </row>
    <row r="66" spans="1:2" x14ac:dyDescent="0.25">
      <c r="A66" t="s">
        <v>2688</v>
      </c>
      <c r="B66" t="s">
        <v>2646</v>
      </c>
    </row>
    <row r="67" spans="1:2" x14ac:dyDescent="0.25">
      <c r="A67" t="s">
        <v>2688</v>
      </c>
      <c r="B67" t="s">
        <v>2646</v>
      </c>
    </row>
    <row r="68" spans="1:2" x14ac:dyDescent="0.25">
      <c r="A68" t="s">
        <v>2688</v>
      </c>
      <c r="B68" t="s">
        <v>2646</v>
      </c>
    </row>
    <row r="69" spans="1:2" x14ac:dyDescent="0.25">
      <c r="A69" t="s">
        <v>2688</v>
      </c>
      <c r="B69" t="s">
        <v>2646</v>
      </c>
    </row>
    <row r="70" spans="1:2" x14ac:dyDescent="0.25">
      <c r="A70" t="s">
        <v>2688</v>
      </c>
      <c r="B70" t="s">
        <v>2646</v>
      </c>
    </row>
    <row r="71" spans="1:2" x14ac:dyDescent="0.25">
      <c r="A71" t="s">
        <v>2688</v>
      </c>
      <c r="B71" t="s">
        <v>2646</v>
      </c>
    </row>
    <row r="72" spans="1:2" x14ac:dyDescent="0.25">
      <c r="A72" t="s">
        <v>2688</v>
      </c>
      <c r="B72" t="s">
        <v>2646</v>
      </c>
    </row>
    <row r="73" spans="1:2" x14ac:dyDescent="0.25">
      <c r="A73" t="s">
        <v>2688</v>
      </c>
      <c r="B73" t="s">
        <v>2646</v>
      </c>
    </row>
    <row r="74" spans="1:2" x14ac:dyDescent="0.25">
      <c r="A74" t="s">
        <v>2688</v>
      </c>
      <c r="B74" t="s">
        <v>2646</v>
      </c>
    </row>
    <row r="75" spans="1:2" x14ac:dyDescent="0.25">
      <c r="A75" t="s">
        <v>2688</v>
      </c>
      <c r="B75" t="s">
        <v>2646</v>
      </c>
    </row>
    <row r="76" spans="1:2" x14ac:dyDescent="0.25">
      <c r="A76" t="s">
        <v>2688</v>
      </c>
      <c r="B76" t="s">
        <v>2646</v>
      </c>
    </row>
    <row r="77" spans="1:2" x14ac:dyDescent="0.25">
      <c r="A77" t="s">
        <v>2688</v>
      </c>
      <c r="B77" t="s">
        <v>2646</v>
      </c>
    </row>
    <row r="78" spans="1:2" x14ac:dyDescent="0.25">
      <c r="A78" t="s">
        <v>2688</v>
      </c>
      <c r="B78" t="s">
        <v>2646</v>
      </c>
    </row>
    <row r="79" spans="1:2" x14ac:dyDescent="0.25">
      <c r="A79" t="s">
        <v>2688</v>
      </c>
      <c r="B79" t="s">
        <v>2646</v>
      </c>
    </row>
    <row r="80" spans="1:2" x14ac:dyDescent="0.25">
      <c r="A80" t="s">
        <v>2688</v>
      </c>
      <c r="B80" t="s">
        <v>2646</v>
      </c>
    </row>
    <row r="81" spans="1:2" x14ac:dyDescent="0.25">
      <c r="A81" t="s">
        <v>2688</v>
      </c>
      <c r="B81" t="s">
        <v>2646</v>
      </c>
    </row>
    <row r="82" spans="1:2" x14ac:dyDescent="0.25">
      <c r="A82" t="s">
        <v>2688</v>
      </c>
      <c r="B82" t="s">
        <v>2646</v>
      </c>
    </row>
    <row r="83" spans="1:2" x14ac:dyDescent="0.25">
      <c r="A83" t="s">
        <v>2688</v>
      </c>
      <c r="B83" t="s">
        <v>2646</v>
      </c>
    </row>
    <row r="84" spans="1:2" x14ac:dyDescent="0.25">
      <c r="A84" t="s">
        <v>2688</v>
      </c>
      <c r="B84" t="s">
        <v>2646</v>
      </c>
    </row>
    <row r="85" spans="1:2" x14ac:dyDescent="0.25">
      <c r="A85" t="s">
        <v>2688</v>
      </c>
      <c r="B85" t="s">
        <v>2646</v>
      </c>
    </row>
    <row r="86" spans="1:2" x14ac:dyDescent="0.25">
      <c r="A86" t="s">
        <v>2689</v>
      </c>
      <c r="B86" t="s">
        <v>2647</v>
      </c>
    </row>
    <row r="87" spans="1:2" x14ac:dyDescent="0.25">
      <c r="A87" t="s">
        <v>2689</v>
      </c>
      <c r="B87" t="s">
        <v>2647</v>
      </c>
    </row>
    <row r="88" spans="1:2" x14ac:dyDescent="0.25">
      <c r="A88" t="s">
        <v>2689</v>
      </c>
      <c r="B88" t="s">
        <v>2647</v>
      </c>
    </row>
    <row r="89" spans="1:2" x14ac:dyDescent="0.25">
      <c r="A89" t="s">
        <v>2689</v>
      </c>
      <c r="B89" t="s">
        <v>2647</v>
      </c>
    </row>
    <row r="90" spans="1:2" x14ac:dyDescent="0.25">
      <c r="A90" t="s">
        <v>2689</v>
      </c>
      <c r="B90" t="s">
        <v>2647</v>
      </c>
    </row>
    <row r="91" spans="1:2" x14ac:dyDescent="0.25">
      <c r="A91" t="s">
        <v>2689</v>
      </c>
      <c r="B91" t="s">
        <v>2647</v>
      </c>
    </row>
    <row r="92" spans="1:2" x14ac:dyDescent="0.25">
      <c r="A92" t="s">
        <v>2689</v>
      </c>
      <c r="B92" t="s">
        <v>2647</v>
      </c>
    </row>
    <row r="93" spans="1:2" x14ac:dyDescent="0.25">
      <c r="A93" t="s">
        <v>2689</v>
      </c>
      <c r="B93" t="s">
        <v>2647</v>
      </c>
    </row>
    <row r="94" spans="1:2" x14ac:dyDescent="0.25">
      <c r="A94" t="s">
        <v>2689</v>
      </c>
      <c r="B94" t="s">
        <v>2647</v>
      </c>
    </row>
    <row r="95" spans="1:2" x14ac:dyDescent="0.25">
      <c r="A95" t="s">
        <v>2689</v>
      </c>
      <c r="B95" t="s">
        <v>2647</v>
      </c>
    </row>
    <row r="96" spans="1:2" x14ac:dyDescent="0.25">
      <c r="A96" t="s">
        <v>2689</v>
      </c>
      <c r="B96" t="s">
        <v>2647</v>
      </c>
    </row>
    <row r="97" spans="1:2" x14ac:dyDescent="0.25">
      <c r="A97" t="s">
        <v>2689</v>
      </c>
      <c r="B97" t="s">
        <v>2647</v>
      </c>
    </row>
    <row r="98" spans="1:2" x14ac:dyDescent="0.25">
      <c r="A98" t="s">
        <v>2689</v>
      </c>
      <c r="B98" t="s">
        <v>2647</v>
      </c>
    </row>
    <row r="99" spans="1:2" x14ac:dyDescent="0.25">
      <c r="A99" t="s">
        <v>2689</v>
      </c>
      <c r="B99" t="s">
        <v>2647</v>
      </c>
    </row>
    <row r="100" spans="1:2" x14ac:dyDescent="0.25">
      <c r="A100" t="s">
        <v>2689</v>
      </c>
      <c r="B100" t="s">
        <v>2647</v>
      </c>
    </row>
    <row r="101" spans="1:2" x14ac:dyDescent="0.25">
      <c r="A101" t="s">
        <v>2689</v>
      </c>
      <c r="B101" t="s">
        <v>2647</v>
      </c>
    </row>
    <row r="102" spans="1:2" x14ac:dyDescent="0.25">
      <c r="A102" t="s">
        <v>2689</v>
      </c>
      <c r="B102" t="s">
        <v>2647</v>
      </c>
    </row>
    <row r="103" spans="1:2" x14ac:dyDescent="0.25">
      <c r="A103" t="s">
        <v>2690</v>
      </c>
      <c r="B103" t="s">
        <v>2648</v>
      </c>
    </row>
    <row r="104" spans="1:2" x14ac:dyDescent="0.25">
      <c r="A104" t="s">
        <v>2690</v>
      </c>
      <c r="B104" t="s">
        <v>2648</v>
      </c>
    </row>
    <row r="105" spans="1:2" x14ac:dyDescent="0.25">
      <c r="A105" t="s">
        <v>2690</v>
      </c>
      <c r="B105" t="s">
        <v>2648</v>
      </c>
    </row>
    <row r="106" spans="1:2" x14ac:dyDescent="0.25">
      <c r="A106" t="s">
        <v>2690</v>
      </c>
      <c r="B106" t="s">
        <v>2648</v>
      </c>
    </row>
    <row r="107" spans="1:2" x14ac:dyDescent="0.25">
      <c r="A107" t="s">
        <v>2690</v>
      </c>
      <c r="B107" t="s">
        <v>2648</v>
      </c>
    </row>
    <row r="108" spans="1:2" x14ac:dyDescent="0.25">
      <c r="A108" t="s">
        <v>2690</v>
      </c>
      <c r="B108" t="s">
        <v>2648</v>
      </c>
    </row>
    <row r="109" spans="1:2" x14ac:dyDescent="0.25">
      <c r="A109" t="s">
        <v>2690</v>
      </c>
      <c r="B109" t="s">
        <v>2648</v>
      </c>
    </row>
    <row r="110" spans="1:2" x14ac:dyDescent="0.25">
      <c r="A110" t="s">
        <v>2690</v>
      </c>
      <c r="B110" t="s">
        <v>2648</v>
      </c>
    </row>
    <row r="111" spans="1:2" x14ac:dyDescent="0.25">
      <c r="A111" t="s">
        <v>2690</v>
      </c>
      <c r="B111" t="s">
        <v>2648</v>
      </c>
    </row>
    <row r="112" spans="1:2" x14ac:dyDescent="0.25">
      <c r="A112" t="s">
        <v>2690</v>
      </c>
      <c r="B112" t="s">
        <v>2648</v>
      </c>
    </row>
    <row r="113" spans="1:2" x14ac:dyDescent="0.25">
      <c r="A113" t="s">
        <v>2690</v>
      </c>
      <c r="B113" t="s">
        <v>2648</v>
      </c>
    </row>
    <row r="114" spans="1:2" x14ac:dyDescent="0.25">
      <c r="A114" t="s">
        <v>2690</v>
      </c>
      <c r="B114" t="s">
        <v>2648</v>
      </c>
    </row>
    <row r="115" spans="1:2" x14ac:dyDescent="0.25">
      <c r="A115" t="s">
        <v>2690</v>
      </c>
      <c r="B115" t="s">
        <v>2648</v>
      </c>
    </row>
    <row r="116" spans="1:2" x14ac:dyDescent="0.25">
      <c r="A116" t="s">
        <v>2690</v>
      </c>
      <c r="B116" t="s">
        <v>2648</v>
      </c>
    </row>
    <row r="117" spans="1:2" x14ac:dyDescent="0.25">
      <c r="A117" t="s">
        <v>2690</v>
      </c>
      <c r="B117" t="s">
        <v>2648</v>
      </c>
    </row>
    <row r="118" spans="1:2" x14ac:dyDescent="0.25">
      <c r="A118" t="s">
        <v>222</v>
      </c>
      <c r="B118" t="s">
        <v>2526</v>
      </c>
    </row>
    <row r="119" spans="1:2" x14ac:dyDescent="0.25">
      <c r="A119" t="s">
        <v>222</v>
      </c>
      <c r="B119" t="s">
        <v>2526</v>
      </c>
    </row>
    <row r="120" spans="1:2" x14ac:dyDescent="0.25">
      <c r="A120" t="s">
        <v>222</v>
      </c>
      <c r="B120" t="s">
        <v>2526</v>
      </c>
    </row>
    <row r="121" spans="1:2" x14ac:dyDescent="0.25">
      <c r="A121" t="s">
        <v>222</v>
      </c>
      <c r="B121" t="s">
        <v>2526</v>
      </c>
    </row>
    <row r="122" spans="1:2" x14ac:dyDescent="0.25">
      <c r="A122" t="s">
        <v>222</v>
      </c>
      <c r="B122" t="s">
        <v>2526</v>
      </c>
    </row>
    <row r="123" spans="1:2" x14ac:dyDescent="0.25">
      <c r="A123" t="s">
        <v>222</v>
      </c>
      <c r="B123" t="s">
        <v>2526</v>
      </c>
    </row>
    <row r="124" spans="1:2" x14ac:dyDescent="0.25">
      <c r="A124" t="s">
        <v>222</v>
      </c>
      <c r="B124" t="s">
        <v>2526</v>
      </c>
    </row>
    <row r="125" spans="1:2" x14ac:dyDescent="0.25">
      <c r="A125" t="s">
        <v>222</v>
      </c>
      <c r="B125" t="s">
        <v>2526</v>
      </c>
    </row>
    <row r="126" spans="1:2" x14ac:dyDescent="0.25">
      <c r="A126" t="s">
        <v>222</v>
      </c>
      <c r="B126" t="s">
        <v>2526</v>
      </c>
    </row>
    <row r="127" spans="1:2" x14ac:dyDescent="0.25">
      <c r="A127" t="s">
        <v>222</v>
      </c>
      <c r="B127" t="s">
        <v>2526</v>
      </c>
    </row>
    <row r="128" spans="1:2" x14ac:dyDescent="0.25">
      <c r="A128" t="s">
        <v>222</v>
      </c>
      <c r="B128" t="s">
        <v>2526</v>
      </c>
    </row>
    <row r="129" spans="1:2" x14ac:dyDescent="0.25">
      <c r="A129" t="s">
        <v>222</v>
      </c>
      <c r="B129" t="s">
        <v>2526</v>
      </c>
    </row>
    <row r="130" spans="1:2" x14ac:dyDescent="0.25">
      <c r="A130" t="s">
        <v>222</v>
      </c>
      <c r="B130" t="s">
        <v>2526</v>
      </c>
    </row>
    <row r="131" spans="1:2" x14ac:dyDescent="0.25">
      <c r="A131" t="s">
        <v>222</v>
      </c>
      <c r="B131" t="s">
        <v>2526</v>
      </c>
    </row>
    <row r="132" spans="1:2" x14ac:dyDescent="0.25">
      <c r="A132" t="s">
        <v>222</v>
      </c>
      <c r="B132" t="s">
        <v>2526</v>
      </c>
    </row>
    <row r="133" spans="1:2" x14ac:dyDescent="0.25">
      <c r="A133" t="s">
        <v>222</v>
      </c>
      <c r="B133" t="s">
        <v>2526</v>
      </c>
    </row>
    <row r="134" spans="1:2" x14ac:dyDescent="0.25">
      <c r="A134" s="32">
        <v>2018</v>
      </c>
      <c r="B134" t="s">
        <v>2716</v>
      </c>
    </row>
    <row r="135" spans="1:2" x14ac:dyDescent="0.25">
      <c r="A135" s="32">
        <v>2018</v>
      </c>
      <c r="B135" t="s">
        <v>2716</v>
      </c>
    </row>
    <row r="136" spans="1:2" x14ac:dyDescent="0.25">
      <c r="A136" s="32">
        <v>2018</v>
      </c>
      <c r="B136" t="s">
        <v>2716</v>
      </c>
    </row>
    <row r="137" spans="1:2" x14ac:dyDescent="0.25">
      <c r="A137" s="32">
        <v>2018</v>
      </c>
      <c r="B137" t="s">
        <v>2716</v>
      </c>
    </row>
    <row r="138" spans="1:2" x14ac:dyDescent="0.25">
      <c r="A138" s="32">
        <v>2018</v>
      </c>
      <c r="B138" t="s">
        <v>2716</v>
      </c>
    </row>
    <row r="139" spans="1:2" x14ac:dyDescent="0.25">
      <c r="A139" s="32">
        <v>2018</v>
      </c>
      <c r="B139" t="s">
        <v>2716</v>
      </c>
    </row>
    <row r="140" spans="1:2" x14ac:dyDescent="0.25">
      <c r="A140" s="32">
        <v>2018</v>
      </c>
      <c r="B140" t="s">
        <v>2716</v>
      </c>
    </row>
    <row r="141" spans="1:2" x14ac:dyDescent="0.25">
      <c r="A141" s="32">
        <v>2018</v>
      </c>
      <c r="B141" t="s">
        <v>2716</v>
      </c>
    </row>
    <row r="142" spans="1:2" x14ac:dyDescent="0.25">
      <c r="A142" s="32">
        <v>2018</v>
      </c>
      <c r="B142" t="s">
        <v>2716</v>
      </c>
    </row>
    <row r="143" spans="1:2" x14ac:dyDescent="0.25">
      <c r="A143" s="32">
        <v>2018</v>
      </c>
      <c r="B143" t="s">
        <v>2716</v>
      </c>
    </row>
    <row r="144" spans="1:2" x14ac:dyDescent="0.25">
      <c r="A144" t="s">
        <v>2691</v>
      </c>
      <c r="B144" t="s">
        <v>2650</v>
      </c>
    </row>
    <row r="145" spans="1:2" x14ac:dyDescent="0.25">
      <c r="A145" t="s">
        <v>2691</v>
      </c>
      <c r="B145" t="s">
        <v>2650</v>
      </c>
    </row>
    <row r="146" spans="1:2" x14ac:dyDescent="0.25">
      <c r="A146" t="s">
        <v>2691</v>
      </c>
      <c r="B146" t="s">
        <v>2650</v>
      </c>
    </row>
    <row r="147" spans="1:2" x14ac:dyDescent="0.25">
      <c r="A147" t="s">
        <v>2691</v>
      </c>
      <c r="B147" t="s">
        <v>2650</v>
      </c>
    </row>
    <row r="148" spans="1:2" x14ac:dyDescent="0.25">
      <c r="A148" t="s">
        <v>2691</v>
      </c>
      <c r="B148" t="s">
        <v>2650</v>
      </c>
    </row>
    <row r="149" spans="1:2" x14ac:dyDescent="0.25">
      <c r="A149" t="s">
        <v>2691</v>
      </c>
      <c r="B149" t="s">
        <v>2650</v>
      </c>
    </row>
    <row r="150" spans="1:2" x14ac:dyDescent="0.25">
      <c r="A150" t="s">
        <v>2691</v>
      </c>
      <c r="B150" t="s">
        <v>2650</v>
      </c>
    </row>
    <row r="151" spans="1:2" x14ac:dyDescent="0.25">
      <c r="A151" t="s">
        <v>2691</v>
      </c>
      <c r="B151" t="s">
        <v>2650</v>
      </c>
    </row>
    <row r="152" spans="1:2" x14ac:dyDescent="0.25">
      <c r="A152" t="s">
        <v>2691</v>
      </c>
      <c r="B152" t="s">
        <v>2650</v>
      </c>
    </row>
    <row r="153" spans="1:2" x14ac:dyDescent="0.25">
      <c r="A153" t="s">
        <v>2691</v>
      </c>
      <c r="B153" t="s">
        <v>2650</v>
      </c>
    </row>
    <row r="154" spans="1:2" x14ac:dyDescent="0.25">
      <c r="A154" t="s">
        <v>2691</v>
      </c>
      <c r="B154" t="s">
        <v>2650</v>
      </c>
    </row>
    <row r="155" spans="1:2" x14ac:dyDescent="0.25">
      <c r="A155" t="s">
        <v>2691</v>
      </c>
      <c r="B155" t="s">
        <v>2650</v>
      </c>
    </row>
    <row r="156" spans="1:2" x14ac:dyDescent="0.25">
      <c r="A156" t="s">
        <v>2691</v>
      </c>
      <c r="B156" t="s">
        <v>2650</v>
      </c>
    </row>
    <row r="157" spans="1:2" x14ac:dyDescent="0.25">
      <c r="A157" t="s">
        <v>2691</v>
      </c>
      <c r="B157" t="s">
        <v>2650</v>
      </c>
    </row>
    <row r="158" spans="1:2" x14ac:dyDescent="0.25">
      <c r="A158" t="s">
        <v>2691</v>
      </c>
      <c r="B158" t="s">
        <v>2650</v>
      </c>
    </row>
    <row r="159" spans="1:2" x14ac:dyDescent="0.25">
      <c r="A159" t="s">
        <v>2691</v>
      </c>
      <c r="B159" t="s">
        <v>2650</v>
      </c>
    </row>
    <row r="160" spans="1:2" x14ac:dyDescent="0.25">
      <c r="A160" t="s">
        <v>2691</v>
      </c>
      <c r="B160" t="s">
        <v>2650</v>
      </c>
    </row>
    <row r="161" spans="1:2" x14ac:dyDescent="0.25">
      <c r="A161" t="s">
        <v>2692</v>
      </c>
      <c r="B161" t="s">
        <v>2651</v>
      </c>
    </row>
    <row r="162" spans="1:2" x14ac:dyDescent="0.25">
      <c r="A162" t="s">
        <v>2692</v>
      </c>
      <c r="B162" t="s">
        <v>2651</v>
      </c>
    </row>
    <row r="163" spans="1:2" x14ac:dyDescent="0.25">
      <c r="A163" t="s">
        <v>2692</v>
      </c>
      <c r="B163" t="s">
        <v>2651</v>
      </c>
    </row>
    <row r="164" spans="1:2" x14ac:dyDescent="0.25">
      <c r="A164" t="s">
        <v>2692</v>
      </c>
      <c r="B164" t="s">
        <v>2651</v>
      </c>
    </row>
    <row r="165" spans="1:2" x14ac:dyDescent="0.25">
      <c r="A165" t="s">
        <v>2692</v>
      </c>
      <c r="B165" t="s">
        <v>2651</v>
      </c>
    </row>
    <row r="166" spans="1:2" x14ac:dyDescent="0.25">
      <c r="A166" t="s">
        <v>2692</v>
      </c>
      <c r="B166" t="s">
        <v>2651</v>
      </c>
    </row>
    <row r="167" spans="1:2" x14ac:dyDescent="0.25">
      <c r="A167" t="s">
        <v>2692</v>
      </c>
      <c r="B167" t="s">
        <v>2651</v>
      </c>
    </row>
    <row r="168" spans="1:2" x14ac:dyDescent="0.25">
      <c r="A168" t="s">
        <v>2692</v>
      </c>
      <c r="B168" t="s">
        <v>2651</v>
      </c>
    </row>
    <row r="169" spans="1:2" x14ac:dyDescent="0.25">
      <c r="A169" t="s">
        <v>2692</v>
      </c>
      <c r="B169" t="s">
        <v>2651</v>
      </c>
    </row>
    <row r="170" spans="1:2" x14ac:dyDescent="0.25">
      <c r="A170" t="s">
        <v>2692</v>
      </c>
      <c r="B170" t="s">
        <v>2651</v>
      </c>
    </row>
    <row r="171" spans="1:2" x14ac:dyDescent="0.25">
      <c r="A171" t="s">
        <v>2692</v>
      </c>
      <c r="B171" t="s">
        <v>2651</v>
      </c>
    </row>
    <row r="172" spans="1:2" x14ac:dyDescent="0.25">
      <c r="A172" t="s">
        <v>2692</v>
      </c>
      <c r="B172" t="s">
        <v>2651</v>
      </c>
    </row>
    <row r="173" spans="1:2" x14ac:dyDescent="0.25">
      <c r="A173" t="s">
        <v>2692</v>
      </c>
      <c r="B173" t="s">
        <v>2651</v>
      </c>
    </row>
    <row r="174" spans="1:2" x14ac:dyDescent="0.25">
      <c r="A174" t="s">
        <v>2693</v>
      </c>
      <c r="B174" t="s">
        <v>2652</v>
      </c>
    </row>
    <row r="175" spans="1:2" x14ac:dyDescent="0.25">
      <c r="A175" t="s">
        <v>2693</v>
      </c>
      <c r="B175" t="s">
        <v>2652</v>
      </c>
    </row>
    <row r="176" spans="1:2" x14ac:dyDescent="0.25">
      <c r="A176" t="s">
        <v>2693</v>
      </c>
      <c r="B176" t="s">
        <v>2652</v>
      </c>
    </row>
    <row r="177" spans="1:2" x14ac:dyDescent="0.25">
      <c r="A177" t="s">
        <v>2693</v>
      </c>
      <c r="B177" t="s">
        <v>2652</v>
      </c>
    </row>
    <row r="178" spans="1:2" x14ac:dyDescent="0.25">
      <c r="A178" t="s">
        <v>2693</v>
      </c>
      <c r="B178" t="s">
        <v>2652</v>
      </c>
    </row>
    <row r="179" spans="1:2" x14ac:dyDescent="0.25">
      <c r="A179" t="s">
        <v>2693</v>
      </c>
      <c r="B179" t="s">
        <v>2652</v>
      </c>
    </row>
    <row r="180" spans="1:2" x14ac:dyDescent="0.25">
      <c r="A180" t="s">
        <v>2693</v>
      </c>
      <c r="B180" t="s">
        <v>2652</v>
      </c>
    </row>
    <row r="181" spans="1:2" x14ac:dyDescent="0.25">
      <c r="A181" t="s">
        <v>2693</v>
      </c>
      <c r="B181" t="s">
        <v>2652</v>
      </c>
    </row>
    <row r="182" spans="1:2" x14ac:dyDescent="0.25">
      <c r="A182" t="s">
        <v>2693</v>
      </c>
      <c r="B182" t="s">
        <v>2652</v>
      </c>
    </row>
    <row r="183" spans="1:2" x14ac:dyDescent="0.25">
      <c r="A183" t="s">
        <v>2693</v>
      </c>
      <c r="B183" t="s">
        <v>2652</v>
      </c>
    </row>
    <row r="184" spans="1:2" x14ac:dyDescent="0.25">
      <c r="A184" t="s">
        <v>2693</v>
      </c>
      <c r="B184" t="s">
        <v>2652</v>
      </c>
    </row>
    <row r="185" spans="1:2" x14ac:dyDescent="0.25">
      <c r="A185" t="s">
        <v>2693</v>
      </c>
      <c r="B185" t="s">
        <v>2652</v>
      </c>
    </row>
    <row r="186" spans="1:2" x14ac:dyDescent="0.25">
      <c r="A186" t="s">
        <v>2693</v>
      </c>
      <c r="B186" t="s">
        <v>2652</v>
      </c>
    </row>
    <row r="187" spans="1:2" x14ac:dyDescent="0.25">
      <c r="A187" t="s">
        <v>2693</v>
      </c>
      <c r="B187" t="s">
        <v>2652</v>
      </c>
    </row>
    <row r="188" spans="1:2" x14ac:dyDescent="0.25">
      <c r="A188" t="s">
        <v>311</v>
      </c>
      <c r="B188" t="s">
        <v>2540</v>
      </c>
    </row>
    <row r="189" spans="1:2" x14ac:dyDescent="0.25">
      <c r="A189" t="s">
        <v>311</v>
      </c>
      <c r="B189" t="s">
        <v>2540</v>
      </c>
    </row>
    <row r="190" spans="1:2" x14ac:dyDescent="0.25">
      <c r="A190" t="s">
        <v>311</v>
      </c>
      <c r="B190" t="s">
        <v>2540</v>
      </c>
    </row>
    <row r="191" spans="1:2" x14ac:dyDescent="0.25">
      <c r="A191" t="s">
        <v>311</v>
      </c>
      <c r="B191" t="s">
        <v>2540</v>
      </c>
    </row>
    <row r="192" spans="1:2" x14ac:dyDescent="0.25">
      <c r="A192" t="s">
        <v>311</v>
      </c>
      <c r="B192" t="s">
        <v>2540</v>
      </c>
    </row>
    <row r="193" spans="1:2" x14ac:dyDescent="0.25">
      <c r="A193" t="s">
        <v>311</v>
      </c>
      <c r="B193" t="s">
        <v>2540</v>
      </c>
    </row>
    <row r="194" spans="1:2" x14ac:dyDescent="0.25">
      <c r="A194" t="s">
        <v>311</v>
      </c>
      <c r="B194" t="s">
        <v>2540</v>
      </c>
    </row>
    <row r="195" spans="1:2" x14ac:dyDescent="0.25">
      <c r="A195" t="s">
        <v>311</v>
      </c>
      <c r="B195" t="s">
        <v>2540</v>
      </c>
    </row>
    <row r="196" spans="1:2" x14ac:dyDescent="0.25">
      <c r="A196" t="s">
        <v>311</v>
      </c>
      <c r="B196" t="s">
        <v>2540</v>
      </c>
    </row>
    <row r="197" spans="1:2" x14ac:dyDescent="0.25">
      <c r="A197" t="s">
        <v>311</v>
      </c>
      <c r="B197" t="s">
        <v>2540</v>
      </c>
    </row>
    <row r="198" spans="1:2" x14ac:dyDescent="0.25">
      <c r="A198" t="s">
        <v>311</v>
      </c>
      <c r="B198" t="s">
        <v>2540</v>
      </c>
    </row>
    <row r="199" spans="1:2" x14ac:dyDescent="0.25">
      <c r="A199" t="s">
        <v>311</v>
      </c>
      <c r="B199" t="s">
        <v>2540</v>
      </c>
    </row>
    <row r="200" spans="1:2" x14ac:dyDescent="0.25">
      <c r="A200" t="s">
        <v>311</v>
      </c>
      <c r="B200" t="s">
        <v>2540</v>
      </c>
    </row>
    <row r="201" spans="1:2" x14ac:dyDescent="0.25">
      <c r="A201" t="s">
        <v>311</v>
      </c>
      <c r="B201" t="s">
        <v>2540</v>
      </c>
    </row>
    <row r="202" spans="1:2" x14ac:dyDescent="0.25">
      <c r="A202" t="s">
        <v>311</v>
      </c>
      <c r="B202" t="s">
        <v>2540</v>
      </c>
    </row>
    <row r="203" spans="1:2" x14ac:dyDescent="0.25">
      <c r="A203" t="s">
        <v>311</v>
      </c>
      <c r="B203" t="s">
        <v>2540</v>
      </c>
    </row>
    <row r="204" spans="1:2" x14ac:dyDescent="0.25">
      <c r="A204" t="s">
        <v>2694</v>
      </c>
      <c r="B204" t="s">
        <v>2653</v>
      </c>
    </row>
    <row r="205" spans="1:2" x14ac:dyDescent="0.25">
      <c r="A205" t="s">
        <v>2694</v>
      </c>
      <c r="B205" t="s">
        <v>2653</v>
      </c>
    </row>
    <row r="206" spans="1:2" x14ac:dyDescent="0.25">
      <c r="A206" t="s">
        <v>2694</v>
      </c>
      <c r="B206" t="s">
        <v>2653</v>
      </c>
    </row>
    <row r="207" spans="1:2" x14ac:dyDescent="0.25">
      <c r="A207" t="s">
        <v>2694</v>
      </c>
      <c r="B207" t="s">
        <v>2653</v>
      </c>
    </row>
    <row r="208" spans="1:2" x14ac:dyDescent="0.25">
      <c r="A208" t="s">
        <v>2694</v>
      </c>
      <c r="B208" t="s">
        <v>2653</v>
      </c>
    </row>
    <row r="209" spans="1:2" x14ac:dyDescent="0.25">
      <c r="A209" t="s">
        <v>2694</v>
      </c>
      <c r="B209" t="s">
        <v>2653</v>
      </c>
    </row>
    <row r="210" spans="1:2" x14ac:dyDescent="0.25">
      <c r="A210" t="s">
        <v>2694</v>
      </c>
      <c r="B210" t="s">
        <v>2653</v>
      </c>
    </row>
    <row r="211" spans="1:2" x14ac:dyDescent="0.25">
      <c r="A211" t="s">
        <v>2694</v>
      </c>
      <c r="B211" t="s">
        <v>2653</v>
      </c>
    </row>
    <row r="212" spans="1:2" x14ac:dyDescent="0.25">
      <c r="A212" t="s">
        <v>2694</v>
      </c>
      <c r="B212" t="s">
        <v>2653</v>
      </c>
    </row>
    <row r="213" spans="1:2" x14ac:dyDescent="0.25">
      <c r="A213" t="s">
        <v>2694</v>
      </c>
      <c r="B213" t="s">
        <v>2653</v>
      </c>
    </row>
    <row r="214" spans="1:2" x14ac:dyDescent="0.25">
      <c r="A214" t="s">
        <v>2694</v>
      </c>
      <c r="B214" t="s">
        <v>2653</v>
      </c>
    </row>
    <row r="215" spans="1:2" x14ac:dyDescent="0.25">
      <c r="A215" t="s">
        <v>2694</v>
      </c>
      <c r="B215" t="s">
        <v>2653</v>
      </c>
    </row>
    <row r="216" spans="1:2" x14ac:dyDescent="0.25">
      <c r="A216" t="s">
        <v>2694</v>
      </c>
      <c r="B216" t="s">
        <v>2653</v>
      </c>
    </row>
    <row r="217" spans="1:2" x14ac:dyDescent="0.25">
      <c r="A217" t="s">
        <v>2694</v>
      </c>
      <c r="B217" t="s">
        <v>2653</v>
      </c>
    </row>
    <row r="218" spans="1:2" x14ac:dyDescent="0.25">
      <c r="A218" t="s">
        <v>2694</v>
      </c>
      <c r="B218" t="s">
        <v>2653</v>
      </c>
    </row>
    <row r="219" spans="1:2" x14ac:dyDescent="0.25">
      <c r="A219" t="s">
        <v>2694</v>
      </c>
      <c r="B219" t="s">
        <v>2653</v>
      </c>
    </row>
    <row r="220" spans="1:2" x14ac:dyDescent="0.25">
      <c r="A220" t="s">
        <v>274</v>
      </c>
      <c r="B220" t="s">
        <v>2535</v>
      </c>
    </row>
    <row r="221" spans="1:2" x14ac:dyDescent="0.25">
      <c r="A221" t="s">
        <v>274</v>
      </c>
      <c r="B221" t="s">
        <v>2535</v>
      </c>
    </row>
    <row r="222" spans="1:2" x14ac:dyDescent="0.25">
      <c r="A222" t="s">
        <v>274</v>
      </c>
      <c r="B222" t="s">
        <v>2535</v>
      </c>
    </row>
    <row r="223" spans="1:2" x14ac:dyDescent="0.25">
      <c r="A223" t="s">
        <v>274</v>
      </c>
      <c r="B223" t="s">
        <v>2535</v>
      </c>
    </row>
    <row r="224" spans="1:2" x14ac:dyDescent="0.25">
      <c r="A224" t="s">
        <v>274</v>
      </c>
      <c r="B224" t="s">
        <v>2535</v>
      </c>
    </row>
    <row r="225" spans="1:2" x14ac:dyDescent="0.25">
      <c r="A225" t="s">
        <v>274</v>
      </c>
      <c r="B225" t="s">
        <v>2535</v>
      </c>
    </row>
    <row r="226" spans="1:2" x14ac:dyDescent="0.25">
      <c r="A226" t="s">
        <v>274</v>
      </c>
      <c r="B226" t="s">
        <v>2535</v>
      </c>
    </row>
    <row r="227" spans="1:2" x14ac:dyDescent="0.25">
      <c r="A227" t="s">
        <v>274</v>
      </c>
      <c r="B227" t="s">
        <v>2535</v>
      </c>
    </row>
    <row r="228" spans="1:2" x14ac:dyDescent="0.25">
      <c r="A228" t="s">
        <v>2695</v>
      </c>
      <c r="B228" t="s">
        <v>2654</v>
      </c>
    </row>
    <row r="229" spans="1:2" x14ac:dyDescent="0.25">
      <c r="A229" t="s">
        <v>2695</v>
      </c>
      <c r="B229" t="s">
        <v>2654</v>
      </c>
    </row>
    <row r="230" spans="1:2" x14ac:dyDescent="0.25">
      <c r="A230" t="s">
        <v>2695</v>
      </c>
      <c r="B230" t="s">
        <v>2654</v>
      </c>
    </row>
    <row r="231" spans="1:2" x14ac:dyDescent="0.25">
      <c r="A231" t="s">
        <v>2695</v>
      </c>
      <c r="B231" t="s">
        <v>2654</v>
      </c>
    </row>
    <row r="232" spans="1:2" x14ac:dyDescent="0.25">
      <c r="A232" t="s">
        <v>2695</v>
      </c>
      <c r="B232" t="s">
        <v>2654</v>
      </c>
    </row>
    <row r="233" spans="1:2" x14ac:dyDescent="0.25">
      <c r="A233" t="s">
        <v>2695</v>
      </c>
      <c r="B233" t="s">
        <v>2654</v>
      </c>
    </row>
    <row r="234" spans="1:2" x14ac:dyDescent="0.25">
      <c r="A234" t="s">
        <v>2695</v>
      </c>
      <c r="B234" t="s">
        <v>2654</v>
      </c>
    </row>
    <row r="235" spans="1:2" x14ac:dyDescent="0.25">
      <c r="A235" t="s">
        <v>2695</v>
      </c>
      <c r="B235" t="s">
        <v>2654</v>
      </c>
    </row>
    <row r="236" spans="1:2" x14ac:dyDescent="0.25">
      <c r="A236" t="s">
        <v>2695</v>
      </c>
      <c r="B236" t="s">
        <v>2654</v>
      </c>
    </row>
    <row r="237" spans="1:2" x14ac:dyDescent="0.25">
      <c r="A237" t="s">
        <v>2695</v>
      </c>
      <c r="B237" t="s">
        <v>2654</v>
      </c>
    </row>
    <row r="238" spans="1:2" x14ac:dyDescent="0.25">
      <c r="A238" t="s">
        <v>2695</v>
      </c>
      <c r="B238" t="s">
        <v>2654</v>
      </c>
    </row>
    <row r="239" spans="1:2" x14ac:dyDescent="0.25">
      <c r="A239" t="s">
        <v>2695</v>
      </c>
      <c r="B239" t="s">
        <v>2654</v>
      </c>
    </row>
    <row r="240" spans="1:2" x14ac:dyDescent="0.25">
      <c r="A240" t="s">
        <v>2695</v>
      </c>
      <c r="B240" t="s">
        <v>2654</v>
      </c>
    </row>
    <row r="241" spans="1:2" x14ac:dyDescent="0.25">
      <c r="A241" t="s">
        <v>2695</v>
      </c>
      <c r="B241" t="s">
        <v>2654</v>
      </c>
    </row>
    <row r="242" spans="1:2" x14ac:dyDescent="0.25">
      <c r="A242" t="s">
        <v>2695</v>
      </c>
      <c r="B242" t="s">
        <v>2654</v>
      </c>
    </row>
    <row r="243" spans="1:2" x14ac:dyDescent="0.25">
      <c r="A243" t="s">
        <v>2695</v>
      </c>
      <c r="B243" t="s">
        <v>2654</v>
      </c>
    </row>
    <row r="244" spans="1:2" x14ac:dyDescent="0.25">
      <c r="A244" t="s">
        <v>2695</v>
      </c>
      <c r="B244" t="s">
        <v>2654</v>
      </c>
    </row>
    <row r="245" spans="1:2" x14ac:dyDescent="0.25">
      <c r="A245" t="s">
        <v>2527</v>
      </c>
      <c r="B245" t="s">
        <v>2528</v>
      </c>
    </row>
    <row r="246" spans="1:2" x14ac:dyDescent="0.25">
      <c r="A246" t="s">
        <v>2527</v>
      </c>
      <c r="B246" t="s">
        <v>2528</v>
      </c>
    </row>
    <row r="247" spans="1:2" x14ac:dyDescent="0.25">
      <c r="A247" t="s">
        <v>2527</v>
      </c>
      <c r="B247" t="s">
        <v>2528</v>
      </c>
    </row>
    <row r="248" spans="1:2" x14ac:dyDescent="0.25">
      <c r="A248" t="s">
        <v>2527</v>
      </c>
      <c r="B248" t="s">
        <v>2528</v>
      </c>
    </row>
    <row r="249" spans="1:2" x14ac:dyDescent="0.25">
      <c r="A249" t="s">
        <v>2527</v>
      </c>
      <c r="B249" t="s">
        <v>2528</v>
      </c>
    </row>
    <row r="250" spans="1:2" x14ac:dyDescent="0.25">
      <c r="A250" t="s">
        <v>2527</v>
      </c>
      <c r="B250" t="s">
        <v>2528</v>
      </c>
    </row>
    <row r="251" spans="1:2" x14ac:dyDescent="0.25">
      <c r="A251" t="s">
        <v>2527</v>
      </c>
      <c r="B251" t="s">
        <v>2528</v>
      </c>
    </row>
    <row r="252" spans="1:2" x14ac:dyDescent="0.25">
      <c r="A252" t="s">
        <v>2527</v>
      </c>
      <c r="B252" t="s">
        <v>2528</v>
      </c>
    </row>
    <row r="253" spans="1:2" x14ac:dyDescent="0.25">
      <c r="A253" t="s">
        <v>2527</v>
      </c>
      <c r="B253" t="s">
        <v>2528</v>
      </c>
    </row>
    <row r="254" spans="1:2" x14ac:dyDescent="0.25">
      <c r="A254" t="s">
        <v>2527</v>
      </c>
      <c r="B254" t="s">
        <v>2528</v>
      </c>
    </row>
    <row r="255" spans="1:2" x14ac:dyDescent="0.25">
      <c r="A255" t="s">
        <v>2527</v>
      </c>
      <c r="B255" t="s">
        <v>2528</v>
      </c>
    </row>
    <row r="256" spans="1:2" x14ac:dyDescent="0.25">
      <c r="A256" t="s">
        <v>2696</v>
      </c>
      <c r="B256" t="s">
        <v>2655</v>
      </c>
    </row>
    <row r="257" spans="1:2" x14ac:dyDescent="0.25">
      <c r="A257" t="s">
        <v>2696</v>
      </c>
      <c r="B257" t="s">
        <v>2655</v>
      </c>
    </row>
    <row r="258" spans="1:2" x14ac:dyDescent="0.25">
      <c r="A258" t="s">
        <v>2696</v>
      </c>
      <c r="B258" t="s">
        <v>2655</v>
      </c>
    </row>
    <row r="259" spans="1:2" x14ac:dyDescent="0.25">
      <c r="A259" t="s">
        <v>2696</v>
      </c>
      <c r="B259" t="s">
        <v>2655</v>
      </c>
    </row>
    <row r="260" spans="1:2" x14ac:dyDescent="0.25">
      <c r="A260" t="s">
        <v>2696</v>
      </c>
      <c r="B260" t="s">
        <v>2655</v>
      </c>
    </row>
    <row r="261" spans="1:2" x14ac:dyDescent="0.25">
      <c r="A261" t="s">
        <v>2696</v>
      </c>
      <c r="B261" t="s">
        <v>2655</v>
      </c>
    </row>
    <row r="262" spans="1:2" x14ac:dyDescent="0.25">
      <c r="A262" t="s">
        <v>2696</v>
      </c>
      <c r="B262" t="s">
        <v>2655</v>
      </c>
    </row>
    <row r="263" spans="1:2" x14ac:dyDescent="0.25">
      <c r="A263" t="s">
        <v>2696</v>
      </c>
      <c r="B263" t="s">
        <v>2655</v>
      </c>
    </row>
    <row r="264" spans="1:2" x14ac:dyDescent="0.25">
      <c r="A264" t="s">
        <v>2696</v>
      </c>
      <c r="B264" t="s">
        <v>2655</v>
      </c>
    </row>
    <row r="265" spans="1:2" x14ac:dyDescent="0.25">
      <c r="A265" t="s">
        <v>2696</v>
      </c>
      <c r="B265" t="s">
        <v>2655</v>
      </c>
    </row>
    <row r="266" spans="1:2" x14ac:dyDescent="0.25">
      <c r="A266" t="s">
        <v>2696</v>
      </c>
      <c r="B266" t="s">
        <v>2655</v>
      </c>
    </row>
    <row r="267" spans="1:2" x14ac:dyDescent="0.25">
      <c r="A267" t="s">
        <v>2696</v>
      </c>
      <c r="B267" t="s">
        <v>2655</v>
      </c>
    </row>
    <row r="268" spans="1:2" x14ac:dyDescent="0.25">
      <c r="A268" t="s">
        <v>2698</v>
      </c>
      <c r="B268" t="s">
        <v>2656</v>
      </c>
    </row>
    <row r="269" spans="1:2" x14ac:dyDescent="0.25">
      <c r="A269" t="s">
        <v>2698</v>
      </c>
      <c r="B269" t="s">
        <v>2656</v>
      </c>
    </row>
    <row r="270" spans="1:2" x14ac:dyDescent="0.25">
      <c r="A270" t="s">
        <v>2698</v>
      </c>
      <c r="B270" t="s">
        <v>2656</v>
      </c>
    </row>
    <row r="271" spans="1:2" x14ac:dyDescent="0.25">
      <c r="A271" t="s">
        <v>2698</v>
      </c>
      <c r="B271" t="s">
        <v>2656</v>
      </c>
    </row>
    <row r="272" spans="1:2" x14ac:dyDescent="0.25">
      <c r="A272" t="s">
        <v>2698</v>
      </c>
      <c r="B272" t="s">
        <v>2656</v>
      </c>
    </row>
    <row r="273" spans="1:2" x14ac:dyDescent="0.25">
      <c r="A273" t="s">
        <v>2698</v>
      </c>
      <c r="B273" t="s">
        <v>2656</v>
      </c>
    </row>
    <row r="274" spans="1:2" x14ac:dyDescent="0.25">
      <c r="A274" t="s">
        <v>2698</v>
      </c>
      <c r="B274" t="s">
        <v>2656</v>
      </c>
    </row>
    <row r="275" spans="1:2" x14ac:dyDescent="0.25">
      <c r="A275" t="s">
        <v>2698</v>
      </c>
      <c r="B275" t="s">
        <v>2656</v>
      </c>
    </row>
    <row r="276" spans="1:2" x14ac:dyDescent="0.25">
      <c r="A276" t="s">
        <v>2698</v>
      </c>
      <c r="B276" t="s">
        <v>2656</v>
      </c>
    </row>
    <row r="277" spans="1:2" x14ac:dyDescent="0.25">
      <c r="A277" t="s">
        <v>2698</v>
      </c>
      <c r="B277" t="s">
        <v>2656</v>
      </c>
    </row>
    <row r="278" spans="1:2" x14ac:dyDescent="0.25">
      <c r="A278" t="s">
        <v>2698</v>
      </c>
      <c r="B278" t="s">
        <v>2656</v>
      </c>
    </row>
    <row r="279" spans="1:2" x14ac:dyDescent="0.25">
      <c r="A279" t="s">
        <v>2699</v>
      </c>
      <c r="B279" t="s">
        <v>2657</v>
      </c>
    </row>
    <row r="280" spans="1:2" x14ac:dyDescent="0.25">
      <c r="A280" t="s">
        <v>2699</v>
      </c>
      <c r="B280" t="s">
        <v>2657</v>
      </c>
    </row>
    <row r="281" spans="1:2" x14ac:dyDescent="0.25">
      <c r="A281" t="s">
        <v>2699</v>
      </c>
      <c r="B281" t="s">
        <v>2657</v>
      </c>
    </row>
    <row r="282" spans="1:2" x14ac:dyDescent="0.25">
      <c r="A282" t="s">
        <v>2699</v>
      </c>
      <c r="B282" t="s">
        <v>2657</v>
      </c>
    </row>
    <row r="283" spans="1:2" x14ac:dyDescent="0.25">
      <c r="A283" t="s">
        <v>2699</v>
      </c>
      <c r="B283" t="s">
        <v>2657</v>
      </c>
    </row>
    <row r="284" spans="1:2" x14ac:dyDescent="0.25">
      <c r="A284" t="s">
        <v>2699</v>
      </c>
      <c r="B284" t="s">
        <v>2657</v>
      </c>
    </row>
    <row r="285" spans="1:2" x14ac:dyDescent="0.25">
      <c r="A285" t="s">
        <v>2699</v>
      </c>
      <c r="B285" t="s">
        <v>2657</v>
      </c>
    </row>
    <row r="286" spans="1:2" x14ac:dyDescent="0.25">
      <c r="A286" t="s">
        <v>2699</v>
      </c>
      <c r="B286" t="s">
        <v>2657</v>
      </c>
    </row>
    <row r="287" spans="1:2" x14ac:dyDescent="0.25">
      <c r="A287" t="s">
        <v>2699</v>
      </c>
      <c r="B287" t="s">
        <v>2657</v>
      </c>
    </row>
    <row r="288" spans="1:2" x14ac:dyDescent="0.25">
      <c r="A288" t="s">
        <v>2699</v>
      </c>
      <c r="B288" t="s">
        <v>2657</v>
      </c>
    </row>
    <row r="289" spans="1:2" x14ac:dyDescent="0.25">
      <c r="A289" t="s">
        <v>2699</v>
      </c>
      <c r="B289" t="s">
        <v>2657</v>
      </c>
    </row>
    <row r="290" spans="1:2" x14ac:dyDescent="0.25">
      <c r="A290" t="s">
        <v>2699</v>
      </c>
      <c r="B290" t="s">
        <v>2657</v>
      </c>
    </row>
    <row r="291" spans="1:2" x14ac:dyDescent="0.25">
      <c r="A291" t="s">
        <v>2700</v>
      </c>
      <c r="B291" t="s">
        <v>2658</v>
      </c>
    </row>
    <row r="292" spans="1:2" x14ac:dyDescent="0.25">
      <c r="A292" t="s">
        <v>2700</v>
      </c>
      <c r="B292" t="s">
        <v>2658</v>
      </c>
    </row>
    <row r="293" spans="1:2" x14ac:dyDescent="0.25">
      <c r="A293" t="s">
        <v>2700</v>
      </c>
      <c r="B293" t="s">
        <v>2658</v>
      </c>
    </row>
    <row r="294" spans="1:2" x14ac:dyDescent="0.25">
      <c r="A294" t="s">
        <v>2700</v>
      </c>
      <c r="B294" t="s">
        <v>2658</v>
      </c>
    </row>
    <row r="295" spans="1:2" x14ac:dyDescent="0.25">
      <c r="A295" t="s">
        <v>2700</v>
      </c>
      <c r="B295" t="s">
        <v>2658</v>
      </c>
    </row>
    <row r="296" spans="1:2" x14ac:dyDescent="0.25">
      <c r="A296" t="s">
        <v>2700</v>
      </c>
      <c r="B296" t="s">
        <v>2658</v>
      </c>
    </row>
    <row r="297" spans="1:2" x14ac:dyDescent="0.25">
      <c r="A297" t="s">
        <v>2700</v>
      </c>
      <c r="B297" t="s">
        <v>2658</v>
      </c>
    </row>
    <row r="298" spans="1:2" x14ac:dyDescent="0.25">
      <c r="A298" t="s">
        <v>2700</v>
      </c>
      <c r="B298" t="s">
        <v>2658</v>
      </c>
    </row>
    <row r="299" spans="1:2" x14ac:dyDescent="0.25">
      <c r="A299" t="s">
        <v>2700</v>
      </c>
      <c r="B299" t="s">
        <v>2658</v>
      </c>
    </row>
    <row r="300" spans="1:2" x14ac:dyDescent="0.25">
      <c r="A300" t="s">
        <v>2701</v>
      </c>
      <c r="B300" t="s">
        <v>2659</v>
      </c>
    </row>
    <row r="301" spans="1:2" x14ac:dyDescent="0.25">
      <c r="A301" t="s">
        <v>2701</v>
      </c>
      <c r="B301" t="s">
        <v>2659</v>
      </c>
    </row>
    <row r="302" spans="1:2" x14ac:dyDescent="0.25">
      <c r="A302" t="s">
        <v>2701</v>
      </c>
      <c r="B302" t="s">
        <v>2659</v>
      </c>
    </row>
    <row r="303" spans="1:2" x14ac:dyDescent="0.25">
      <c r="A303" t="s">
        <v>2701</v>
      </c>
      <c r="B303" t="s">
        <v>2659</v>
      </c>
    </row>
    <row r="304" spans="1:2" x14ac:dyDescent="0.25">
      <c r="A304" t="s">
        <v>2701</v>
      </c>
      <c r="B304" t="s">
        <v>2659</v>
      </c>
    </row>
    <row r="305" spans="1:2" x14ac:dyDescent="0.25">
      <c r="A305" t="s">
        <v>2701</v>
      </c>
      <c r="B305" t="s">
        <v>2659</v>
      </c>
    </row>
    <row r="306" spans="1:2" x14ac:dyDescent="0.25">
      <c r="A306" t="s">
        <v>267</v>
      </c>
      <c r="B306" t="s">
        <v>2546</v>
      </c>
    </row>
    <row r="307" spans="1:2" x14ac:dyDescent="0.25">
      <c r="A307" t="s">
        <v>267</v>
      </c>
      <c r="B307" t="s">
        <v>2546</v>
      </c>
    </row>
    <row r="308" spans="1:2" x14ac:dyDescent="0.25">
      <c r="A308" t="s">
        <v>2587</v>
      </c>
      <c r="B308" t="s">
        <v>648</v>
      </c>
    </row>
    <row r="309" spans="1:2" x14ac:dyDescent="0.25">
      <c r="A309" t="s">
        <v>2587</v>
      </c>
      <c r="B309" t="s">
        <v>648</v>
      </c>
    </row>
    <row r="310" spans="1:2" x14ac:dyDescent="0.25">
      <c r="A310" t="s">
        <v>2587</v>
      </c>
      <c r="B310" t="s">
        <v>648</v>
      </c>
    </row>
    <row r="311" spans="1:2" x14ac:dyDescent="0.25">
      <c r="A311" t="s">
        <v>2587</v>
      </c>
      <c r="B311" t="s">
        <v>648</v>
      </c>
    </row>
    <row r="312" spans="1:2" x14ac:dyDescent="0.25">
      <c r="A312" t="s">
        <v>2587</v>
      </c>
      <c r="B312" t="s">
        <v>648</v>
      </c>
    </row>
    <row r="313" spans="1:2" x14ac:dyDescent="0.25">
      <c r="A313" t="s">
        <v>2587</v>
      </c>
      <c r="B313" t="s">
        <v>648</v>
      </c>
    </row>
    <row r="314" spans="1:2" x14ac:dyDescent="0.25">
      <c r="A314" t="s">
        <v>2702</v>
      </c>
      <c r="B314" t="s">
        <v>2660</v>
      </c>
    </row>
    <row r="315" spans="1:2" x14ac:dyDescent="0.25">
      <c r="A315" t="s">
        <v>2702</v>
      </c>
      <c r="B315" t="s">
        <v>2660</v>
      </c>
    </row>
    <row r="316" spans="1:2" x14ac:dyDescent="0.25">
      <c r="A316" t="s">
        <v>2702</v>
      </c>
      <c r="B316" t="s">
        <v>2660</v>
      </c>
    </row>
    <row r="317" spans="1:2" x14ac:dyDescent="0.25">
      <c r="A317" t="s">
        <v>2702</v>
      </c>
      <c r="B317" t="s">
        <v>2660</v>
      </c>
    </row>
    <row r="318" spans="1:2" x14ac:dyDescent="0.25">
      <c r="A318" t="s">
        <v>2702</v>
      </c>
      <c r="B318" t="s">
        <v>2660</v>
      </c>
    </row>
    <row r="319" spans="1:2" x14ac:dyDescent="0.25">
      <c r="A319" t="s">
        <v>2702</v>
      </c>
      <c r="B319" t="s">
        <v>2660</v>
      </c>
    </row>
    <row r="320" spans="1:2" x14ac:dyDescent="0.25">
      <c r="A320" t="s">
        <v>2702</v>
      </c>
      <c r="B320" t="s">
        <v>2660</v>
      </c>
    </row>
    <row r="321" spans="1:2" x14ac:dyDescent="0.25">
      <c r="A321" t="s">
        <v>2702</v>
      </c>
      <c r="B321" t="s">
        <v>2660</v>
      </c>
    </row>
    <row r="322" spans="1:2" x14ac:dyDescent="0.25">
      <c r="A322" t="s">
        <v>2702</v>
      </c>
      <c r="B322" t="s">
        <v>2660</v>
      </c>
    </row>
    <row r="323" spans="1:2" x14ac:dyDescent="0.25">
      <c r="A323" t="s">
        <v>2702</v>
      </c>
      <c r="B323" t="s">
        <v>2660</v>
      </c>
    </row>
    <row r="324" spans="1:2" x14ac:dyDescent="0.25">
      <c r="A324" t="s">
        <v>2702</v>
      </c>
      <c r="B324" t="s">
        <v>2660</v>
      </c>
    </row>
    <row r="325" spans="1:2" x14ac:dyDescent="0.25">
      <c r="A325" t="s">
        <v>2702</v>
      </c>
      <c r="B325" t="s">
        <v>2660</v>
      </c>
    </row>
    <row r="326" spans="1:2" x14ac:dyDescent="0.25">
      <c r="A326" t="s">
        <v>2702</v>
      </c>
      <c r="B326" t="s">
        <v>2660</v>
      </c>
    </row>
    <row r="327" spans="1:2" x14ac:dyDescent="0.25">
      <c r="A327" t="s">
        <v>2702</v>
      </c>
      <c r="B327" t="s">
        <v>2660</v>
      </c>
    </row>
    <row r="328" spans="1:2" x14ac:dyDescent="0.25">
      <c r="A328" t="s">
        <v>2702</v>
      </c>
      <c r="B328" t="s">
        <v>2660</v>
      </c>
    </row>
    <row r="329" spans="1:2" x14ac:dyDescent="0.25">
      <c r="A329" t="s">
        <v>2702</v>
      </c>
      <c r="B329" t="s">
        <v>2660</v>
      </c>
    </row>
    <row r="330" spans="1:2" x14ac:dyDescent="0.25">
      <c r="A330" t="s">
        <v>2702</v>
      </c>
      <c r="B330" t="s">
        <v>2660</v>
      </c>
    </row>
    <row r="331" spans="1:2" x14ac:dyDescent="0.25">
      <c r="A331" t="s">
        <v>2703</v>
      </c>
      <c r="B331" t="s">
        <v>2661</v>
      </c>
    </row>
    <row r="332" spans="1:2" x14ac:dyDescent="0.25">
      <c r="A332" t="s">
        <v>2703</v>
      </c>
      <c r="B332" t="s">
        <v>2661</v>
      </c>
    </row>
    <row r="333" spans="1:2" x14ac:dyDescent="0.25">
      <c r="A333" t="s">
        <v>2703</v>
      </c>
      <c r="B333" t="s">
        <v>2661</v>
      </c>
    </row>
    <row r="334" spans="1:2" x14ac:dyDescent="0.25">
      <c r="A334" t="s">
        <v>2703</v>
      </c>
      <c r="B334" t="s">
        <v>2661</v>
      </c>
    </row>
    <row r="335" spans="1:2" x14ac:dyDescent="0.25">
      <c r="A335" t="s">
        <v>2703</v>
      </c>
      <c r="B335" t="s">
        <v>2661</v>
      </c>
    </row>
    <row r="336" spans="1:2" x14ac:dyDescent="0.25">
      <c r="A336" t="s">
        <v>2703</v>
      </c>
      <c r="B336" t="s">
        <v>2661</v>
      </c>
    </row>
    <row r="337" spans="1:2" x14ac:dyDescent="0.25">
      <c r="A337" t="s">
        <v>2703</v>
      </c>
      <c r="B337" t="s">
        <v>2661</v>
      </c>
    </row>
    <row r="338" spans="1:2" x14ac:dyDescent="0.25">
      <c r="A338" t="s">
        <v>2703</v>
      </c>
      <c r="B338" t="s">
        <v>2661</v>
      </c>
    </row>
    <row r="339" spans="1:2" x14ac:dyDescent="0.25">
      <c r="A339" t="s">
        <v>2703</v>
      </c>
      <c r="B339" t="s">
        <v>2661</v>
      </c>
    </row>
    <row r="340" spans="1:2" x14ac:dyDescent="0.25">
      <c r="A340" t="s">
        <v>2703</v>
      </c>
      <c r="B340" t="s">
        <v>2661</v>
      </c>
    </row>
    <row r="341" spans="1:2" x14ac:dyDescent="0.25">
      <c r="A341" t="s">
        <v>2703</v>
      </c>
      <c r="B341" t="s">
        <v>2661</v>
      </c>
    </row>
    <row r="342" spans="1:2" x14ac:dyDescent="0.25">
      <c r="A342" t="s">
        <v>2703</v>
      </c>
      <c r="B342" t="s">
        <v>2661</v>
      </c>
    </row>
    <row r="343" spans="1:2" x14ac:dyDescent="0.25">
      <c r="A343" t="s">
        <v>2704</v>
      </c>
      <c r="B343" t="s">
        <v>2662</v>
      </c>
    </row>
    <row r="344" spans="1:2" x14ac:dyDescent="0.25">
      <c r="A344" t="s">
        <v>2704</v>
      </c>
      <c r="B344" t="s">
        <v>2662</v>
      </c>
    </row>
    <row r="345" spans="1:2" x14ac:dyDescent="0.25">
      <c r="A345" t="s">
        <v>2704</v>
      </c>
      <c r="B345" t="s">
        <v>2662</v>
      </c>
    </row>
    <row r="346" spans="1:2" x14ac:dyDescent="0.25">
      <c r="A346" t="s">
        <v>2588</v>
      </c>
      <c r="B346" t="s">
        <v>2589</v>
      </c>
    </row>
    <row r="347" spans="1:2" x14ac:dyDescent="0.25">
      <c r="A347" t="s">
        <v>2588</v>
      </c>
      <c r="B347" t="s">
        <v>2589</v>
      </c>
    </row>
    <row r="348" spans="1:2" x14ac:dyDescent="0.25">
      <c r="A348" t="s">
        <v>2588</v>
      </c>
      <c r="B348" t="s">
        <v>2589</v>
      </c>
    </row>
    <row r="349" spans="1:2" x14ac:dyDescent="0.25">
      <c r="A349" t="s">
        <v>2588</v>
      </c>
      <c r="B349" t="s">
        <v>2589</v>
      </c>
    </row>
    <row r="350" spans="1:2" x14ac:dyDescent="0.25">
      <c r="A350" t="s">
        <v>2588</v>
      </c>
      <c r="B350" t="s">
        <v>2589</v>
      </c>
    </row>
    <row r="351" spans="1:2" x14ac:dyDescent="0.25">
      <c r="A351" t="s">
        <v>2588</v>
      </c>
      <c r="B351" t="s">
        <v>2589</v>
      </c>
    </row>
    <row r="352" spans="1:2" x14ac:dyDescent="0.25">
      <c r="A352" t="s">
        <v>2588</v>
      </c>
      <c r="B352" t="s">
        <v>2589</v>
      </c>
    </row>
    <row r="353" spans="1:2" x14ac:dyDescent="0.25">
      <c r="A353" t="s">
        <v>2588</v>
      </c>
      <c r="B353" t="s">
        <v>2589</v>
      </c>
    </row>
    <row r="354" spans="1:2" x14ac:dyDescent="0.25">
      <c r="A354" t="s">
        <v>2588</v>
      </c>
      <c r="B354" t="s">
        <v>2589</v>
      </c>
    </row>
    <row r="355" spans="1:2" x14ac:dyDescent="0.25">
      <c r="A355" t="s">
        <v>2705</v>
      </c>
      <c r="B355" t="s">
        <v>2663</v>
      </c>
    </row>
    <row r="356" spans="1:2" x14ac:dyDescent="0.25">
      <c r="A356" t="s">
        <v>2705</v>
      </c>
      <c r="B356" t="s">
        <v>2663</v>
      </c>
    </row>
    <row r="357" spans="1:2" x14ac:dyDescent="0.25">
      <c r="A357" t="s">
        <v>2705</v>
      </c>
      <c r="B357" t="s">
        <v>2664</v>
      </c>
    </row>
    <row r="358" spans="1:2" x14ac:dyDescent="0.25">
      <c r="A358" t="s">
        <v>2705</v>
      </c>
      <c r="B358" t="s">
        <v>2664</v>
      </c>
    </row>
    <row r="359" spans="1:2" x14ac:dyDescent="0.25">
      <c r="A359" s="32">
        <v>675</v>
      </c>
      <c r="B359" t="s">
        <v>2592</v>
      </c>
    </row>
    <row r="360" spans="1:2" x14ac:dyDescent="0.25">
      <c r="A360" s="32">
        <v>675</v>
      </c>
      <c r="B360" t="s">
        <v>2592</v>
      </c>
    </row>
    <row r="361" spans="1:2" x14ac:dyDescent="0.25">
      <c r="A361" s="32">
        <v>675</v>
      </c>
      <c r="B361" t="s">
        <v>2592</v>
      </c>
    </row>
    <row r="362" spans="1:2" x14ac:dyDescent="0.25">
      <c r="A362" s="32">
        <v>675</v>
      </c>
      <c r="B362" t="s">
        <v>2592</v>
      </c>
    </row>
    <row r="363" spans="1:2" x14ac:dyDescent="0.25">
      <c r="A363" s="32">
        <v>675</v>
      </c>
      <c r="B363" t="s">
        <v>2592</v>
      </c>
    </row>
    <row r="364" spans="1:2" x14ac:dyDescent="0.25">
      <c r="A364" s="32">
        <v>675</v>
      </c>
      <c r="B364" t="s">
        <v>2592</v>
      </c>
    </row>
    <row r="365" spans="1:2" x14ac:dyDescent="0.25">
      <c r="A365" s="32">
        <v>675</v>
      </c>
      <c r="B365" t="s">
        <v>2592</v>
      </c>
    </row>
    <row r="366" spans="1:2" x14ac:dyDescent="0.25">
      <c r="A366" s="32">
        <v>675</v>
      </c>
      <c r="B366" t="s">
        <v>2592</v>
      </c>
    </row>
    <row r="367" spans="1:2" x14ac:dyDescent="0.25">
      <c r="A367" t="s">
        <v>296</v>
      </c>
      <c r="B367" t="s">
        <v>2665</v>
      </c>
    </row>
    <row r="368" spans="1:2" x14ac:dyDescent="0.25">
      <c r="A368" t="s">
        <v>296</v>
      </c>
      <c r="B368" t="s">
        <v>2665</v>
      </c>
    </row>
    <row r="369" spans="1:2" x14ac:dyDescent="0.25">
      <c r="A369" t="s">
        <v>296</v>
      </c>
      <c r="B369" t="s">
        <v>2665</v>
      </c>
    </row>
    <row r="370" spans="1:2" x14ac:dyDescent="0.25">
      <c r="A370" t="s">
        <v>296</v>
      </c>
      <c r="B370" t="s">
        <v>2665</v>
      </c>
    </row>
    <row r="371" spans="1:2" x14ac:dyDescent="0.25">
      <c r="A371" t="s">
        <v>296</v>
      </c>
      <c r="B371" t="s">
        <v>2665</v>
      </c>
    </row>
    <row r="372" spans="1:2" x14ac:dyDescent="0.25">
      <c r="A372" t="s">
        <v>296</v>
      </c>
      <c r="B372" t="s">
        <v>2665</v>
      </c>
    </row>
    <row r="373" spans="1:2" x14ac:dyDescent="0.25">
      <c r="A373" t="s">
        <v>296</v>
      </c>
      <c r="B373" t="s">
        <v>2665</v>
      </c>
    </row>
    <row r="374" spans="1:2" x14ac:dyDescent="0.25">
      <c r="A374" t="s">
        <v>296</v>
      </c>
      <c r="B374" t="s">
        <v>2665</v>
      </c>
    </row>
    <row r="375" spans="1:2" x14ac:dyDescent="0.25">
      <c r="A375" t="s">
        <v>296</v>
      </c>
      <c r="B375" t="s">
        <v>2665</v>
      </c>
    </row>
    <row r="376" spans="1:2" x14ac:dyDescent="0.25">
      <c r="A376" t="s">
        <v>296</v>
      </c>
      <c r="B376" t="s">
        <v>2665</v>
      </c>
    </row>
    <row r="377" spans="1:2" x14ac:dyDescent="0.25">
      <c r="A377" t="s">
        <v>296</v>
      </c>
      <c r="B377" t="s">
        <v>2665</v>
      </c>
    </row>
    <row r="378" spans="1:2" x14ac:dyDescent="0.25">
      <c r="A378" t="s">
        <v>296</v>
      </c>
      <c r="B378" t="s">
        <v>2665</v>
      </c>
    </row>
    <row r="379" spans="1:2" x14ac:dyDescent="0.25">
      <c r="A379" t="s">
        <v>296</v>
      </c>
      <c r="B379" t="s">
        <v>2665</v>
      </c>
    </row>
    <row r="380" spans="1:2" x14ac:dyDescent="0.25">
      <c r="A380" t="s">
        <v>296</v>
      </c>
      <c r="B380" t="s">
        <v>2665</v>
      </c>
    </row>
    <row r="381" spans="1:2" x14ac:dyDescent="0.25">
      <c r="A381" t="s">
        <v>296</v>
      </c>
      <c r="B381" t="s">
        <v>2665</v>
      </c>
    </row>
    <row r="382" spans="1:2" x14ac:dyDescent="0.25">
      <c r="A382" t="s">
        <v>296</v>
      </c>
      <c r="B382" t="s">
        <v>2665</v>
      </c>
    </row>
    <row r="383" spans="1:2" x14ac:dyDescent="0.25">
      <c r="A383" t="s">
        <v>296</v>
      </c>
      <c r="B383" t="s">
        <v>2665</v>
      </c>
    </row>
    <row r="384" spans="1:2" x14ac:dyDescent="0.25">
      <c r="A384" t="s">
        <v>290</v>
      </c>
      <c r="B384" t="s">
        <v>2666</v>
      </c>
    </row>
    <row r="385" spans="1:2" x14ac:dyDescent="0.25">
      <c r="A385" t="s">
        <v>290</v>
      </c>
      <c r="B385" t="s">
        <v>2666</v>
      </c>
    </row>
    <row r="386" spans="1:2" x14ac:dyDescent="0.25">
      <c r="A386" t="s">
        <v>290</v>
      </c>
      <c r="B386" t="s">
        <v>2666</v>
      </c>
    </row>
    <row r="387" spans="1:2" x14ac:dyDescent="0.25">
      <c r="A387" t="s">
        <v>290</v>
      </c>
      <c r="B387" t="s">
        <v>2666</v>
      </c>
    </row>
    <row r="388" spans="1:2" x14ac:dyDescent="0.25">
      <c r="A388" t="s">
        <v>290</v>
      </c>
      <c r="B388" t="s">
        <v>2666</v>
      </c>
    </row>
    <row r="389" spans="1:2" x14ac:dyDescent="0.25">
      <c r="A389" t="s">
        <v>290</v>
      </c>
      <c r="B389" t="s">
        <v>2666</v>
      </c>
    </row>
    <row r="390" spans="1:2" x14ac:dyDescent="0.25">
      <c r="A390" t="s">
        <v>290</v>
      </c>
      <c r="B390" t="s">
        <v>2666</v>
      </c>
    </row>
    <row r="391" spans="1:2" x14ac:dyDescent="0.25">
      <c r="A391" t="s">
        <v>290</v>
      </c>
      <c r="B391" t="s">
        <v>2666</v>
      </c>
    </row>
    <row r="392" spans="1:2" x14ac:dyDescent="0.25">
      <c r="A392" t="s">
        <v>290</v>
      </c>
      <c r="B392" t="s">
        <v>2666</v>
      </c>
    </row>
    <row r="393" spans="1:2" x14ac:dyDescent="0.25">
      <c r="A393" t="s">
        <v>290</v>
      </c>
      <c r="B393" t="s">
        <v>2666</v>
      </c>
    </row>
    <row r="394" spans="1:2" x14ac:dyDescent="0.25">
      <c r="A394" t="s">
        <v>290</v>
      </c>
      <c r="B394" t="s">
        <v>2666</v>
      </c>
    </row>
    <row r="395" spans="1:2" x14ac:dyDescent="0.25">
      <c r="A395" t="s">
        <v>290</v>
      </c>
      <c r="B395" t="s">
        <v>2666</v>
      </c>
    </row>
    <row r="396" spans="1:2" x14ac:dyDescent="0.25">
      <c r="A396" t="s">
        <v>290</v>
      </c>
      <c r="B396" t="s">
        <v>2666</v>
      </c>
    </row>
    <row r="397" spans="1:2" x14ac:dyDescent="0.25">
      <c r="A397" t="s">
        <v>2706</v>
      </c>
      <c r="B397" t="s">
        <v>2667</v>
      </c>
    </row>
    <row r="398" spans="1:2" x14ac:dyDescent="0.25">
      <c r="A398" t="s">
        <v>2706</v>
      </c>
      <c r="B398" t="s">
        <v>2667</v>
      </c>
    </row>
    <row r="399" spans="1:2" x14ac:dyDescent="0.25">
      <c r="A399" t="s">
        <v>2706</v>
      </c>
      <c r="B399" t="s">
        <v>2667</v>
      </c>
    </row>
    <row r="400" spans="1:2" x14ac:dyDescent="0.25">
      <c r="A400" t="s">
        <v>2706</v>
      </c>
      <c r="B400" t="s">
        <v>2667</v>
      </c>
    </row>
    <row r="401" spans="1:2" x14ac:dyDescent="0.25">
      <c r="A401" t="s">
        <v>2706</v>
      </c>
      <c r="B401" t="s">
        <v>2667</v>
      </c>
    </row>
    <row r="402" spans="1:2" x14ac:dyDescent="0.25">
      <c r="A402" t="s">
        <v>2706</v>
      </c>
      <c r="B402" t="s">
        <v>2667</v>
      </c>
    </row>
    <row r="403" spans="1:2" x14ac:dyDescent="0.25">
      <c r="A403" t="s">
        <v>2706</v>
      </c>
      <c r="B403" t="s">
        <v>2667</v>
      </c>
    </row>
    <row r="404" spans="1:2" x14ac:dyDescent="0.25">
      <c r="A404" t="s">
        <v>2706</v>
      </c>
      <c r="B404" t="s">
        <v>2667</v>
      </c>
    </row>
    <row r="405" spans="1:2" x14ac:dyDescent="0.25">
      <c r="A405" t="s">
        <v>2706</v>
      </c>
      <c r="B405" t="s">
        <v>2667</v>
      </c>
    </row>
    <row r="406" spans="1:2" x14ac:dyDescent="0.25">
      <c r="A406" t="s">
        <v>2706</v>
      </c>
      <c r="B406" t="s">
        <v>2667</v>
      </c>
    </row>
    <row r="407" spans="1:2" x14ac:dyDescent="0.25">
      <c r="A407" t="s">
        <v>2706</v>
      </c>
      <c r="B407" t="s">
        <v>2667</v>
      </c>
    </row>
    <row r="408" spans="1:2" x14ac:dyDescent="0.25">
      <c r="A408" t="s">
        <v>2706</v>
      </c>
      <c r="B408" t="s">
        <v>2667</v>
      </c>
    </row>
    <row r="409" spans="1:2" x14ac:dyDescent="0.25">
      <c r="A409" t="s">
        <v>2706</v>
      </c>
      <c r="B409" t="s">
        <v>2667</v>
      </c>
    </row>
    <row r="410" spans="1:2" x14ac:dyDescent="0.25">
      <c r="A410" t="s">
        <v>2706</v>
      </c>
      <c r="B410" t="s">
        <v>2667</v>
      </c>
    </row>
    <row r="411" spans="1:2" x14ac:dyDescent="0.25">
      <c r="A411" t="s">
        <v>2706</v>
      </c>
      <c r="B411" t="s">
        <v>2667</v>
      </c>
    </row>
    <row r="412" spans="1:2" x14ac:dyDescent="0.25">
      <c r="A412" t="s">
        <v>279</v>
      </c>
      <c r="B412" t="s">
        <v>2668</v>
      </c>
    </row>
    <row r="413" spans="1:2" x14ac:dyDescent="0.25">
      <c r="A413" t="s">
        <v>279</v>
      </c>
      <c r="B413" t="s">
        <v>2668</v>
      </c>
    </row>
    <row r="414" spans="1:2" x14ac:dyDescent="0.25">
      <c r="A414" t="s">
        <v>279</v>
      </c>
      <c r="B414" t="s">
        <v>2668</v>
      </c>
    </row>
    <row r="415" spans="1:2" x14ac:dyDescent="0.25">
      <c r="A415" t="s">
        <v>279</v>
      </c>
      <c r="B415" t="s">
        <v>2668</v>
      </c>
    </row>
    <row r="416" spans="1:2" x14ac:dyDescent="0.25">
      <c r="A416" t="s">
        <v>279</v>
      </c>
      <c r="B416" t="s">
        <v>2668</v>
      </c>
    </row>
    <row r="417" spans="1:2" x14ac:dyDescent="0.25">
      <c r="A417" t="s">
        <v>279</v>
      </c>
      <c r="B417" t="s">
        <v>2668</v>
      </c>
    </row>
    <row r="418" spans="1:2" x14ac:dyDescent="0.25">
      <c r="A418" t="s">
        <v>279</v>
      </c>
      <c r="B418" t="s">
        <v>2668</v>
      </c>
    </row>
    <row r="419" spans="1:2" x14ac:dyDescent="0.25">
      <c r="A419" t="s">
        <v>279</v>
      </c>
      <c r="B419" t="s">
        <v>2668</v>
      </c>
    </row>
    <row r="420" spans="1:2" x14ac:dyDescent="0.25">
      <c r="A420" t="s">
        <v>279</v>
      </c>
      <c r="B420" t="s">
        <v>2668</v>
      </c>
    </row>
    <row r="421" spans="1:2" x14ac:dyDescent="0.25">
      <c r="A421" t="s">
        <v>279</v>
      </c>
      <c r="B421" t="s">
        <v>2668</v>
      </c>
    </row>
    <row r="422" spans="1:2" x14ac:dyDescent="0.25">
      <c r="A422" t="s">
        <v>279</v>
      </c>
      <c r="B422" t="s">
        <v>2668</v>
      </c>
    </row>
    <row r="423" spans="1:2" x14ac:dyDescent="0.25">
      <c r="A423" t="s">
        <v>279</v>
      </c>
      <c r="B423" t="s">
        <v>2668</v>
      </c>
    </row>
    <row r="424" spans="1:2" x14ac:dyDescent="0.25">
      <c r="A424" t="s">
        <v>279</v>
      </c>
      <c r="B424" t="s">
        <v>2668</v>
      </c>
    </row>
    <row r="425" spans="1:2" x14ac:dyDescent="0.25">
      <c r="A425" t="s">
        <v>279</v>
      </c>
      <c r="B425" t="s">
        <v>2668</v>
      </c>
    </row>
    <row r="426" spans="1:2" x14ac:dyDescent="0.25">
      <c r="A426" t="s">
        <v>2707</v>
      </c>
      <c r="B426" t="s">
        <v>2669</v>
      </c>
    </row>
    <row r="427" spans="1:2" x14ac:dyDescent="0.25">
      <c r="A427" t="s">
        <v>2707</v>
      </c>
      <c r="B427" t="s">
        <v>2669</v>
      </c>
    </row>
    <row r="428" spans="1:2" x14ac:dyDescent="0.25">
      <c r="A428" t="s">
        <v>2707</v>
      </c>
      <c r="B428" t="s">
        <v>2669</v>
      </c>
    </row>
    <row r="429" spans="1:2" x14ac:dyDescent="0.25">
      <c r="A429" t="s">
        <v>2707</v>
      </c>
      <c r="B429" t="s">
        <v>2669</v>
      </c>
    </row>
    <row r="430" spans="1:2" x14ac:dyDescent="0.25">
      <c r="A430" t="s">
        <v>2708</v>
      </c>
      <c r="B430" t="s">
        <v>2670</v>
      </c>
    </row>
    <row r="431" spans="1:2" x14ac:dyDescent="0.25">
      <c r="A431" t="s">
        <v>2708</v>
      </c>
      <c r="B431" t="s">
        <v>2670</v>
      </c>
    </row>
    <row r="432" spans="1:2" x14ac:dyDescent="0.25">
      <c r="A432" t="s">
        <v>2708</v>
      </c>
      <c r="B432" t="s">
        <v>2670</v>
      </c>
    </row>
    <row r="433" spans="1:2" x14ac:dyDescent="0.25">
      <c r="A433" t="s">
        <v>2708</v>
      </c>
      <c r="B433" t="s">
        <v>2670</v>
      </c>
    </row>
    <row r="434" spans="1:2" x14ac:dyDescent="0.25">
      <c r="A434" t="s">
        <v>2708</v>
      </c>
      <c r="B434" t="s">
        <v>2670</v>
      </c>
    </row>
    <row r="435" spans="1:2" x14ac:dyDescent="0.25">
      <c r="A435" t="s">
        <v>135</v>
      </c>
      <c r="B435" t="s">
        <v>2671</v>
      </c>
    </row>
    <row r="436" spans="1:2" x14ac:dyDescent="0.25">
      <c r="A436" t="s">
        <v>135</v>
      </c>
      <c r="B436" t="s">
        <v>2671</v>
      </c>
    </row>
    <row r="437" spans="1:2" x14ac:dyDescent="0.25">
      <c r="A437" t="s">
        <v>135</v>
      </c>
      <c r="B437" t="s">
        <v>2671</v>
      </c>
    </row>
    <row r="438" spans="1:2" x14ac:dyDescent="0.25">
      <c r="A438" t="s">
        <v>135</v>
      </c>
      <c r="B438" t="s">
        <v>2671</v>
      </c>
    </row>
    <row r="439" spans="1:2" x14ac:dyDescent="0.25">
      <c r="A439" t="s">
        <v>135</v>
      </c>
      <c r="B439" t="s">
        <v>2671</v>
      </c>
    </row>
    <row r="440" spans="1:2" x14ac:dyDescent="0.25">
      <c r="A440" t="s">
        <v>135</v>
      </c>
      <c r="B440" t="s">
        <v>2671</v>
      </c>
    </row>
    <row r="441" spans="1:2" x14ac:dyDescent="0.25">
      <c r="A441" t="s">
        <v>135</v>
      </c>
      <c r="B441" t="s">
        <v>2671</v>
      </c>
    </row>
    <row r="442" spans="1:2" x14ac:dyDescent="0.25">
      <c r="A442" t="s">
        <v>135</v>
      </c>
      <c r="B442" t="s">
        <v>2671</v>
      </c>
    </row>
    <row r="443" spans="1:2" x14ac:dyDescent="0.25">
      <c r="A443" t="s">
        <v>135</v>
      </c>
      <c r="B443" t="s">
        <v>2671</v>
      </c>
    </row>
    <row r="444" spans="1:2" x14ac:dyDescent="0.25">
      <c r="A444" t="s">
        <v>135</v>
      </c>
      <c r="B444" t="s">
        <v>2671</v>
      </c>
    </row>
    <row r="445" spans="1:2" x14ac:dyDescent="0.25">
      <c r="A445" t="s">
        <v>135</v>
      </c>
      <c r="B445" t="s">
        <v>2671</v>
      </c>
    </row>
    <row r="446" spans="1:2" x14ac:dyDescent="0.25">
      <c r="A446" t="s">
        <v>135</v>
      </c>
      <c r="B446" t="s">
        <v>2671</v>
      </c>
    </row>
    <row r="447" spans="1:2" x14ac:dyDescent="0.25">
      <c r="A447" t="s">
        <v>159</v>
      </c>
      <c r="B447" t="s">
        <v>2672</v>
      </c>
    </row>
    <row r="448" spans="1:2" x14ac:dyDescent="0.25">
      <c r="A448" t="s">
        <v>159</v>
      </c>
      <c r="B448" t="s">
        <v>2672</v>
      </c>
    </row>
    <row r="449" spans="1:2" x14ac:dyDescent="0.25">
      <c r="A449" t="s">
        <v>159</v>
      </c>
      <c r="B449" t="s">
        <v>2672</v>
      </c>
    </row>
    <row r="450" spans="1:2" x14ac:dyDescent="0.25">
      <c r="A450" t="s">
        <v>159</v>
      </c>
      <c r="B450" t="s">
        <v>2672</v>
      </c>
    </row>
    <row r="451" spans="1:2" x14ac:dyDescent="0.25">
      <c r="A451" t="s">
        <v>159</v>
      </c>
      <c r="B451" t="s">
        <v>2672</v>
      </c>
    </row>
    <row r="452" spans="1:2" x14ac:dyDescent="0.25">
      <c r="A452" t="s">
        <v>159</v>
      </c>
      <c r="B452" t="s">
        <v>2672</v>
      </c>
    </row>
    <row r="453" spans="1:2" x14ac:dyDescent="0.25">
      <c r="A453" t="s">
        <v>159</v>
      </c>
      <c r="B453" t="s">
        <v>2672</v>
      </c>
    </row>
    <row r="454" spans="1:2" x14ac:dyDescent="0.25">
      <c r="A454" t="s">
        <v>159</v>
      </c>
      <c r="B454" t="s">
        <v>2672</v>
      </c>
    </row>
    <row r="455" spans="1:2" x14ac:dyDescent="0.25">
      <c r="A455" t="s">
        <v>159</v>
      </c>
      <c r="B455" t="s">
        <v>2672</v>
      </c>
    </row>
    <row r="456" spans="1:2" x14ac:dyDescent="0.25">
      <c r="A456" t="s">
        <v>159</v>
      </c>
      <c r="B456" t="s">
        <v>2672</v>
      </c>
    </row>
    <row r="457" spans="1:2" x14ac:dyDescent="0.25">
      <c r="A457" t="s">
        <v>159</v>
      </c>
      <c r="B457" t="s">
        <v>2672</v>
      </c>
    </row>
    <row r="458" spans="1:2" x14ac:dyDescent="0.25">
      <c r="A458" t="s">
        <v>159</v>
      </c>
      <c r="B458" t="s">
        <v>2672</v>
      </c>
    </row>
    <row r="459" spans="1:2" x14ac:dyDescent="0.25">
      <c r="A459" t="s">
        <v>2709</v>
      </c>
      <c r="B459" t="s">
        <v>2673</v>
      </c>
    </row>
    <row r="460" spans="1:2" x14ac:dyDescent="0.25">
      <c r="A460" t="s">
        <v>2709</v>
      </c>
      <c r="B460" t="s">
        <v>2673</v>
      </c>
    </row>
    <row r="461" spans="1:2" x14ac:dyDescent="0.25">
      <c r="A461" t="s">
        <v>2709</v>
      </c>
      <c r="B461" t="s">
        <v>2673</v>
      </c>
    </row>
    <row r="462" spans="1:2" x14ac:dyDescent="0.25">
      <c r="A462" t="s">
        <v>2709</v>
      </c>
      <c r="B462" t="s">
        <v>2673</v>
      </c>
    </row>
    <row r="463" spans="1:2" x14ac:dyDescent="0.25">
      <c r="A463" t="s">
        <v>194</v>
      </c>
      <c r="B463" t="s">
        <v>2524</v>
      </c>
    </row>
    <row r="464" spans="1:2" x14ac:dyDescent="0.25">
      <c r="A464" t="s">
        <v>194</v>
      </c>
      <c r="B464" t="s">
        <v>2524</v>
      </c>
    </row>
    <row r="465" spans="1:2" x14ac:dyDescent="0.25">
      <c r="A465" t="s">
        <v>194</v>
      </c>
      <c r="B465" t="s">
        <v>2524</v>
      </c>
    </row>
    <row r="466" spans="1:2" x14ac:dyDescent="0.25">
      <c r="A466" t="s">
        <v>194</v>
      </c>
      <c r="B466" t="s">
        <v>2524</v>
      </c>
    </row>
    <row r="467" spans="1:2" x14ac:dyDescent="0.25">
      <c r="A467" t="s">
        <v>194</v>
      </c>
      <c r="B467" t="s">
        <v>2524</v>
      </c>
    </row>
    <row r="468" spans="1:2" x14ac:dyDescent="0.25">
      <c r="A468" t="s">
        <v>194</v>
      </c>
      <c r="B468" t="s">
        <v>2524</v>
      </c>
    </row>
    <row r="469" spans="1:2" x14ac:dyDescent="0.25">
      <c r="A469" t="s">
        <v>194</v>
      </c>
      <c r="B469" t="s">
        <v>2524</v>
      </c>
    </row>
    <row r="470" spans="1:2" x14ac:dyDescent="0.25">
      <c r="A470" t="s">
        <v>194</v>
      </c>
      <c r="B470" t="s">
        <v>2524</v>
      </c>
    </row>
    <row r="471" spans="1:2" x14ac:dyDescent="0.25">
      <c r="A471" t="s">
        <v>194</v>
      </c>
      <c r="B471" t="s">
        <v>2524</v>
      </c>
    </row>
    <row r="472" spans="1:2" x14ac:dyDescent="0.25">
      <c r="A472" t="s">
        <v>194</v>
      </c>
      <c r="B472" t="s">
        <v>2524</v>
      </c>
    </row>
    <row r="473" spans="1:2" x14ac:dyDescent="0.25">
      <c r="A473" t="s">
        <v>194</v>
      </c>
      <c r="B473" t="s">
        <v>2524</v>
      </c>
    </row>
    <row r="474" spans="1:2" x14ac:dyDescent="0.25">
      <c r="A474" t="s">
        <v>194</v>
      </c>
      <c r="B474" t="s">
        <v>2524</v>
      </c>
    </row>
    <row r="475" spans="1:2" x14ac:dyDescent="0.25">
      <c r="A475" t="s">
        <v>194</v>
      </c>
      <c r="B475" t="s">
        <v>2524</v>
      </c>
    </row>
    <row r="476" spans="1:2" x14ac:dyDescent="0.25">
      <c r="A476" t="s">
        <v>2710</v>
      </c>
      <c r="B476" t="s">
        <v>2674</v>
      </c>
    </row>
    <row r="477" spans="1:2" x14ac:dyDescent="0.25">
      <c r="A477" t="s">
        <v>2710</v>
      </c>
      <c r="B477" t="s">
        <v>2674</v>
      </c>
    </row>
    <row r="478" spans="1:2" x14ac:dyDescent="0.25">
      <c r="A478" t="s">
        <v>2710</v>
      </c>
      <c r="B478" t="s">
        <v>2674</v>
      </c>
    </row>
    <row r="479" spans="1:2" x14ac:dyDescent="0.25">
      <c r="A479" t="s">
        <v>2710</v>
      </c>
      <c r="B479" t="s">
        <v>2674</v>
      </c>
    </row>
    <row r="480" spans="1:2" x14ac:dyDescent="0.25">
      <c r="A480" t="s">
        <v>2710</v>
      </c>
      <c r="B480" t="s">
        <v>2674</v>
      </c>
    </row>
    <row r="481" spans="1:2" x14ac:dyDescent="0.25">
      <c r="A481" t="s">
        <v>2710</v>
      </c>
      <c r="B481" t="s">
        <v>2674</v>
      </c>
    </row>
    <row r="482" spans="1:2" x14ac:dyDescent="0.25">
      <c r="A482" t="s">
        <v>2710</v>
      </c>
      <c r="B482" t="s">
        <v>2674</v>
      </c>
    </row>
    <row r="483" spans="1:2" x14ac:dyDescent="0.25">
      <c r="A483" t="s">
        <v>2710</v>
      </c>
      <c r="B483" t="s">
        <v>2674</v>
      </c>
    </row>
    <row r="484" spans="1:2" x14ac:dyDescent="0.25">
      <c r="A484" t="s">
        <v>2710</v>
      </c>
      <c r="B484" t="s">
        <v>2674</v>
      </c>
    </row>
    <row r="485" spans="1:2" x14ac:dyDescent="0.25">
      <c r="A485" t="s">
        <v>2710</v>
      </c>
      <c r="B485" t="s">
        <v>2674</v>
      </c>
    </row>
    <row r="486" spans="1:2" x14ac:dyDescent="0.25">
      <c r="A486" t="s">
        <v>2710</v>
      </c>
      <c r="B486" t="s">
        <v>2674</v>
      </c>
    </row>
    <row r="487" spans="1:2" x14ac:dyDescent="0.25">
      <c r="A487" t="s">
        <v>2710</v>
      </c>
      <c r="B487" t="s">
        <v>2674</v>
      </c>
    </row>
    <row r="488" spans="1:2" x14ac:dyDescent="0.25">
      <c r="A488" t="s">
        <v>2710</v>
      </c>
      <c r="B488" t="s">
        <v>2674</v>
      </c>
    </row>
    <row r="489" spans="1:2" x14ac:dyDescent="0.25">
      <c r="A489" t="s">
        <v>2710</v>
      </c>
      <c r="B489" t="s">
        <v>2674</v>
      </c>
    </row>
    <row r="490" spans="1:2" x14ac:dyDescent="0.25">
      <c r="A490" t="s">
        <v>246</v>
      </c>
      <c r="B490" t="s">
        <v>2675</v>
      </c>
    </row>
    <row r="491" spans="1:2" x14ac:dyDescent="0.25">
      <c r="A491" t="s">
        <v>246</v>
      </c>
      <c r="B491" t="s">
        <v>2675</v>
      </c>
    </row>
    <row r="492" spans="1:2" x14ac:dyDescent="0.25">
      <c r="A492" t="s">
        <v>246</v>
      </c>
      <c r="B492" t="s">
        <v>2675</v>
      </c>
    </row>
    <row r="493" spans="1:2" x14ac:dyDescent="0.25">
      <c r="A493" t="s">
        <v>246</v>
      </c>
      <c r="B493" t="s">
        <v>2675</v>
      </c>
    </row>
    <row r="494" spans="1:2" x14ac:dyDescent="0.25">
      <c r="A494" t="s">
        <v>246</v>
      </c>
      <c r="B494" t="s">
        <v>2675</v>
      </c>
    </row>
    <row r="495" spans="1:2" x14ac:dyDescent="0.25">
      <c r="A495" t="s">
        <v>246</v>
      </c>
      <c r="B495" t="s">
        <v>2675</v>
      </c>
    </row>
    <row r="496" spans="1:2" x14ac:dyDescent="0.25">
      <c r="A496" t="s">
        <v>246</v>
      </c>
      <c r="B496" t="s">
        <v>2675</v>
      </c>
    </row>
    <row r="497" spans="1:2" x14ac:dyDescent="0.25">
      <c r="A497" t="s">
        <v>246</v>
      </c>
      <c r="B497" t="s">
        <v>2675</v>
      </c>
    </row>
    <row r="498" spans="1:2" x14ac:dyDescent="0.25">
      <c r="A498" t="s">
        <v>246</v>
      </c>
      <c r="B498" t="s">
        <v>2675</v>
      </c>
    </row>
    <row r="499" spans="1:2" x14ac:dyDescent="0.25">
      <c r="A499" t="s">
        <v>246</v>
      </c>
      <c r="B499" t="s">
        <v>2675</v>
      </c>
    </row>
    <row r="500" spans="1:2" x14ac:dyDescent="0.25">
      <c r="A500" t="s">
        <v>246</v>
      </c>
      <c r="B500" t="s">
        <v>2675</v>
      </c>
    </row>
    <row r="501" spans="1:2" x14ac:dyDescent="0.25">
      <c r="A501" t="s">
        <v>246</v>
      </c>
      <c r="B501" t="s">
        <v>2675</v>
      </c>
    </row>
    <row r="502" spans="1:2" x14ac:dyDescent="0.25">
      <c r="A502" t="s">
        <v>246</v>
      </c>
      <c r="B502" t="s">
        <v>2675</v>
      </c>
    </row>
    <row r="503" spans="1:2" x14ac:dyDescent="0.25">
      <c r="A503" t="s">
        <v>246</v>
      </c>
      <c r="B503" t="s">
        <v>2675</v>
      </c>
    </row>
    <row r="504" spans="1:2" x14ac:dyDescent="0.25">
      <c r="A504" t="s">
        <v>2711</v>
      </c>
      <c r="B504" t="s">
        <v>2676</v>
      </c>
    </row>
    <row r="505" spans="1:2" x14ac:dyDescent="0.25">
      <c r="A505" t="s">
        <v>2711</v>
      </c>
      <c r="B505" t="s">
        <v>2676</v>
      </c>
    </row>
    <row r="506" spans="1:2" x14ac:dyDescent="0.25">
      <c r="A506" t="s">
        <v>2711</v>
      </c>
      <c r="B506" t="s">
        <v>2676</v>
      </c>
    </row>
    <row r="507" spans="1:2" x14ac:dyDescent="0.25">
      <c r="A507" t="s">
        <v>2711</v>
      </c>
      <c r="B507" t="s">
        <v>2676</v>
      </c>
    </row>
    <row r="508" spans="1:2" x14ac:dyDescent="0.25">
      <c r="A508" t="s">
        <v>2711</v>
      </c>
      <c r="B508" t="s">
        <v>2676</v>
      </c>
    </row>
    <row r="509" spans="1:2" x14ac:dyDescent="0.25">
      <c r="A509" t="s">
        <v>2711</v>
      </c>
      <c r="B509" t="s">
        <v>2676</v>
      </c>
    </row>
    <row r="510" spans="1:2" x14ac:dyDescent="0.25">
      <c r="A510" t="s">
        <v>2711</v>
      </c>
      <c r="B510" t="s">
        <v>2676</v>
      </c>
    </row>
    <row r="511" spans="1:2" x14ac:dyDescent="0.25">
      <c r="A511" t="s">
        <v>2711</v>
      </c>
      <c r="B511" t="s">
        <v>2676</v>
      </c>
    </row>
    <row r="512" spans="1:2" x14ac:dyDescent="0.25">
      <c r="A512" t="s">
        <v>2711</v>
      </c>
      <c r="B512" t="s">
        <v>2676</v>
      </c>
    </row>
    <row r="513" spans="1:2" x14ac:dyDescent="0.25">
      <c r="A513" t="s">
        <v>2711</v>
      </c>
      <c r="B513" t="s">
        <v>2676</v>
      </c>
    </row>
    <row r="514" spans="1:2" x14ac:dyDescent="0.25">
      <c r="A514" t="s">
        <v>2711</v>
      </c>
      <c r="B514" t="s">
        <v>2676</v>
      </c>
    </row>
    <row r="515" spans="1:2" x14ac:dyDescent="0.25">
      <c r="A515" t="s">
        <v>2712</v>
      </c>
      <c r="B515" t="s">
        <v>2677</v>
      </c>
    </row>
    <row r="516" spans="1:2" x14ac:dyDescent="0.25">
      <c r="A516" t="s">
        <v>2712</v>
      </c>
      <c r="B516" t="s">
        <v>2677</v>
      </c>
    </row>
    <row r="517" spans="1:2" x14ac:dyDescent="0.25">
      <c r="A517" t="s">
        <v>2712</v>
      </c>
      <c r="B517" t="s">
        <v>2677</v>
      </c>
    </row>
    <row r="518" spans="1:2" x14ac:dyDescent="0.25">
      <c r="A518" t="s">
        <v>2712</v>
      </c>
      <c r="B518" t="s">
        <v>2677</v>
      </c>
    </row>
    <row r="519" spans="1:2" x14ac:dyDescent="0.25">
      <c r="A519" t="s">
        <v>2712</v>
      </c>
      <c r="B519" t="s">
        <v>2677</v>
      </c>
    </row>
    <row r="520" spans="1:2" x14ac:dyDescent="0.25">
      <c r="A520" t="s">
        <v>2712</v>
      </c>
      <c r="B520" t="s">
        <v>2677</v>
      </c>
    </row>
    <row r="521" spans="1:2" x14ac:dyDescent="0.25">
      <c r="A521" t="s">
        <v>2712</v>
      </c>
      <c r="B521" t="s">
        <v>2677</v>
      </c>
    </row>
    <row r="522" spans="1:2" x14ac:dyDescent="0.25">
      <c r="A522" t="s">
        <v>2712</v>
      </c>
      <c r="B522" t="s">
        <v>2677</v>
      </c>
    </row>
    <row r="523" spans="1:2" x14ac:dyDescent="0.25">
      <c r="A523" t="s">
        <v>2712</v>
      </c>
      <c r="B523" t="s">
        <v>2677</v>
      </c>
    </row>
    <row r="524" spans="1:2" x14ac:dyDescent="0.25">
      <c r="A524" t="s">
        <v>2712</v>
      </c>
      <c r="B524" t="s">
        <v>2677</v>
      </c>
    </row>
    <row r="525" spans="1:2" x14ac:dyDescent="0.25">
      <c r="A525" t="s">
        <v>2712</v>
      </c>
      <c r="B525" t="s">
        <v>2677</v>
      </c>
    </row>
    <row r="526" spans="1:2" x14ac:dyDescent="0.25">
      <c r="A526" t="s">
        <v>2712</v>
      </c>
      <c r="B526" t="s">
        <v>2677</v>
      </c>
    </row>
    <row r="527" spans="1:2" x14ac:dyDescent="0.25">
      <c r="A527" t="s">
        <v>2712</v>
      </c>
      <c r="B527" t="s">
        <v>2677</v>
      </c>
    </row>
    <row r="528" spans="1:2" x14ac:dyDescent="0.25">
      <c r="A528" t="s">
        <v>261</v>
      </c>
      <c r="B528" t="s">
        <v>2678</v>
      </c>
    </row>
    <row r="529" spans="1:2" x14ac:dyDescent="0.25">
      <c r="A529" t="s">
        <v>261</v>
      </c>
      <c r="B529" t="s">
        <v>2678</v>
      </c>
    </row>
    <row r="530" spans="1:2" x14ac:dyDescent="0.25">
      <c r="A530" t="s">
        <v>261</v>
      </c>
      <c r="B530" t="s">
        <v>2678</v>
      </c>
    </row>
    <row r="531" spans="1:2" x14ac:dyDescent="0.25">
      <c r="A531" t="s">
        <v>261</v>
      </c>
      <c r="B531" t="s">
        <v>2678</v>
      </c>
    </row>
    <row r="532" spans="1:2" x14ac:dyDescent="0.25">
      <c r="A532" t="s">
        <v>261</v>
      </c>
      <c r="B532" t="s">
        <v>2678</v>
      </c>
    </row>
    <row r="533" spans="1:2" x14ac:dyDescent="0.25">
      <c r="A533" t="s">
        <v>261</v>
      </c>
      <c r="B533" t="s">
        <v>2678</v>
      </c>
    </row>
    <row r="534" spans="1:2" x14ac:dyDescent="0.25">
      <c r="A534" t="s">
        <v>261</v>
      </c>
      <c r="B534" t="s">
        <v>2678</v>
      </c>
    </row>
    <row r="535" spans="1:2" x14ac:dyDescent="0.25">
      <c r="A535" t="s">
        <v>261</v>
      </c>
      <c r="B535" t="s">
        <v>2678</v>
      </c>
    </row>
    <row r="536" spans="1:2" x14ac:dyDescent="0.25">
      <c r="A536" t="s">
        <v>261</v>
      </c>
      <c r="B536" t="s">
        <v>2678</v>
      </c>
    </row>
    <row r="537" spans="1:2" x14ac:dyDescent="0.25">
      <c r="A537" t="s">
        <v>261</v>
      </c>
      <c r="B537" t="s">
        <v>2678</v>
      </c>
    </row>
    <row r="538" spans="1:2" x14ac:dyDescent="0.25">
      <c r="A538" t="s">
        <v>261</v>
      </c>
      <c r="B538" t="s">
        <v>2678</v>
      </c>
    </row>
    <row r="539" spans="1:2" x14ac:dyDescent="0.25">
      <c r="A539" t="s">
        <v>261</v>
      </c>
      <c r="B539" t="s">
        <v>2678</v>
      </c>
    </row>
    <row r="540" spans="1:2" x14ac:dyDescent="0.25">
      <c r="A540" t="s">
        <v>261</v>
      </c>
      <c r="B540" t="s">
        <v>2678</v>
      </c>
    </row>
    <row r="541" spans="1:2" x14ac:dyDescent="0.25">
      <c r="A541" t="s">
        <v>261</v>
      </c>
      <c r="B541" t="s">
        <v>2678</v>
      </c>
    </row>
    <row r="542" spans="1:2" x14ac:dyDescent="0.25">
      <c r="A542" t="s">
        <v>2713</v>
      </c>
      <c r="B542" t="s">
        <v>2679</v>
      </c>
    </row>
    <row r="543" spans="1:2" x14ac:dyDescent="0.25">
      <c r="A543" t="s">
        <v>2713</v>
      </c>
      <c r="B543" t="s">
        <v>2679</v>
      </c>
    </row>
    <row r="544" spans="1:2" x14ac:dyDescent="0.25">
      <c r="A544" t="s">
        <v>2713</v>
      </c>
      <c r="B544" t="s">
        <v>2679</v>
      </c>
    </row>
    <row r="545" spans="1:2" x14ac:dyDescent="0.25">
      <c r="A545" t="s">
        <v>2713</v>
      </c>
      <c r="B545" t="s">
        <v>2679</v>
      </c>
    </row>
    <row r="546" spans="1:2" x14ac:dyDescent="0.25">
      <c r="A546" t="s">
        <v>2713</v>
      </c>
      <c r="B546" t="s">
        <v>2679</v>
      </c>
    </row>
    <row r="547" spans="1:2" x14ac:dyDescent="0.25">
      <c r="A547" t="s">
        <v>2713</v>
      </c>
      <c r="B547" t="s">
        <v>2679</v>
      </c>
    </row>
    <row r="548" spans="1:2" x14ac:dyDescent="0.25">
      <c r="A548" t="s">
        <v>2713</v>
      </c>
      <c r="B548" t="s">
        <v>2679</v>
      </c>
    </row>
    <row r="549" spans="1:2" x14ac:dyDescent="0.25">
      <c r="A549" t="s">
        <v>2713</v>
      </c>
      <c r="B549" t="s">
        <v>2679</v>
      </c>
    </row>
    <row r="550" spans="1:2" x14ac:dyDescent="0.25">
      <c r="A550" t="s">
        <v>2713</v>
      </c>
      <c r="B550" t="s">
        <v>2679</v>
      </c>
    </row>
    <row r="551" spans="1:2" x14ac:dyDescent="0.25">
      <c r="A551" t="s">
        <v>2713</v>
      </c>
      <c r="B551" t="s">
        <v>2679</v>
      </c>
    </row>
    <row r="552" spans="1:2" x14ac:dyDescent="0.25">
      <c r="A552" t="s">
        <v>2713</v>
      </c>
      <c r="B552" t="s">
        <v>2679</v>
      </c>
    </row>
    <row r="553" spans="1:2" x14ac:dyDescent="0.25">
      <c r="A553" t="s">
        <v>2713</v>
      </c>
      <c r="B553" t="s">
        <v>2679</v>
      </c>
    </row>
    <row r="554" spans="1:2" x14ac:dyDescent="0.25">
      <c r="A554" t="s">
        <v>2713</v>
      </c>
      <c r="B554" t="s">
        <v>2679</v>
      </c>
    </row>
    <row r="555" spans="1:2" x14ac:dyDescent="0.25">
      <c r="A555" t="s">
        <v>2713</v>
      </c>
      <c r="B555" t="s">
        <v>2679</v>
      </c>
    </row>
    <row r="556" spans="1:2" x14ac:dyDescent="0.25">
      <c r="A556" t="s">
        <v>2714</v>
      </c>
      <c r="B556" t="s">
        <v>2680</v>
      </c>
    </row>
    <row r="557" spans="1:2" x14ac:dyDescent="0.25">
      <c r="A557" t="s">
        <v>2714</v>
      </c>
      <c r="B557" t="s">
        <v>2680</v>
      </c>
    </row>
    <row r="558" spans="1:2" x14ac:dyDescent="0.25">
      <c r="A558" t="s">
        <v>2714</v>
      </c>
      <c r="B558" t="s">
        <v>2680</v>
      </c>
    </row>
    <row r="559" spans="1:2" x14ac:dyDescent="0.25">
      <c r="A559" t="s">
        <v>2714</v>
      </c>
      <c r="B559" t="s">
        <v>2680</v>
      </c>
    </row>
    <row r="560" spans="1:2" x14ac:dyDescent="0.25">
      <c r="A560" t="s">
        <v>2714</v>
      </c>
      <c r="B560" t="s">
        <v>2680</v>
      </c>
    </row>
    <row r="561" spans="1:2" x14ac:dyDescent="0.25">
      <c r="A561" t="s">
        <v>2714</v>
      </c>
      <c r="B561" t="s">
        <v>2680</v>
      </c>
    </row>
    <row r="562" spans="1:2" x14ac:dyDescent="0.25">
      <c r="A562" t="s">
        <v>2714</v>
      </c>
      <c r="B562" t="s">
        <v>2680</v>
      </c>
    </row>
    <row r="563" spans="1:2" x14ac:dyDescent="0.25">
      <c r="A563" t="s">
        <v>2714</v>
      </c>
      <c r="B563" t="s">
        <v>2680</v>
      </c>
    </row>
    <row r="564" spans="1:2" x14ac:dyDescent="0.25">
      <c r="A564" t="s">
        <v>2714</v>
      </c>
      <c r="B564" t="s">
        <v>2680</v>
      </c>
    </row>
    <row r="565" spans="1:2" x14ac:dyDescent="0.25">
      <c r="A565" t="s">
        <v>2714</v>
      </c>
      <c r="B565" t="s">
        <v>2680</v>
      </c>
    </row>
    <row r="566" spans="1:2" x14ac:dyDescent="0.25">
      <c r="A566" t="s">
        <v>2714</v>
      </c>
      <c r="B566" t="s">
        <v>2680</v>
      </c>
    </row>
    <row r="567" spans="1:2" x14ac:dyDescent="0.25">
      <c r="A567" t="s">
        <v>2714</v>
      </c>
      <c r="B567" t="s">
        <v>2680</v>
      </c>
    </row>
    <row r="568" spans="1:2" x14ac:dyDescent="0.25">
      <c r="A568" t="s">
        <v>2714</v>
      </c>
      <c r="B568" t="s">
        <v>2680</v>
      </c>
    </row>
    <row r="569" spans="1:2" x14ac:dyDescent="0.25">
      <c r="A569" t="s">
        <v>2714</v>
      </c>
      <c r="B569" t="s">
        <v>2680</v>
      </c>
    </row>
    <row r="570" spans="1:2" x14ac:dyDescent="0.25">
      <c r="A570" t="s">
        <v>2714</v>
      </c>
      <c r="B570" t="s">
        <v>2680</v>
      </c>
    </row>
    <row r="571" spans="1:2" x14ac:dyDescent="0.25">
      <c r="A571" t="s">
        <v>2715</v>
      </c>
      <c r="B571" t="s">
        <v>2681</v>
      </c>
    </row>
    <row r="572" spans="1:2" x14ac:dyDescent="0.25">
      <c r="A572" t="s">
        <v>2715</v>
      </c>
      <c r="B572" t="s">
        <v>2681</v>
      </c>
    </row>
    <row r="573" spans="1:2" x14ac:dyDescent="0.25">
      <c r="A573" t="s">
        <v>2715</v>
      </c>
      <c r="B573" t="s">
        <v>2681</v>
      </c>
    </row>
    <row r="574" spans="1:2" x14ac:dyDescent="0.25">
      <c r="A574" t="s">
        <v>2715</v>
      </c>
      <c r="B574" t="s">
        <v>2681</v>
      </c>
    </row>
    <row r="575" spans="1:2" x14ac:dyDescent="0.25">
      <c r="A575" t="s">
        <v>2715</v>
      </c>
      <c r="B575" t="s">
        <v>2681</v>
      </c>
    </row>
    <row r="576" spans="1:2" x14ac:dyDescent="0.25">
      <c r="A576" t="s">
        <v>2715</v>
      </c>
      <c r="B576" t="s">
        <v>2681</v>
      </c>
    </row>
    <row r="577" spans="1:2" x14ac:dyDescent="0.25">
      <c r="A577" t="s">
        <v>2715</v>
      </c>
      <c r="B577" t="s">
        <v>2681</v>
      </c>
    </row>
    <row r="578" spans="1:2" x14ac:dyDescent="0.25">
      <c r="A578" t="s">
        <v>2715</v>
      </c>
      <c r="B578" t="s">
        <v>2681</v>
      </c>
    </row>
    <row r="579" spans="1:2" x14ac:dyDescent="0.25">
      <c r="A579" t="s">
        <v>2715</v>
      </c>
      <c r="B579" t="s">
        <v>2681</v>
      </c>
    </row>
    <row r="580" spans="1:2" x14ac:dyDescent="0.25">
      <c r="A580" t="s">
        <v>2715</v>
      </c>
      <c r="B580" t="s">
        <v>2681</v>
      </c>
    </row>
    <row r="581" spans="1:2" x14ac:dyDescent="0.25">
      <c r="A581" t="s">
        <v>2715</v>
      </c>
      <c r="B581" t="s">
        <v>2681</v>
      </c>
    </row>
    <row r="582" spans="1:2" x14ac:dyDescent="0.25">
      <c r="A582" t="s">
        <v>2715</v>
      </c>
      <c r="B582" t="s">
        <v>2681</v>
      </c>
    </row>
  </sheetData>
  <pageMargins left="0.7" right="0.7" top="0.75" bottom="0.75" header="0.3" footer="0.3"/>
  <ignoredErrors>
    <ignoredError sqref="A2:A58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topLeftCell="A11" workbookViewId="0">
      <selection activeCell="G18" sqref="G18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3 K12:K36 K38:K53" numberStoredAsText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workbookViewId="0">
      <selection activeCell="C46" sqref="C46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32DC-FD1C-447E-836D-3A40D6224CBC}">
  <dimension ref="A1:K179"/>
  <sheetViews>
    <sheetView topLeftCell="A144" workbookViewId="0">
      <selection activeCell="B1" sqref="B1:C179"/>
    </sheetView>
  </sheetViews>
  <sheetFormatPr defaultRowHeight="15" x14ac:dyDescent="0.25"/>
  <cols>
    <col min="1" max="1" width="54.42578125" bestFit="1" customWidth="1"/>
    <col min="2" max="2" width="20.42578125" customWidth="1"/>
    <col min="3" max="3" width="41" customWidth="1"/>
    <col min="5" max="5" width="54.5703125" bestFit="1" customWidth="1"/>
  </cols>
  <sheetData>
    <row r="1" spans="1:11" x14ac:dyDescent="0.25">
      <c r="A1" s="83" t="s">
        <v>2952</v>
      </c>
      <c r="B1" t="str">
        <f>LEFT(A1,FIND("-",A1)-1)</f>
        <v xml:space="preserve">10003.24 </v>
      </c>
      <c r="C1" t="str">
        <f>TRIM(MID(A1,FIND("-",A1)+1,LEN(A1)))</f>
        <v>Philly sliced</v>
      </c>
      <c r="E1" s="83" t="s">
        <v>2952</v>
      </c>
      <c r="F1" s="110">
        <v>48</v>
      </c>
      <c r="G1" s="111"/>
      <c r="H1" s="112"/>
      <c r="I1" s="111"/>
      <c r="J1" s="113">
        <v>48</v>
      </c>
      <c r="K1" s="114">
        <v>144</v>
      </c>
    </row>
    <row r="2" spans="1:11" x14ac:dyDescent="0.25">
      <c r="A2" s="84" t="s">
        <v>2953</v>
      </c>
      <c r="B2" t="str">
        <f t="shared" ref="B2:B66" si="0">LEFT(A2,FIND("-",A2)-1)</f>
        <v xml:space="preserve">10003.24.1000.12 </v>
      </c>
      <c r="C2" t="str">
        <f t="shared" ref="C2:C66" si="1">TRIM(MID(A2,FIND("-",A2)+1,LEN(A2)))</f>
        <v>Inn1574 Shaved Philly Beef</v>
      </c>
      <c r="E2" s="84" t="s">
        <v>2953</v>
      </c>
      <c r="F2" s="110">
        <v>24</v>
      </c>
      <c r="G2" s="115"/>
      <c r="H2" s="112"/>
      <c r="I2" s="115"/>
      <c r="J2" s="113">
        <v>24</v>
      </c>
      <c r="K2" s="114">
        <v>288</v>
      </c>
    </row>
    <row r="3" spans="1:11" ht="30" x14ac:dyDescent="0.25">
      <c r="A3" s="85" t="s">
        <v>1613</v>
      </c>
      <c r="B3" t="str">
        <f t="shared" si="0"/>
        <v xml:space="preserve">10003.28.0800.12 </v>
      </c>
      <c r="C3" t="str">
        <f t="shared" si="1"/>
        <v>INN1572 Pepper crusted sliced beef brisket</v>
      </c>
      <c r="E3" s="85" t="s">
        <v>1613</v>
      </c>
      <c r="F3" s="110">
        <v>40</v>
      </c>
      <c r="G3" s="115"/>
      <c r="H3" s="112"/>
      <c r="I3" s="115"/>
      <c r="J3" s="113">
        <v>40</v>
      </c>
      <c r="K3" s="114">
        <v>240</v>
      </c>
    </row>
    <row r="4" spans="1:11" x14ac:dyDescent="0.25">
      <c r="A4" s="87" t="s">
        <v>2954</v>
      </c>
      <c r="B4" t="str">
        <f t="shared" si="0"/>
        <v xml:space="preserve">1002.1 </v>
      </c>
      <c r="C4" t="str">
        <f t="shared" si="1"/>
        <v>Pražská šunka (Prager Ham baked) - Whole</v>
      </c>
      <c r="E4" s="87" t="s">
        <v>2954</v>
      </c>
      <c r="F4" s="110">
        <v>52</v>
      </c>
      <c r="G4" s="111"/>
      <c r="H4" s="112"/>
      <c r="I4" s="111"/>
      <c r="J4" s="113">
        <v>52</v>
      </c>
      <c r="K4" s="116">
        <v>104</v>
      </c>
    </row>
    <row r="5" spans="1:11" x14ac:dyDescent="0.25">
      <c r="A5" s="88" t="s">
        <v>2955</v>
      </c>
      <c r="B5" t="str">
        <f t="shared" si="0"/>
        <v xml:space="preserve">1002.2 </v>
      </c>
      <c r="C5" t="str">
        <f t="shared" si="1"/>
        <v>Pražská šunka (Prager Ham baked) - Half</v>
      </c>
      <c r="E5" s="88" t="s">
        <v>2955</v>
      </c>
      <c r="F5" s="110">
        <v>68</v>
      </c>
      <c r="G5" s="111">
        <v>1</v>
      </c>
      <c r="H5" s="112"/>
      <c r="I5" s="111"/>
      <c r="J5" s="113">
        <v>68</v>
      </c>
      <c r="K5" s="114">
        <v>273</v>
      </c>
    </row>
    <row r="6" spans="1:11" x14ac:dyDescent="0.25">
      <c r="A6" s="88" t="s">
        <v>2956</v>
      </c>
      <c r="B6" t="str">
        <f t="shared" si="0"/>
        <v xml:space="preserve">1003.1 </v>
      </c>
      <c r="C6" t="str">
        <f t="shared" si="1"/>
        <v>Prager Ham (cooked and smoked) - Whole</v>
      </c>
      <c r="E6" s="88" t="s">
        <v>2956</v>
      </c>
      <c r="F6" s="110">
        <v>15</v>
      </c>
      <c r="G6" s="111"/>
      <c r="H6" s="112"/>
      <c r="I6" s="111"/>
      <c r="J6" s="113">
        <v>15</v>
      </c>
      <c r="K6" s="114">
        <v>30</v>
      </c>
    </row>
    <row r="7" spans="1:11" x14ac:dyDescent="0.25">
      <c r="A7" s="87" t="s">
        <v>2957</v>
      </c>
      <c r="B7" t="str">
        <f t="shared" si="0"/>
        <v xml:space="preserve">1003.71 </v>
      </c>
      <c r="C7" t="str">
        <f t="shared" si="1"/>
        <v>Piccolo Ham (W)</v>
      </c>
      <c r="E7" s="87" t="s">
        <v>2957</v>
      </c>
      <c r="F7" s="110">
        <v>14</v>
      </c>
      <c r="G7" s="111"/>
      <c r="H7" s="112"/>
      <c r="I7" s="111"/>
      <c r="J7" s="113">
        <v>14</v>
      </c>
      <c r="K7" s="114">
        <v>168</v>
      </c>
    </row>
    <row r="8" spans="1:11" x14ac:dyDescent="0.25">
      <c r="A8" s="88" t="s">
        <v>2958</v>
      </c>
      <c r="B8" t="str">
        <f t="shared" si="0"/>
        <v xml:space="preserve">1003.2 </v>
      </c>
      <c r="C8" t="str">
        <f t="shared" si="1"/>
        <v>Prager Ham (cooked and smoked) - Half</v>
      </c>
      <c r="E8" s="88" t="s">
        <v>2958</v>
      </c>
      <c r="F8" s="110">
        <v>0</v>
      </c>
      <c r="G8" s="111"/>
      <c r="H8" s="112"/>
      <c r="I8" s="111"/>
      <c r="J8" s="113">
        <v>0</v>
      </c>
      <c r="K8" s="114">
        <v>0</v>
      </c>
    </row>
    <row r="9" spans="1:11" x14ac:dyDescent="0.25">
      <c r="A9" s="89" t="s">
        <v>2959</v>
      </c>
      <c r="B9" t="str">
        <f t="shared" si="0"/>
        <v xml:space="preserve">1003.8 </v>
      </c>
      <c r="C9" t="str">
        <f t="shared" si="1"/>
        <v>Ham Slicing Log - Whole</v>
      </c>
      <c r="E9" s="89" t="s">
        <v>2959</v>
      </c>
      <c r="F9" s="110">
        <v>71</v>
      </c>
      <c r="G9" s="111"/>
      <c r="H9" s="112"/>
      <c r="I9" s="111"/>
      <c r="J9" s="113">
        <v>71</v>
      </c>
      <c r="K9" s="114">
        <v>142</v>
      </c>
    </row>
    <row r="10" spans="1:11" x14ac:dyDescent="0.25">
      <c r="A10" s="86" t="s">
        <v>2960</v>
      </c>
      <c r="B10" t="str">
        <f t="shared" si="0"/>
        <v xml:space="preserve">1004 </v>
      </c>
      <c r="C10" t="str">
        <f t="shared" si="1"/>
        <v>HF LOG</v>
      </c>
      <c r="E10" s="86" t="s">
        <v>2960</v>
      </c>
      <c r="F10" s="110"/>
      <c r="G10" s="111"/>
      <c r="H10" s="112"/>
      <c r="I10" s="111">
        <v>470</v>
      </c>
      <c r="J10" s="113">
        <v>0</v>
      </c>
      <c r="K10" s="114">
        <v>470</v>
      </c>
    </row>
    <row r="11" spans="1:11" x14ac:dyDescent="0.25">
      <c r="A11" s="87" t="s">
        <v>2961</v>
      </c>
      <c r="B11" t="str">
        <f t="shared" si="0"/>
        <v xml:space="preserve">1004.090.1 </v>
      </c>
      <c r="C11" t="str">
        <f t="shared" si="1"/>
        <v>Diced Bacon 90g</v>
      </c>
      <c r="E11" s="87" t="s">
        <v>2961</v>
      </c>
      <c r="F11" s="110">
        <v>73</v>
      </c>
      <c r="G11" s="111"/>
      <c r="H11" s="112"/>
      <c r="I11" s="111"/>
      <c r="J11" s="113">
        <v>73</v>
      </c>
      <c r="K11" s="114">
        <v>5840</v>
      </c>
    </row>
    <row r="12" spans="1:11" x14ac:dyDescent="0.25">
      <c r="A12" s="90" t="s">
        <v>2962</v>
      </c>
      <c r="B12" t="str">
        <f t="shared" si="0"/>
        <v xml:space="preserve">1004.135.1 </v>
      </c>
      <c r="C12" t="str">
        <f t="shared" si="1"/>
        <v>Diced Bacon 135g</v>
      </c>
      <c r="E12" s="90" t="s">
        <v>2962</v>
      </c>
      <c r="F12" s="110">
        <v>44</v>
      </c>
      <c r="G12" s="111"/>
      <c r="H12" s="112"/>
      <c r="I12" s="111"/>
      <c r="J12" s="113">
        <v>44</v>
      </c>
      <c r="K12" s="114">
        <v>3080</v>
      </c>
    </row>
    <row r="13" spans="1:11" x14ac:dyDescent="0.25">
      <c r="A13" s="87" t="s">
        <v>2963</v>
      </c>
      <c r="B13" t="str">
        <f t="shared" si="0"/>
        <v xml:space="preserve">1004.200.1 </v>
      </c>
      <c r="C13" t="str">
        <f t="shared" si="1"/>
        <v>Diced Bacon 180g</v>
      </c>
      <c r="E13" s="87" t="s">
        <v>2963</v>
      </c>
      <c r="F13" s="110">
        <v>16</v>
      </c>
      <c r="G13" s="111"/>
      <c r="H13" s="112"/>
      <c r="I13" s="111"/>
      <c r="J13" s="113">
        <v>16</v>
      </c>
      <c r="K13" s="114">
        <v>1120</v>
      </c>
    </row>
    <row r="14" spans="1:11" x14ac:dyDescent="0.25">
      <c r="A14" s="87" t="s">
        <v>2964</v>
      </c>
      <c r="B14" t="str">
        <f t="shared" si="0"/>
        <v xml:space="preserve">1005.2 </v>
      </c>
      <c r="C14" t="str">
        <f t="shared" si="1"/>
        <v>Pan size Bacon</v>
      </c>
      <c r="E14" s="87" t="s">
        <v>2964</v>
      </c>
      <c r="F14" s="110">
        <v>49</v>
      </c>
      <c r="G14" s="111"/>
      <c r="H14" s="112"/>
      <c r="I14" s="111"/>
      <c r="J14" s="113">
        <v>49</v>
      </c>
      <c r="K14" s="114">
        <v>196</v>
      </c>
    </row>
    <row r="15" spans="1:11" x14ac:dyDescent="0.25">
      <c r="A15" s="85" t="s">
        <v>2271</v>
      </c>
      <c r="B15" t="str">
        <f t="shared" si="0"/>
        <v xml:space="preserve">1007.0.200.0.60 </v>
      </c>
      <c r="C15" t="str">
        <f t="shared" si="1"/>
        <v>Pulled Pork 200g Frozen</v>
      </c>
      <c r="E15" s="85" t="s">
        <v>2271</v>
      </c>
      <c r="F15" s="110">
        <v>74</v>
      </c>
      <c r="G15" s="115"/>
      <c r="H15" s="112"/>
      <c r="I15" s="115"/>
      <c r="J15" s="113">
        <v>74</v>
      </c>
      <c r="K15" s="114">
        <v>2960</v>
      </c>
    </row>
    <row r="16" spans="1:11" x14ac:dyDescent="0.25">
      <c r="A16" s="88" t="s">
        <v>2965</v>
      </c>
      <c r="B16" t="str">
        <f t="shared" si="0"/>
        <v xml:space="preserve">1007.3 </v>
      </c>
      <c r="C16" t="str">
        <f t="shared" si="1"/>
        <v>Pulled Pork- sous vide</v>
      </c>
      <c r="E16" s="88" t="s">
        <v>2965</v>
      </c>
      <c r="F16" s="110"/>
      <c r="G16" s="111"/>
      <c r="H16" s="112"/>
      <c r="I16" s="111"/>
      <c r="J16" s="113">
        <v>0</v>
      </c>
      <c r="K16" s="114">
        <v>0</v>
      </c>
    </row>
    <row r="17" spans="1:11" x14ac:dyDescent="0.25">
      <c r="A17" s="85" t="s">
        <v>2966</v>
      </c>
      <c r="B17" t="str">
        <f t="shared" si="0"/>
        <v xml:space="preserve">1007.3.1.0.4 </v>
      </c>
      <c r="C17" t="str">
        <f t="shared" si="1"/>
        <v>Pulled Pork - sous vide (RB)</v>
      </c>
      <c r="E17" s="85" t="s">
        <v>2966</v>
      </c>
      <c r="F17" s="110">
        <v>30</v>
      </c>
      <c r="G17" s="115"/>
      <c r="H17" s="112"/>
      <c r="I17" s="115"/>
      <c r="J17" s="113">
        <v>30</v>
      </c>
      <c r="K17" s="114">
        <v>90</v>
      </c>
    </row>
    <row r="18" spans="1:11" x14ac:dyDescent="0.25">
      <c r="A18" s="91" t="s">
        <v>2967</v>
      </c>
      <c r="B18" t="str">
        <f t="shared" si="0"/>
        <v xml:space="preserve">1007.35 </v>
      </c>
      <c r="C18" t="str">
        <f t="shared" si="1"/>
        <v>Pulled Pork ready pulled BBQ Flavour</v>
      </c>
      <c r="E18" s="91" t="s">
        <v>2967</v>
      </c>
      <c r="F18" s="110">
        <v>53</v>
      </c>
      <c r="G18" s="111"/>
      <c r="H18" s="112"/>
      <c r="I18" s="111"/>
      <c r="J18" s="113">
        <v>53</v>
      </c>
      <c r="K18" s="114">
        <v>424</v>
      </c>
    </row>
    <row r="19" spans="1:11" x14ac:dyDescent="0.25">
      <c r="A19" s="92" t="s">
        <v>2968</v>
      </c>
      <c r="B19" t="str">
        <f t="shared" si="0"/>
        <v xml:space="preserve">1008.2 </v>
      </c>
      <c r="C19" t="str">
        <f t="shared" si="1"/>
        <v>NY Pastrami slicing log</v>
      </c>
      <c r="E19" s="92" t="s">
        <v>2968</v>
      </c>
      <c r="F19" s="110"/>
      <c r="G19" s="115"/>
      <c r="H19" s="112"/>
      <c r="I19" s="115">
        <v>70</v>
      </c>
      <c r="J19" s="113">
        <v>0</v>
      </c>
      <c r="K19" s="114">
        <v>70</v>
      </c>
    </row>
    <row r="20" spans="1:11" x14ac:dyDescent="0.25">
      <c r="A20" s="87" t="s">
        <v>2969</v>
      </c>
      <c r="B20" t="str">
        <f t="shared" si="0"/>
        <v xml:space="preserve">1009.5 </v>
      </c>
      <c r="C20" t="str">
        <f t="shared" si="1"/>
        <v>Black Forest Ham</v>
      </c>
      <c r="E20" s="87" t="s">
        <v>2969</v>
      </c>
      <c r="F20" s="110">
        <v>6</v>
      </c>
      <c r="G20" s="111"/>
      <c r="H20" s="112"/>
      <c r="I20" s="111"/>
      <c r="J20" s="113">
        <v>6</v>
      </c>
      <c r="K20" s="114">
        <v>12</v>
      </c>
    </row>
    <row r="21" spans="1:11" x14ac:dyDescent="0.25">
      <c r="A21" s="90" t="s">
        <v>2970</v>
      </c>
      <c r="B21" t="str">
        <f t="shared" si="0"/>
        <v xml:space="preserve">1010.3.1000.0.8 </v>
      </c>
      <c r="C21" t="str">
        <f t="shared" si="1"/>
        <v>Sliced Charsu Pork Neck</v>
      </c>
      <c r="E21" s="90" t="s">
        <v>2970</v>
      </c>
      <c r="F21" s="110"/>
      <c r="G21" s="115"/>
      <c r="H21" s="112"/>
      <c r="I21" s="115"/>
      <c r="J21" s="113">
        <v>0</v>
      </c>
      <c r="K21" s="114">
        <v>0</v>
      </c>
    </row>
    <row r="22" spans="1:11" x14ac:dyDescent="0.25">
      <c r="A22" s="93" t="s">
        <v>2971</v>
      </c>
      <c r="B22" t="str">
        <f t="shared" si="0"/>
        <v xml:space="preserve">1010.4.1000.0.8 </v>
      </c>
      <c r="C22" t="str">
        <f t="shared" si="1"/>
        <v>Sliced Charsu Pork Neck FRZ</v>
      </c>
      <c r="E22" s="93" t="s">
        <v>2971</v>
      </c>
      <c r="F22" s="110"/>
      <c r="G22" s="115"/>
      <c r="H22" s="112"/>
      <c r="I22" s="115"/>
      <c r="J22" s="113">
        <v>0</v>
      </c>
      <c r="K22" s="114">
        <v>0</v>
      </c>
    </row>
    <row r="23" spans="1:11" x14ac:dyDescent="0.25">
      <c r="A23" s="90" t="s">
        <v>2972</v>
      </c>
      <c r="B23" t="str">
        <f t="shared" si="0"/>
        <v xml:space="preserve">1010.5.1000.0.8 </v>
      </c>
      <c r="C23" t="str">
        <f t="shared" si="1"/>
        <v>Ramen Pork Neck Chilled</v>
      </c>
      <c r="E23" s="90" t="s">
        <v>2972</v>
      </c>
      <c r="F23" s="110"/>
      <c r="G23" s="115"/>
      <c r="H23" s="112"/>
      <c r="I23" s="115"/>
      <c r="J23" s="113">
        <v>0</v>
      </c>
      <c r="K23" s="114">
        <v>0</v>
      </c>
    </row>
    <row r="24" spans="1:11" x14ac:dyDescent="0.25">
      <c r="A24" s="93" t="s">
        <v>2973</v>
      </c>
      <c r="B24" t="str">
        <f t="shared" si="0"/>
        <v xml:space="preserve">1010.6.1000.0.8 </v>
      </c>
      <c r="C24" t="str">
        <f t="shared" si="1"/>
        <v>Ramen Pork Neck Chilled FRZ</v>
      </c>
      <c r="E24" s="93" t="s">
        <v>2973</v>
      </c>
      <c r="F24" s="110"/>
      <c r="G24" s="115"/>
      <c r="H24" s="112"/>
      <c r="I24" s="115"/>
      <c r="J24" s="113">
        <v>0</v>
      </c>
      <c r="K24" s="114">
        <v>0</v>
      </c>
    </row>
    <row r="25" spans="1:11" x14ac:dyDescent="0.25">
      <c r="A25" s="87" t="s">
        <v>2974</v>
      </c>
      <c r="B25" t="str">
        <f t="shared" si="0"/>
        <v xml:space="preserve">1012.1 </v>
      </c>
      <c r="C25" t="str">
        <f t="shared" si="1"/>
        <v>Natural Ham (W)</v>
      </c>
      <c r="E25" s="87" t="s">
        <v>2974</v>
      </c>
      <c r="F25" s="110"/>
      <c r="G25" s="111"/>
      <c r="H25" s="112"/>
      <c r="I25" s="111"/>
      <c r="J25" s="113">
        <v>0</v>
      </c>
      <c r="K25" s="114">
        <v>0</v>
      </c>
    </row>
    <row r="26" spans="1:11" x14ac:dyDescent="0.25">
      <c r="A26" s="88" t="s">
        <v>2975</v>
      </c>
      <c r="B26" t="str">
        <f t="shared" si="0"/>
        <v xml:space="preserve">1012.2 </v>
      </c>
      <c r="C26" t="str">
        <f t="shared" si="1"/>
        <v>Natural Ham (H)</v>
      </c>
      <c r="E26" s="88" t="s">
        <v>2975</v>
      </c>
      <c r="F26" s="110">
        <v>7</v>
      </c>
      <c r="G26" s="111">
        <v>3</v>
      </c>
      <c r="H26" s="112"/>
      <c r="I26" s="111"/>
      <c r="J26" s="113">
        <v>7</v>
      </c>
      <c r="K26" s="114">
        <v>31</v>
      </c>
    </row>
    <row r="27" spans="1:11" x14ac:dyDescent="0.25">
      <c r="A27" s="93" t="s">
        <v>2976</v>
      </c>
      <c r="B27" t="str">
        <f t="shared" si="0"/>
        <v xml:space="preserve">1013.9.180.1 </v>
      </c>
      <c r="C27" t="str">
        <f t="shared" si="1"/>
        <v>Prosciutto Cotto 180</v>
      </c>
      <c r="E27" s="93" t="s">
        <v>2976</v>
      </c>
      <c r="F27" s="110"/>
      <c r="G27" s="117"/>
      <c r="H27" s="112"/>
      <c r="I27" s="115">
        <v>95.2</v>
      </c>
      <c r="J27" s="113">
        <v>0</v>
      </c>
      <c r="K27" s="114">
        <v>95.2</v>
      </c>
    </row>
    <row r="28" spans="1:11" x14ac:dyDescent="0.25">
      <c r="A28" s="90" t="s">
        <v>2977</v>
      </c>
      <c r="B28" t="str">
        <f t="shared" si="0"/>
        <v xml:space="preserve">1013.9.240.1 </v>
      </c>
      <c r="C28" t="str">
        <f t="shared" si="1"/>
        <v>Prosciutto Cotto 240</v>
      </c>
      <c r="E28" s="90" t="s">
        <v>2977</v>
      </c>
      <c r="F28" s="110"/>
      <c r="G28" s="117"/>
      <c r="H28" s="112"/>
      <c r="I28" s="118">
        <v>90.333333333333329</v>
      </c>
      <c r="J28" s="113">
        <v>0</v>
      </c>
      <c r="K28" s="114">
        <v>90.333333333333329</v>
      </c>
    </row>
    <row r="29" spans="1:11" x14ac:dyDescent="0.25">
      <c r="A29" s="93" t="s">
        <v>2978</v>
      </c>
      <c r="B29" t="str">
        <f t="shared" si="0"/>
        <v xml:space="preserve">1020.200.80 </v>
      </c>
      <c r="C29" t="str">
        <f t="shared" si="1"/>
        <v>Diced Pancetta - 200g</v>
      </c>
      <c r="E29" s="93" t="s">
        <v>2978</v>
      </c>
      <c r="F29" s="110"/>
      <c r="G29" s="115"/>
      <c r="H29" s="112"/>
      <c r="I29" s="115"/>
      <c r="J29" s="113">
        <v>0</v>
      </c>
      <c r="K29" s="114">
        <v>0</v>
      </c>
    </row>
    <row r="30" spans="1:11" x14ac:dyDescent="0.25">
      <c r="A30" s="90" t="s">
        <v>2979</v>
      </c>
      <c r="B30" t="str">
        <f t="shared" si="0"/>
        <v xml:space="preserve">1024 </v>
      </c>
      <c r="C30" t="str">
        <f t="shared" si="1"/>
        <v>Costco Ham Log</v>
      </c>
      <c r="E30" s="90" t="s">
        <v>2979</v>
      </c>
      <c r="F30" s="110"/>
      <c r="G30" s="115"/>
      <c r="H30" s="112"/>
      <c r="I30" s="115">
        <v>144</v>
      </c>
      <c r="J30" s="113">
        <v>0</v>
      </c>
      <c r="K30" s="114">
        <v>144</v>
      </c>
    </row>
    <row r="31" spans="1:11" x14ac:dyDescent="0.25">
      <c r="A31" s="93" t="s">
        <v>2980</v>
      </c>
      <c r="B31" t="str">
        <f t="shared" si="0"/>
        <v xml:space="preserve">1024.4000.1 </v>
      </c>
      <c r="C31" t="str">
        <f t="shared" si="1"/>
        <v>4x4 Ham</v>
      </c>
      <c r="E31" s="93" t="s">
        <v>2980</v>
      </c>
      <c r="F31" s="110"/>
      <c r="G31" s="115"/>
      <c r="H31" s="112"/>
      <c r="I31" s="115">
        <v>132</v>
      </c>
      <c r="J31" s="113">
        <v>0</v>
      </c>
      <c r="K31" s="114">
        <v>132</v>
      </c>
    </row>
    <row r="32" spans="1:11" x14ac:dyDescent="0.25">
      <c r="A32" s="90" t="s">
        <v>2981</v>
      </c>
      <c r="B32" t="str">
        <f t="shared" si="0"/>
        <v xml:space="preserve">1024.900.10 </v>
      </c>
      <c r="C32" t="str">
        <f t="shared" si="1"/>
        <v>Johnsons sliced double smoked Ham</v>
      </c>
      <c r="E32" s="90" t="s">
        <v>2981</v>
      </c>
      <c r="F32" s="110"/>
      <c r="G32" s="115"/>
      <c r="H32" s="112"/>
      <c r="I32" s="115"/>
      <c r="J32" s="113">
        <v>0</v>
      </c>
      <c r="K32" s="114">
        <v>0</v>
      </c>
    </row>
    <row r="33" spans="1:11" x14ac:dyDescent="0.25">
      <c r="A33" s="93" t="s">
        <v>2982</v>
      </c>
      <c r="B33" t="str">
        <f t="shared" si="0"/>
        <v xml:space="preserve">192677 </v>
      </c>
      <c r="C33" t="str">
        <f t="shared" si="1"/>
        <v>Kung Pao Chicken</v>
      </c>
      <c r="E33" s="93" t="s">
        <v>2982</v>
      </c>
      <c r="F33" s="110"/>
      <c r="G33" s="115"/>
      <c r="H33" s="112"/>
      <c r="I33" s="115"/>
      <c r="J33" s="113">
        <v>0</v>
      </c>
      <c r="K33" s="114">
        <v>0</v>
      </c>
    </row>
    <row r="34" spans="1:11" x14ac:dyDescent="0.25">
      <c r="A34" s="91" t="s">
        <v>2983</v>
      </c>
      <c r="B34" t="str">
        <f t="shared" si="0"/>
        <v xml:space="preserve">20001.1 </v>
      </c>
      <c r="C34" t="str">
        <f t="shared" si="1"/>
        <v>Chilli Con Carne</v>
      </c>
      <c r="E34" s="91" t="s">
        <v>2983</v>
      </c>
      <c r="F34" s="110">
        <v>54</v>
      </c>
      <c r="G34" s="111"/>
      <c r="H34" s="112"/>
      <c r="I34" s="111"/>
      <c r="J34" s="113">
        <v>54</v>
      </c>
      <c r="K34" s="114">
        <v>432</v>
      </c>
    </row>
    <row r="35" spans="1:11" x14ac:dyDescent="0.25">
      <c r="A35" s="88" t="s">
        <v>2984</v>
      </c>
      <c r="B35" t="str">
        <f t="shared" si="0"/>
        <v xml:space="preserve">2002.100.03 </v>
      </c>
      <c r="C35" t="str">
        <f t="shared" si="1"/>
        <v>German Bratwurst (3)</v>
      </c>
      <c r="E35" s="88" t="s">
        <v>2984</v>
      </c>
      <c r="F35" s="110">
        <v>119</v>
      </c>
      <c r="G35" s="111">
        <v>12</v>
      </c>
      <c r="H35" s="112"/>
      <c r="I35" s="111"/>
      <c r="J35" s="113">
        <v>119</v>
      </c>
      <c r="K35" s="114">
        <v>964</v>
      </c>
    </row>
    <row r="36" spans="1:11" x14ac:dyDescent="0.25">
      <c r="A36" s="87" t="s">
        <v>2985</v>
      </c>
      <c r="B36" t="str">
        <f t="shared" si="0"/>
        <v xml:space="preserve">2002.135 </v>
      </c>
      <c r="C36" t="str">
        <f t="shared" si="1"/>
        <v>Thueringer Bratwurst 135g</v>
      </c>
      <c r="E36" s="87" t="s">
        <v>2985</v>
      </c>
      <c r="F36" s="110">
        <v>15</v>
      </c>
      <c r="G36" s="111"/>
      <c r="H36" s="112"/>
      <c r="I36" s="111"/>
      <c r="J36" s="113">
        <v>15</v>
      </c>
      <c r="K36" s="114">
        <v>150</v>
      </c>
    </row>
    <row r="37" spans="1:11" x14ac:dyDescent="0.25">
      <c r="A37" s="94" t="s">
        <v>2986</v>
      </c>
      <c r="B37" t="str">
        <f t="shared" si="0"/>
        <v xml:space="preserve">2002.135.1000 </v>
      </c>
      <c r="C37" t="str">
        <f t="shared" si="1"/>
        <v>Downs Large Bratwurst Frozen</v>
      </c>
      <c r="E37" s="94" t="s">
        <v>2986</v>
      </c>
      <c r="F37" s="110">
        <v>23</v>
      </c>
      <c r="G37" s="115"/>
      <c r="H37" s="112"/>
      <c r="I37" s="115"/>
      <c r="J37" s="113">
        <v>23</v>
      </c>
      <c r="K37" s="114">
        <v>184</v>
      </c>
    </row>
    <row r="38" spans="1:11" x14ac:dyDescent="0.25">
      <c r="A38" s="87" t="s">
        <v>2987</v>
      </c>
      <c r="B38" t="str">
        <f t="shared" si="0"/>
        <v xml:space="preserve">2002.160.10 </v>
      </c>
      <c r="C38" t="str">
        <f t="shared" si="1"/>
        <v>Thueringer Bratwurst 165g</v>
      </c>
      <c r="E38" s="87" t="s">
        <v>2987</v>
      </c>
      <c r="F38" s="110">
        <v>18</v>
      </c>
      <c r="G38" s="111">
        <v>1</v>
      </c>
      <c r="H38" s="112"/>
      <c r="I38" s="111"/>
      <c r="J38" s="113">
        <v>18</v>
      </c>
      <c r="K38" s="114">
        <v>145</v>
      </c>
    </row>
    <row r="39" spans="1:11" x14ac:dyDescent="0.25">
      <c r="A39" s="88" t="s">
        <v>2988</v>
      </c>
      <c r="B39" t="str">
        <f t="shared" si="0"/>
        <v xml:space="preserve">2002.75.15 </v>
      </c>
      <c r="C39" t="str">
        <f t="shared" si="1"/>
        <v>Thueringer Bratwurst 75g</v>
      </c>
      <c r="E39" s="88" t="s">
        <v>2988</v>
      </c>
      <c r="F39" s="110"/>
      <c r="G39" s="111"/>
      <c r="H39" s="112"/>
      <c r="I39" s="111"/>
      <c r="J39" s="113">
        <v>0</v>
      </c>
      <c r="K39" s="114">
        <v>0</v>
      </c>
    </row>
    <row r="40" spans="1:11" x14ac:dyDescent="0.25">
      <c r="A40" s="88" t="s">
        <v>2989</v>
      </c>
      <c r="B40" t="str">
        <f t="shared" si="0"/>
        <v xml:space="preserve">2003.1 </v>
      </c>
      <c r="C40" t="str">
        <f t="shared" si="1"/>
        <v>Swissbratwurst 135g</v>
      </c>
      <c r="E40" s="88" t="s">
        <v>2989</v>
      </c>
      <c r="F40" s="110">
        <v>12</v>
      </c>
      <c r="G40" s="111">
        <v>1</v>
      </c>
      <c r="H40" s="112"/>
      <c r="I40" s="111"/>
      <c r="J40" s="113">
        <v>12</v>
      </c>
      <c r="K40" s="114">
        <v>121</v>
      </c>
    </row>
    <row r="41" spans="1:11" x14ac:dyDescent="0.25">
      <c r="A41" s="88" t="s">
        <v>2990</v>
      </c>
      <c r="B41" t="str">
        <f t="shared" si="0"/>
        <v xml:space="preserve">2004.1 </v>
      </c>
      <c r="C41" t="str">
        <f t="shared" si="1"/>
        <v>Nuernberger Bratwurst</v>
      </c>
      <c r="E41" s="88" t="s">
        <v>2990</v>
      </c>
      <c r="F41" s="110">
        <v>17</v>
      </c>
      <c r="G41" s="111"/>
      <c r="H41" s="112"/>
      <c r="I41" s="111"/>
      <c r="J41" s="113">
        <v>17</v>
      </c>
      <c r="K41" s="114">
        <v>170</v>
      </c>
    </row>
    <row r="42" spans="1:11" x14ac:dyDescent="0.25">
      <c r="A42" s="87" t="s">
        <v>2991</v>
      </c>
      <c r="B42" t="str">
        <f t="shared" si="0"/>
        <v xml:space="preserve">2004.3 </v>
      </c>
      <c r="C42" t="str">
        <f t="shared" si="1"/>
        <v>Mini German Bratwurst (7)</v>
      </c>
      <c r="E42" s="87" t="s">
        <v>2991</v>
      </c>
      <c r="F42" s="110">
        <v>14</v>
      </c>
      <c r="G42" s="111"/>
      <c r="H42" s="112"/>
      <c r="I42" s="111"/>
      <c r="J42" s="113">
        <v>14</v>
      </c>
      <c r="K42" s="114">
        <v>112</v>
      </c>
    </row>
    <row r="43" spans="1:11" x14ac:dyDescent="0.25">
      <c r="A43" s="84" t="s">
        <v>2992</v>
      </c>
      <c r="B43" t="str">
        <f t="shared" si="0"/>
        <v xml:space="preserve">2004.40.1500.10 </v>
      </c>
      <c r="C43" t="str">
        <f t="shared" si="1"/>
        <v>Mini German Bratwurst FRZ</v>
      </c>
      <c r="E43" s="84" t="s">
        <v>2992</v>
      </c>
      <c r="F43" s="110"/>
      <c r="G43" s="117"/>
      <c r="H43" s="112"/>
      <c r="I43" s="115"/>
      <c r="J43" s="113">
        <v>0</v>
      </c>
      <c r="K43" s="114">
        <v>0</v>
      </c>
    </row>
    <row r="44" spans="1:11" x14ac:dyDescent="0.25">
      <c r="A44" s="87" t="s">
        <v>2993</v>
      </c>
      <c r="B44" t="str">
        <f t="shared" si="0"/>
        <v xml:space="preserve">2004.9 </v>
      </c>
      <c r="C44" t="str">
        <f t="shared" si="1"/>
        <v>Nuernberger Bratwurst Pinwheel</v>
      </c>
      <c r="E44" s="87" t="s">
        <v>2993</v>
      </c>
      <c r="F44" s="110"/>
      <c r="G44" s="111"/>
      <c r="H44" s="112"/>
      <c r="I44" s="111"/>
      <c r="J44" s="113">
        <v>0</v>
      </c>
      <c r="K44" s="114">
        <v>0</v>
      </c>
    </row>
    <row r="45" spans="1:11" x14ac:dyDescent="0.25">
      <c r="A45" s="87" t="s">
        <v>2994</v>
      </c>
      <c r="B45" t="str">
        <f t="shared" si="0"/>
        <v xml:space="preserve">2005.100.03 </v>
      </c>
      <c r="C45" t="str">
        <f t="shared" si="1"/>
        <v>Weisswurst (3)</v>
      </c>
      <c r="E45" s="87" t="s">
        <v>2994</v>
      </c>
      <c r="F45" s="110">
        <v>59</v>
      </c>
      <c r="G45" s="111"/>
      <c r="H45" s="112"/>
      <c r="I45" s="111"/>
      <c r="J45" s="113">
        <v>59</v>
      </c>
      <c r="K45" s="114">
        <v>472</v>
      </c>
    </row>
    <row r="46" spans="1:11" x14ac:dyDescent="0.25">
      <c r="A46" s="88" t="s">
        <v>2995</v>
      </c>
      <c r="B46" t="str">
        <f t="shared" si="0"/>
        <v xml:space="preserve">2005.120.10 </v>
      </c>
      <c r="C46" t="str">
        <f t="shared" si="1"/>
        <v>Weisswurst 120g</v>
      </c>
      <c r="E46" s="88" t="s">
        <v>2995</v>
      </c>
      <c r="F46" s="110">
        <v>14</v>
      </c>
      <c r="G46" s="111"/>
      <c r="H46" s="112"/>
      <c r="I46" s="111"/>
      <c r="J46" s="113">
        <v>14</v>
      </c>
      <c r="K46" s="114">
        <v>112</v>
      </c>
    </row>
    <row r="47" spans="1:11" x14ac:dyDescent="0.25">
      <c r="A47" s="88" t="s">
        <v>2996</v>
      </c>
      <c r="B47" t="str">
        <f t="shared" si="0"/>
        <v xml:space="preserve">2006.1 </v>
      </c>
      <c r="C47" t="str">
        <f t="shared" si="1"/>
        <v>Frankfurter</v>
      </c>
      <c r="E47" s="88" t="s">
        <v>2996</v>
      </c>
      <c r="F47" s="110">
        <v>7</v>
      </c>
      <c r="G47" s="111">
        <v>1</v>
      </c>
      <c r="H47" s="112"/>
      <c r="I47" s="111"/>
      <c r="J47" s="113">
        <v>7</v>
      </c>
      <c r="K47" s="114">
        <v>71</v>
      </c>
    </row>
    <row r="48" spans="1:11" x14ac:dyDescent="0.25">
      <c r="A48" s="87" t="s">
        <v>2997</v>
      </c>
      <c r="B48" t="str">
        <f t="shared" si="0"/>
        <v xml:space="preserve">2006.11 </v>
      </c>
      <c r="C48" t="str">
        <f t="shared" si="1"/>
        <v>Hotdogs</v>
      </c>
      <c r="E48" s="87" t="s">
        <v>2997</v>
      </c>
      <c r="F48" s="110">
        <v>22</v>
      </c>
      <c r="G48" s="111">
        <v>1</v>
      </c>
      <c r="H48" s="112"/>
      <c r="I48" s="111"/>
      <c r="J48" s="113">
        <v>5</v>
      </c>
      <c r="K48" s="114">
        <v>221</v>
      </c>
    </row>
    <row r="49" spans="1:11" x14ac:dyDescent="0.25">
      <c r="A49" s="91" t="s">
        <v>2998</v>
      </c>
      <c r="B49" t="str">
        <f t="shared" si="0"/>
        <v xml:space="preserve">2006.21 </v>
      </c>
      <c r="C49" t="str">
        <f t="shared" si="1"/>
        <v>Frankfurter vacuum</v>
      </c>
      <c r="E49" s="91" t="s">
        <v>2998</v>
      </c>
      <c r="F49" s="110">
        <v>48</v>
      </c>
      <c r="G49" s="111"/>
      <c r="H49" s="112"/>
      <c r="I49" s="111"/>
      <c r="J49" s="113">
        <v>48</v>
      </c>
      <c r="K49" s="114">
        <v>480</v>
      </c>
    </row>
    <row r="50" spans="1:11" x14ac:dyDescent="0.25">
      <c r="A50" s="87" t="s">
        <v>2999</v>
      </c>
      <c r="B50" t="str">
        <f t="shared" si="0"/>
        <v xml:space="preserve">2006.4 </v>
      </c>
      <c r="C50" t="str">
        <f t="shared" si="1"/>
        <v>Continental Frankfurter (5)</v>
      </c>
      <c r="E50" s="87" t="s">
        <v>2999</v>
      </c>
      <c r="F50" s="110">
        <v>124</v>
      </c>
      <c r="G50" s="111"/>
      <c r="H50" s="112"/>
      <c r="I50" s="111"/>
      <c r="J50" s="113">
        <v>124</v>
      </c>
      <c r="K50" s="114">
        <v>1240</v>
      </c>
    </row>
    <row r="51" spans="1:11" x14ac:dyDescent="0.25">
      <c r="A51" s="88" t="s">
        <v>3000</v>
      </c>
      <c r="B51" t="str">
        <f t="shared" si="0"/>
        <v xml:space="preserve">2006.5 </v>
      </c>
      <c r="C51" t="str">
        <f t="shared" si="1"/>
        <v>Bockwurst/Knackwurst</v>
      </c>
      <c r="E51" s="88" t="s">
        <v>3000</v>
      </c>
      <c r="F51" s="110">
        <v>0</v>
      </c>
      <c r="G51" s="111"/>
      <c r="H51" s="112"/>
      <c r="I51" s="111"/>
      <c r="J51" s="113">
        <v>0</v>
      </c>
      <c r="K51" s="114">
        <v>0</v>
      </c>
    </row>
    <row r="52" spans="1:11" x14ac:dyDescent="0.25">
      <c r="A52" s="87" t="s">
        <v>3001</v>
      </c>
      <c r="B52" t="str">
        <f t="shared" si="0"/>
        <v xml:space="preserve">2006.7 </v>
      </c>
      <c r="C52" t="str">
        <f t="shared" si="1"/>
        <v>Frankfurter Cocktail</v>
      </c>
      <c r="E52" s="87" t="s">
        <v>3001</v>
      </c>
      <c r="F52" s="110">
        <v>0</v>
      </c>
      <c r="G52" s="111"/>
      <c r="H52" s="112"/>
      <c r="I52" s="111"/>
      <c r="J52" s="113">
        <v>0</v>
      </c>
      <c r="K52" s="114">
        <v>0</v>
      </c>
    </row>
    <row r="53" spans="1:11" x14ac:dyDescent="0.25">
      <c r="A53" s="91" t="s">
        <v>3002</v>
      </c>
      <c r="B53" t="str">
        <f t="shared" si="0"/>
        <v xml:space="preserve">2007.6 </v>
      </c>
      <c r="C53" t="str">
        <f t="shared" si="1"/>
        <v>Frankfurter Skinless - Box</v>
      </c>
      <c r="E53" s="91" t="s">
        <v>3002</v>
      </c>
      <c r="F53" s="110">
        <v>104</v>
      </c>
      <c r="G53" s="111"/>
      <c r="H53" s="112"/>
      <c r="I53" s="111"/>
      <c r="J53" s="113">
        <v>104</v>
      </c>
      <c r="K53" s="114">
        <v>1040</v>
      </c>
    </row>
    <row r="54" spans="1:11" x14ac:dyDescent="0.25">
      <c r="A54" s="88" t="s">
        <v>3003</v>
      </c>
      <c r="B54" t="str">
        <f t="shared" si="0"/>
        <v xml:space="preserve">2008.1 </v>
      </c>
      <c r="C54" t="str">
        <f t="shared" si="1"/>
        <v>Debrecziner</v>
      </c>
      <c r="E54" s="88" t="s">
        <v>3003</v>
      </c>
      <c r="F54" s="110"/>
      <c r="G54" s="111"/>
      <c r="H54" s="112"/>
      <c r="I54" s="111"/>
      <c r="J54" s="113">
        <v>0</v>
      </c>
      <c r="K54" s="114">
        <v>0</v>
      </c>
    </row>
    <row r="55" spans="1:11" x14ac:dyDescent="0.25">
      <c r="A55" s="70" t="s">
        <v>3004</v>
      </c>
      <c r="B55" t="str">
        <f t="shared" si="0"/>
        <v xml:space="preserve">2009.075.04 </v>
      </c>
      <c r="C55" t="str">
        <f t="shared" si="1"/>
        <v>Jalapeno Cheese Kransky</v>
      </c>
      <c r="E55" s="70" t="s">
        <v>3004</v>
      </c>
      <c r="F55" s="110"/>
      <c r="G55" s="115"/>
      <c r="H55" s="112"/>
      <c r="I55" s="115"/>
      <c r="J55" s="113">
        <v>0</v>
      </c>
      <c r="K55" s="114">
        <v>0</v>
      </c>
    </row>
    <row r="56" spans="1:11" x14ac:dyDescent="0.25">
      <c r="A56" s="83" t="s">
        <v>3005</v>
      </c>
      <c r="B56" t="str">
        <f t="shared" si="0"/>
        <v xml:space="preserve">2009.100.03 </v>
      </c>
      <c r="C56" t="str">
        <f t="shared" si="1"/>
        <v>Jalapeno Cheese Kransky 100g (3)</v>
      </c>
      <c r="E56" s="83" t="s">
        <v>3005</v>
      </c>
      <c r="F56" s="110">
        <v>66</v>
      </c>
      <c r="G56" s="111">
        <v>3</v>
      </c>
      <c r="H56" s="112"/>
      <c r="I56" s="111"/>
      <c r="J56" s="113">
        <v>66</v>
      </c>
      <c r="K56" s="114">
        <v>531</v>
      </c>
    </row>
    <row r="57" spans="1:11" x14ac:dyDescent="0.25">
      <c r="A57" s="90" t="s">
        <v>3006</v>
      </c>
      <c r="B57" t="str">
        <f t="shared" si="0"/>
        <v xml:space="preserve">2009.130.20 </v>
      </c>
      <c r="C57" t="str">
        <f t="shared" si="1"/>
        <v>Mega Banger Jalapeno Cheese Kransky</v>
      </c>
      <c r="E57" s="90" t="s">
        <v>3006</v>
      </c>
      <c r="F57" s="110">
        <v>5</v>
      </c>
      <c r="G57" s="115"/>
      <c r="H57" s="112"/>
      <c r="I57" s="115"/>
      <c r="J57" s="113">
        <v>5</v>
      </c>
      <c r="K57" s="114">
        <v>15</v>
      </c>
    </row>
    <row r="58" spans="1:11" x14ac:dyDescent="0.25">
      <c r="A58" s="83" t="s">
        <v>3007</v>
      </c>
      <c r="B58" t="str">
        <f t="shared" si="0"/>
        <v xml:space="preserve">2009.135.10 </v>
      </c>
      <c r="C58" t="str">
        <f t="shared" si="1"/>
        <v>Jalapeno Cheese Kransky 135g</v>
      </c>
      <c r="E58" s="83" t="s">
        <v>3007</v>
      </c>
      <c r="F58" s="110">
        <v>23</v>
      </c>
      <c r="G58" s="111">
        <v>1</v>
      </c>
      <c r="H58" s="112"/>
      <c r="I58" s="111"/>
      <c r="J58" s="113">
        <v>23</v>
      </c>
      <c r="K58" s="114">
        <v>231</v>
      </c>
    </row>
    <row r="59" spans="1:11" x14ac:dyDescent="0.25">
      <c r="A59" s="91" t="s">
        <v>1524</v>
      </c>
      <c r="B59" t="str">
        <f t="shared" si="0"/>
        <v xml:space="preserve">2009.165.10 </v>
      </c>
      <c r="C59" t="str">
        <f t="shared" si="1"/>
        <v>Jalapeno Cheese Kransky 165g</v>
      </c>
      <c r="E59" s="91" t="s">
        <v>1524</v>
      </c>
      <c r="F59" s="110">
        <v>19</v>
      </c>
      <c r="G59" s="111"/>
      <c r="H59" s="112"/>
      <c r="I59" s="111"/>
      <c r="J59" s="113">
        <v>19</v>
      </c>
      <c r="K59" s="114">
        <v>152</v>
      </c>
    </row>
    <row r="60" spans="1:11" x14ac:dyDescent="0.25">
      <c r="A60" s="94" t="s">
        <v>3008</v>
      </c>
      <c r="B60" t="str">
        <f t="shared" si="0"/>
        <v xml:space="preserve">2010.015.1000 </v>
      </c>
      <c r="C60" t="str">
        <f t="shared" si="1"/>
        <v>Flair Mini Cheese Kransky 15g</v>
      </c>
      <c r="E60" s="94" t="s">
        <v>3008</v>
      </c>
      <c r="F60" s="110">
        <v>26</v>
      </c>
      <c r="G60" s="115"/>
      <c r="H60" s="112"/>
      <c r="I60" s="115"/>
      <c r="J60" s="113">
        <v>26</v>
      </c>
      <c r="K60" s="114">
        <v>208</v>
      </c>
    </row>
    <row r="61" spans="1:11" x14ac:dyDescent="0.25">
      <c r="A61" s="85" t="s">
        <v>3009</v>
      </c>
      <c r="B61" t="str">
        <f t="shared" si="0"/>
        <v xml:space="preserve">2010.030.1000 </v>
      </c>
      <c r="C61" t="str">
        <f t="shared" si="1"/>
        <v>Downs -Cheese Kransky Chipolata</v>
      </c>
      <c r="E61" s="85" t="s">
        <v>3009</v>
      </c>
      <c r="F61" s="110">
        <v>20</v>
      </c>
      <c r="G61" s="115"/>
      <c r="H61" s="112"/>
      <c r="I61" s="115"/>
      <c r="J61" s="113">
        <v>20</v>
      </c>
      <c r="K61" s="114">
        <v>160</v>
      </c>
    </row>
    <row r="62" spans="1:11" x14ac:dyDescent="0.25">
      <c r="A62" s="94" t="s">
        <v>2121</v>
      </c>
      <c r="B62" t="str">
        <f t="shared" si="0"/>
        <v xml:space="preserve">2010.070.20.0.8 </v>
      </c>
      <c r="C62" t="str">
        <f t="shared" si="1"/>
        <v>Cheese Kransky Thin 20cm</v>
      </c>
      <c r="E62" s="94" t="s">
        <v>2121</v>
      </c>
      <c r="F62" s="110"/>
      <c r="G62" s="115"/>
      <c r="H62" s="112"/>
      <c r="I62" s="115"/>
      <c r="J62" s="113">
        <v>0</v>
      </c>
      <c r="K62" s="114">
        <v>0</v>
      </c>
    </row>
    <row r="63" spans="1:11" x14ac:dyDescent="0.25">
      <c r="A63" s="87" t="s">
        <v>3010</v>
      </c>
      <c r="B63" t="str">
        <f t="shared" si="0"/>
        <v xml:space="preserve">2010.100.03 </v>
      </c>
      <c r="C63" t="str">
        <f t="shared" si="1"/>
        <v>Cheese Kransky (3)</v>
      </c>
      <c r="E63" s="87" t="s">
        <v>3010</v>
      </c>
      <c r="F63" s="110">
        <v>55</v>
      </c>
      <c r="G63" s="111">
        <v>7</v>
      </c>
      <c r="H63" s="112"/>
      <c r="I63" s="111"/>
      <c r="J63" s="113">
        <v>55</v>
      </c>
      <c r="K63" s="114">
        <v>447</v>
      </c>
    </row>
    <row r="64" spans="1:11" x14ac:dyDescent="0.25">
      <c r="A64" s="88" t="s">
        <v>3011</v>
      </c>
      <c r="B64" t="str">
        <f t="shared" si="0"/>
        <v xml:space="preserve">2010.120.10 </v>
      </c>
      <c r="C64" t="str">
        <f t="shared" si="1"/>
        <v>Cheese Kransky 120g</v>
      </c>
      <c r="E64" s="88" t="s">
        <v>3011</v>
      </c>
      <c r="F64" s="110">
        <v>36</v>
      </c>
      <c r="G64" s="111">
        <v>3</v>
      </c>
      <c r="H64" s="112"/>
      <c r="I64" s="111"/>
      <c r="J64" s="113">
        <v>36</v>
      </c>
      <c r="K64" s="114">
        <v>363</v>
      </c>
    </row>
    <row r="65" spans="1:11" x14ac:dyDescent="0.25">
      <c r="A65" s="85" t="s">
        <v>2377</v>
      </c>
      <c r="B65" t="str">
        <f t="shared" si="0"/>
        <v xml:space="preserve">2010.30.1500.0.8 </v>
      </c>
      <c r="C65" t="str">
        <f t="shared" si="1"/>
        <v>Cheese Kransky Chipolata</v>
      </c>
      <c r="E65" s="85" t="s">
        <v>2377</v>
      </c>
      <c r="F65" s="110"/>
      <c r="G65" s="115"/>
      <c r="H65" s="112"/>
      <c r="I65" s="115"/>
      <c r="J65" s="113">
        <v>0</v>
      </c>
      <c r="K65" s="114">
        <v>0</v>
      </c>
    </row>
    <row r="66" spans="1:11" x14ac:dyDescent="0.25">
      <c r="A66" s="88" t="s">
        <v>3012</v>
      </c>
      <c r="B66" t="str">
        <f t="shared" si="0"/>
        <v xml:space="preserve">2010.75.15 </v>
      </c>
      <c r="C66" t="str">
        <f t="shared" si="1"/>
        <v>Cheese Kransky 75g</v>
      </c>
      <c r="E66" s="88" t="s">
        <v>3012</v>
      </c>
      <c r="F66" s="110">
        <v>10</v>
      </c>
      <c r="G66" s="111"/>
      <c r="H66" s="112"/>
      <c r="I66" s="111"/>
      <c r="J66" s="113">
        <v>10</v>
      </c>
      <c r="K66" s="114">
        <v>100</v>
      </c>
    </row>
    <row r="67" spans="1:11" x14ac:dyDescent="0.25">
      <c r="A67" s="88" t="s">
        <v>3013</v>
      </c>
      <c r="B67" t="str">
        <f t="shared" ref="B67:B130" si="2">LEFT(A67,FIND("-",A67)-1)</f>
        <v xml:space="preserve">2012.100.03 </v>
      </c>
      <c r="C67" t="str">
        <f t="shared" ref="C67:C130" si="3">TRIM(MID(A67,FIND("-",A67)+1,LEN(A67)))</f>
        <v>Kransky (3)</v>
      </c>
      <c r="E67" s="88" t="s">
        <v>3013</v>
      </c>
      <c r="F67" s="110">
        <v>9</v>
      </c>
      <c r="G67" s="111"/>
      <c r="H67" s="112"/>
      <c r="I67" s="111"/>
      <c r="J67" s="113">
        <v>9</v>
      </c>
      <c r="K67" s="114">
        <v>72</v>
      </c>
    </row>
    <row r="68" spans="1:11" x14ac:dyDescent="0.25">
      <c r="A68" s="87" t="s">
        <v>3014</v>
      </c>
      <c r="B68" t="str">
        <f t="shared" si="2"/>
        <v xml:space="preserve">2012.135 </v>
      </c>
      <c r="C68" t="str">
        <f t="shared" si="3"/>
        <v>Kransky/Krainer - 135g</v>
      </c>
      <c r="E68" s="87" t="s">
        <v>3014</v>
      </c>
      <c r="F68" s="110">
        <v>33</v>
      </c>
      <c r="G68" s="111">
        <v>1</v>
      </c>
      <c r="H68" s="112"/>
      <c r="I68" s="111"/>
      <c r="J68" s="113">
        <v>33</v>
      </c>
      <c r="K68" s="114">
        <v>331</v>
      </c>
    </row>
    <row r="69" spans="1:11" x14ac:dyDescent="0.25">
      <c r="A69" s="88" t="s">
        <v>3015</v>
      </c>
      <c r="B69" t="str">
        <f t="shared" si="2"/>
        <v xml:space="preserve">2012.136 </v>
      </c>
      <c r="C69" t="str">
        <f t="shared" si="3"/>
        <v>Kransky/Krainer 165g</v>
      </c>
      <c r="E69" s="88" t="s">
        <v>3015</v>
      </c>
      <c r="F69" s="110">
        <v>38</v>
      </c>
      <c r="G69" s="111"/>
      <c r="H69" s="112"/>
      <c r="I69" s="111"/>
      <c r="J69" s="113">
        <v>38</v>
      </c>
      <c r="K69" s="114">
        <v>304</v>
      </c>
    </row>
    <row r="70" spans="1:11" x14ac:dyDescent="0.25">
      <c r="A70" s="94" t="s">
        <v>3016</v>
      </c>
      <c r="B70" t="str">
        <f t="shared" si="2"/>
        <v xml:space="preserve">2015.015.1000 </v>
      </c>
      <c r="C70" t="str">
        <f t="shared" si="3"/>
        <v>Flair Mini Chorizo 15g</v>
      </c>
      <c r="E70" s="94" t="s">
        <v>3016</v>
      </c>
      <c r="F70" s="110"/>
      <c r="G70" s="115"/>
      <c r="H70" s="112"/>
      <c r="I70" s="115"/>
      <c r="J70" s="113">
        <v>0</v>
      </c>
      <c r="K70" s="114">
        <v>0</v>
      </c>
    </row>
    <row r="71" spans="1:11" x14ac:dyDescent="0.25">
      <c r="A71" s="85" t="s">
        <v>3017</v>
      </c>
      <c r="B71" t="str">
        <f t="shared" si="2"/>
        <v xml:space="preserve">2015.030.1000 </v>
      </c>
      <c r="C71" t="str">
        <f t="shared" si="3"/>
        <v>Downs - Chorizo Chipolata</v>
      </c>
      <c r="E71" s="85" t="s">
        <v>3017</v>
      </c>
      <c r="F71" s="110">
        <v>64</v>
      </c>
      <c r="G71" s="115"/>
      <c r="H71" s="112"/>
      <c r="I71" s="115"/>
      <c r="J71" s="113">
        <v>64</v>
      </c>
      <c r="K71" s="114"/>
    </row>
    <row r="72" spans="1:11" x14ac:dyDescent="0.25">
      <c r="A72" s="88" t="s">
        <v>3018</v>
      </c>
      <c r="B72" t="str">
        <f t="shared" si="2"/>
        <v xml:space="preserve">2015.1 </v>
      </c>
      <c r="C72" t="str">
        <f t="shared" si="3"/>
        <v>Chorizo (cooked and smoked)</v>
      </c>
      <c r="E72" s="88" t="s">
        <v>3018</v>
      </c>
      <c r="F72" s="110">
        <v>59</v>
      </c>
      <c r="G72" s="111"/>
      <c r="H72" s="112"/>
      <c r="I72" s="111"/>
      <c r="J72" s="113">
        <v>59</v>
      </c>
      <c r="K72" s="114">
        <v>590</v>
      </c>
    </row>
    <row r="73" spans="1:11" x14ac:dyDescent="0.25">
      <c r="A73" s="87" t="s">
        <v>3019</v>
      </c>
      <c r="B73" t="str">
        <f t="shared" si="2"/>
        <v xml:space="preserve">2015.100.03 </v>
      </c>
      <c r="C73" t="str">
        <f t="shared" si="3"/>
        <v>Chorizo (3)</v>
      </c>
      <c r="E73" s="87" t="s">
        <v>3019</v>
      </c>
      <c r="F73" s="110">
        <v>39</v>
      </c>
      <c r="G73" s="111"/>
      <c r="H73" s="112"/>
      <c r="I73" s="111"/>
      <c r="J73" s="113">
        <v>39</v>
      </c>
      <c r="K73" s="114">
        <v>312</v>
      </c>
    </row>
    <row r="74" spans="1:11" x14ac:dyDescent="0.25">
      <c r="A74" s="88" t="s">
        <v>3020</v>
      </c>
      <c r="B74" t="str">
        <f t="shared" si="2"/>
        <v xml:space="preserve">2015.100.1 </v>
      </c>
      <c r="C74" t="str">
        <f t="shared" si="3"/>
        <v>Chorizo (1)</v>
      </c>
      <c r="E74" s="88" t="s">
        <v>3020</v>
      </c>
      <c r="F74" s="110">
        <v>18</v>
      </c>
      <c r="G74" s="111"/>
      <c r="H74" s="112"/>
      <c r="I74" s="111"/>
      <c r="J74" s="113">
        <v>18</v>
      </c>
      <c r="K74" s="114">
        <v>1080</v>
      </c>
    </row>
    <row r="75" spans="1:11" x14ac:dyDescent="0.25">
      <c r="A75" s="85" t="s">
        <v>3021</v>
      </c>
      <c r="B75" t="str">
        <f t="shared" si="2"/>
        <v xml:space="preserve">2015.100.1000 </v>
      </c>
      <c r="C75" t="str">
        <f t="shared" si="3"/>
        <v>Downs -Chorizo</v>
      </c>
      <c r="E75" s="85" t="s">
        <v>3021</v>
      </c>
      <c r="F75" s="110"/>
      <c r="G75" s="115"/>
      <c r="H75" s="112"/>
      <c r="I75" s="115"/>
      <c r="J75" s="113">
        <v>0</v>
      </c>
      <c r="K75" s="114">
        <v>0</v>
      </c>
    </row>
    <row r="76" spans="1:11" x14ac:dyDescent="0.25">
      <c r="A76" s="90" t="s">
        <v>2092</v>
      </c>
      <c r="B76" t="str">
        <f t="shared" si="2"/>
        <v xml:space="preserve">2015.100.15.0.08 </v>
      </c>
      <c r="C76" t="str">
        <f t="shared" si="3"/>
        <v>Chorizo Frozen</v>
      </c>
      <c r="E76" s="90" t="s">
        <v>2092</v>
      </c>
      <c r="F76" s="110">
        <v>69</v>
      </c>
      <c r="G76" s="115"/>
      <c r="H76" s="112"/>
      <c r="I76" s="115"/>
      <c r="J76" s="113">
        <v>69</v>
      </c>
      <c r="K76" s="114">
        <v>552</v>
      </c>
    </row>
    <row r="77" spans="1:11" x14ac:dyDescent="0.25">
      <c r="A77" s="87" t="s">
        <v>3022</v>
      </c>
      <c r="B77" t="str">
        <f t="shared" si="2"/>
        <v xml:space="preserve">2015.100.2 </v>
      </c>
      <c r="C77" t="str">
        <f t="shared" si="3"/>
        <v>Chorizo (2)</v>
      </c>
      <c r="E77" s="87" t="s">
        <v>3022</v>
      </c>
      <c r="F77" s="110">
        <v>78</v>
      </c>
      <c r="G77" s="111"/>
      <c r="H77" s="112"/>
      <c r="I77" s="111"/>
      <c r="J77" s="113">
        <v>78</v>
      </c>
      <c r="K77" s="114">
        <v>3120</v>
      </c>
    </row>
    <row r="78" spans="1:11" x14ac:dyDescent="0.25">
      <c r="A78" s="88" t="s">
        <v>3023</v>
      </c>
      <c r="B78" t="str">
        <f t="shared" si="2"/>
        <v xml:space="preserve">2015.125.02 </v>
      </c>
      <c r="C78" t="str">
        <f t="shared" si="3"/>
        <v>Chorizo (2x125g)</v>
      </c>
      <c r="E78" s="88" t="s">
        <v>3023</v>
      </c>
      <c r="F78" s="110">
        <v>163</v>
      </c>
      <c r="G78" s="111"/>
      <c r="H78" s="112"/>
      <c r="I78" s="111"/>
      <c r="J78" s="113">
        <v>163</v>
      </c>
      <c r="K78" s="114">
        <v>6520</v>
      </c>
    </row>
    <row r="79" spans="1:11" x14ac:dyDescent="0.25">
      <c r="A79" s="83" t="s">
        <v>3024</v>
      </c>
      <c r="B79" t="str">
        <f t="shared" si="2"/>
        <v xml:space="preserve">2015.13 </v>
      </c>
      <c r="C79" t="str">
        <f t="shared" si="3"/>
        <v>Chorizo sliced</v>
      </c>
      <c r="E79" s="83" t="s">
        <v>3024</v>
      </c>
      <c r="F79" s="110">
        <v>127</v>
      </c>
      <c r="G79" s="111"/>
      <c r="H79" s="112"/>
      <c r="I79" s="111"/>
      <c r="J79" s="113">
        <v>127</v>
      </c>
      <c r="K79" s="114">
        <v>1016</v>
      </c>
    </row>
    <row r="80" spans="1:11" x14ac:dyDescent="0.25">
      <c r="A80" s="70" t="s">
        <v>2125</v>
      </c>
      <c r="B80" t="str">
        <f t="shared" si="2"/>
        <v xml:space="preserve">2015.30.1500.0.8 </v>
      </c>
      <c r="C80" t="str">
        <f t="shared" si="3"/>
        <v>Chorizo Chipolata</v>
      </c>
      <c r="E80" s="70" t="s">
        <v>2125</v>
      </c>
      <c r="F80" s="110"/>
      <c r="G80" s="115"/>
      <c r="H80" s="112"/>
      <c r="I80" s="115"/>
      <c r="J80" s="113">
        <v>0</v>
      </c>
      <c r="K80" s="114">
        <v>0</v>
      </c>
    </row>
    <row r="81" spans="1:11" x14ac:dyDescent="0.25">
      <c r="A81" s="95" t="s">
        <v>3025</v>
      </c>
      <c r="B81" t="str">
        <f t="shared" si="2"/>
        <v xml:space="preserve">2017.030.1000 </v>
      </c>
      <c r="C81" t="str">
        <f t="shared" si="3"/>
        <v>Downs - Breakfast Chipolata</v>
      </c>
      <c r="E81" s="95" t="s">
        <v>3025</v>
      </c>
      <c r="F81" s="110">
        <v>104</v>
      </c>
      <c r="G81" s="115"/>
      <c r="H81" s="112"/>
      <c r="I81" s="115"/>
      <c r="J81" s="113">
        <v>104</v>
      </c>
      <c r="K81" s="114">
        <v>832</v>
      </c>
    </row>
    <row r="82" spans="1:11" x14ac:dyDescent="0.25">
      <c r="A82" s="94" t="s">
        <v>3026</v>
      </c>
      <c r="B82" t="str">
        <f t="shared" si="2"/>
        <v xml:space="preserve">2017.80.1500.0.8 </v>
      </c>
      <c r="C82" t="str">
        <f t="shared" si="3"/>
        <v>Pure Pork Thick Sausage</v>
      </c>
      <c r="E82" s="94" t="s">
        <v>3026</v>
      </c>
      <c r="F82" s="110">
        <v>5</v>
      </c>
      <c r="G82" s="115"/>
      <c r="H82" s="112"/>
      <c r="I82" s="115"/>
      <c r="J82" s="113">
        <v>5</v>
      </c>
      <c r="K82" s="114">
        <v>40</v>
      </c>
    </row>
    <row r="83" spans="1:11" x14ac:dyDescent="0.25">
      <c r="A83" s="88" t="s">
        <v>3027</v>
      </c>
      <c r="B83" t="str">
        <f t="shared" si="2"/>
        <v xml:space="preserve">2018.1 </v>
      </c>
      <c r="C83" t="str">
        <f t="shared" si="3"/>
        <v>Landjaeger</v>
      </c>
      <c r="E83" s="88" t="s">
        <v>3027</v>
      </c>
      <c r="F83" s="110">
        <v>6</v>
      </c>
      <c r="G83" s="111"/>
      <c r="H83" s="112"/>
      <c r="I83" s="111"/>
      <c r="J83" s="113">
        <v>6</v>
      </c>
      <c r="K83" s="114">
        <v>60</v>
      </c>
    </row>
    <row r="84" spans="1:11" x14ac:dyDescent="0.25">
      <c r="A84" s="69" t="s">
        <v>3028</v>
      </c>
      <c r="B84" t="str">
        <f t="shared" si="2"/>
        <v xml:space="preserve">2019.100.15 </v>
      </c>
      <c r="C84" t="str">
        <f t="shared" si="3"/>
        <v>Andouille</v>
      </c>
      <c r="E84" s="69" t="s">
        <v>3028</v>
      </c>
      <c r="F84" s="110">
        <v>58</v>
      </c>
      <c r="G84" s="115"/>
      <c r="H84" s="112"/>
      <c r="I84" s="115"/>
      <c r="J84" s="113">
        <v>58</v>
      </c>
      <c r="K84" s="114">
        <v>464</v>
      </c>
    </row>
    <row r="85" spans="1:11" x14ac:dyDescent="0.25">
      <c r="A85" s="70" t="s">
        <v>3029</v>
      </c>
      <c r="B85" t="str">
        <f t="shared" si="2"/>
        <v xml:space="preserve">2020.100.15 </v>
      </c>
      <c r="C85" t="str">
        <f t="shared" si="3"/>
        <v>Beef Hot Dog 65</v>
      </c>
      <c r="E85" s="70" t="s">
        <v>3029</v>
      </c>
      <c r="F85" s="110">
        <v>135</v>
      </c>
      <c r="G85" s="115"/>
      <c r="H85" s="112"/>
      <c r="I85" s="115"/>
      <c r="J85" s="113">
        <v>135</v>
      </c>
      <c r="K85" s="114">
        <v>1080</v>
      </c>
    </row>
    <row r="86" spans="1:11" x14ac:dyDescent="0.25">
      <c r="A86" s="69" t="s">
        <v>3030</v>
      </c>
      <c r="B86" t="str">
        <f t="shared" si="2"/>
        <v xml:space="preserve">2020.75.20.0.10 </v>
      </c>
      <c r="C86" t="str">
        <f t="shared" si="3"/>
        <v>Beef Hotdog 75</v>
      </c>
      <c r="E86" s="69" t="s">
        <v>3030</v>
      </c>
      <c r="F86" s="110">
        <v>48</v>
      </c>
      <c r="G86" s="115"/>
      <c r="H86" s="112"/>
      <c r="I86" s="115"/>
      <c r="J86" s="113">
        <v>48</v>
      </c>
      <c r="K86" s="114">
        <v>384</v>
      </c>
    </row>
    <row r="87" spans="1:11" x14ac:dyDescent="0.25">
      <c r="A87" s="90" t="s">
        <v>3031</v>
      </c>
      <c r="B87" t="str">
        <f t="shared" si="2"/>
        <v xml:space="preserve">2021.030.1000 </v>
      </c>
      <c r="C87" t="str">
        <f t="shared" si="3"/>
        <v>Pork &amp; Beef Blanched Chipolata</v>
      </c>
      <c r="E87" s="90" t="s">
        <v>3031</v>
      </c>
      <c r="F87" s="110"/>
      <c r="G87" s="115"/>
      <c r="H87" s="112"/>
      <c r="I87" s="115"/>
      <c r="J87" s="113">
        <v>0</v>
      </c>
      <c r="K87" s="114">
        <v>0</v>
      </c>
    </row>
    <row r="88" spans="1:11" x14ac:dyDescent="0.25">
      <c r="A88" s="85" t="s">
        <v>3032</v>
      </c>
      <c r="B88" t="str">
        <f t="shared" si="2"/>
        <v xml:space="preserve">2021.150.10.0.8 </v>
      </c>
      <c r="C88" t="str">
        <f t="shared" si="3"/>
        <v>Pork &amp; Veal Thick Bratwurst</v>
      </c>
      <c r="E88" s="85" t="s">
        <v>3032</v>
      </c>
      <c r="F88" s="110"/>
      <c r="G88" s="115"/>
      <c r="H88" s="112"/>
      <c r="I88" s="115"/>
      <c r="J88" s="113">
        <v>0</v>
      </c>
      <c r="K88" s="114">
        <v>0</v>
      </c>
    </row>
    <row r="89" spans="1:11" x14ac:dyDescent="0.25">
      <c r="A89" s="90" t="s">
        <v>3033</v>
      </c>
      <c r="B89" t="str">
        <f t="shared" si="2"/>
        <v xml:space="preserve">2022.030.1000 </v>
      </c>
      <c r="C89" t="str">
        <f t="shared" si="3"/>
        <v>Chicken Chipolata Blanched</v>
      </c>
      <c r="E89" s="90" t="s">
        <v>3033</v>
      </c>
      <c r="F89" s="110">
        <v>135</v>
      </c>
      <c r="G89" s="115"/>
      <c r="H89" s="112"/>
      <c r="I89" s="115"/>
      <c r="J89" s="113">
        <v>135</v>
      </c>
      <c r="K89" s="114">
        <v>1080</v>
      </c>
    </row>
    <row r="90" spans="1:11" x14ac:dyDescent="0.25">
      <c r="A90" s="85" t="s">
        <v>3034</v>
      </c>
      <c r="B90" t="str">
        <f t="shared" si="2"/>
        <v xml:space="preserve">2023.60.1500.0.8 </v>
      </c>
      <c r="C90" t="str">
        <f t="shared" si="3"/>
        <v>Italian Sausage Thin 20cm</v>
      </c>
      <c r="E90" s="85" t="s">
        <v>3034</v>
      </c>
      <c r="F90" s="110"/>
      <c r="G90" s="115"/>
      <c r="H90" s="112"/>
      <c r="I90" s="115"/>
      <c r="J90" s="113">
        <v>0</v>
      </c>
      <c r="K90" s="114">
        <v>0</v>
      </c>
    </row>
    <row r="91" spans="1:11" x14ac:dyDescent="0.25">
      <c r="A91" s="96" t="s">
        <v>3035</v>
      </c>
      <c r="B91" t="str">
        <f t="shared" si="2"/>
        <v xml:space="preserve">2025.030.1000 </v>
      </c>
      <c r="C91" t="str">
        <f t="shared" si="3"/>
        <v>Downs - Chicken &amp; Thyme Chipolata</v>
      </c>
      <c r="E91" s="96" t="s">
        <v>3035</v>
      </c>
      <c r="F91" s="110">
        <v>112</v>
      </c>
      <c r="G91" s="115"/>
      <c r="H91" s="112"/>
      <c r="I91" s="115"/>
      <c r="J91" s="113">
        <v>112</v>
      </c>
      <c r="K91" s="114">
        <v>896</v>
      </c>
    </row>
    <row r="92" spans="1:11" x14ac:dyDescent="0.25">
      <c r="A92" s="93" t="s">
        <v>2195</v>
      </c>
      <c r="B92" t="str">
        <f t="shared" si="2"/>
        <v xml:space="preserve">2025.30.1500.0.8 </v>
      </c>
      <c r="C92" t="str">
        <f t="shared" si="3"/>
        <v>Chicken &amp; Thyme Chipolata</v>
      </c>
      <c r="E92" s="93" t="s">
        <v>2195</v>
      </c>
      <c r="F92" s="110"/>
      <c r="G92" s="115"/>
      <c r="H92" s="112"/>
      <c r="I92" s="115"/>
      <c r="J92" s="113">
        <v>0</v>
      </c>
      <c r="K92" s="114">
        <v>0</v>
      </c>
    </row>
    <row r="93" spans="1:11" x14ac:dyDescent="0.25">
      <c r="A93" s="90" t="s">
        <v>3036</v>
      </c>
      <c r="B93" t="str">
        <f t="shared" si="2"/>
        <v xml:space="preserve">2026.030.1000 </v>
      </c>
      <c r="C93" t="str">
        <f t="shared" si="3"/>
        <v>Chicken &amp; Veal Chipolata</v>
      </c>
      <c r="E93" s="90" t="s">
        <v>3036</v>
      </c>
      <c r="F93" s="110"/>
      <c r="G93" s="115"/>
      <c r="H93" s="112"/>
      <c r="I93" s="115"/>
      <c r="J93" s="113">
        <v>0</v>
      </c>
      <c r="K93" s="114">
        <v>0</v>
      </c>
    </row>
    <row r="94" spans="1:11" x14ac:dyDescent="0.25">
      <c r="A94" s="95" t="s">
        <v>3037</v>
      </c>
      <c r="B94" t="str">
        <f t="shared" si="2"/>
        <v xml:space="preserve">2027.030.1000 </v>
      </c>
      <c r="C94" t="str">
        <f t="shared" si="3"/>
        <v>Downs - Cumberland Chipolata</v>
      </c>
      <c r="E94" s="95" t="s">
        <v>3037</v>
      </c>
      <c r="F94" s="110">
        <v>108</v>
      </c>
      <c r="G94" s="115"/>
      <c r="H94" s="112"/>
      <c r="I94" s="115"/>
      <c r="J94" s="113">
        <v>108</v>
      </c>
      <c r="K94" s="114">
        <v>864</v>
      </c>
    </row>
    <row r="95" spans="1:11" x14ac:dyDescent="0.25">
      <c r="A95" s="90" t="s">
        <v>1857</v>
      </c>
      <c r="B95" t="str">
        <f t="shared" si="2"/>
        <v xml:space="preserve">2027.066.1500 </v>
      </c>
      <c r="C95" t="str">
        <f t="shared" si="3"/>
        <v>English Cumberland Disney</v>
      </c>
      <c r="E95" s="90" t="s">
        <v>1857</v>
      </c>
      <c r="F95" s="110">
        <v>23</v>
      </c>
      <c r="G95" s="115"/>
      <c r="H95" s="112"/>
      <c r="I95" s="115"/>
      <c r="J95" s="113">
        <v>23</v>
      </c>
      <c r="K95" s="114">
        <v>184</v>
      </c>
    </row>
    <row r="96" spans="1:11" x14ac:dyDescent="0.25">
      <c r="A96" s="93" t="s">
        <v>3038</v>
      </c>
      <c r="B96" t="str">
        <f t="shared" si="2"/>
        <v xml:space="preserve">2027.080.1000 </v>
      </c>
      <c r="C96" t="str">
        <f t="shared" si="3"/>
        <v>English Cumberland</v>
      </c>
      <c r="E96" s="93" t="s">
        <v>3038</v>
      </c>
      <c r="F96" s="110">
        <v>23</v>
      </c>
      <c r="G96" s="115"/>
      <c r="H96" s="112"/>
      <c r="I96" s="115"/>
      <c r="J96" s="113">
        <v>23</v>
      </c>
      <c r="K96" s="114">
        <v>184</v>
      </c>
    </row>
    <row r="97" spans="1:11" x14ac:dyDescent="0.25">
      <c r="A97" s="70" t="s">
        <v>3039</v>
      </c>
      <c r="B97" t="str">
        <f t="shared" si="2"/>
        <v xml:space="preserve">2027.30.1500.0.8 </v>
      </c>
      <c r="C97" t="str">
        <f t="shared" si="3"/>
        <v>Cumberland Chipolata</v>
      </c>
      <c r="E97" s="70" t="s">
        <v>3039</v>
      </c>
      <c r="F97" s="110">
        <v>17</v>
      </c>
      <c r="G97" s="115"/>
      <c r="H97" s="112"/>
      <c r="I97" s="115"/>
      <c r="J97" s="113">
        <v>17</v>
      </c>
      <c r="K97" s="114">
        <v>136</v>
      </c>
    </row>
    <row r="98" spans="1:11" x14ac:dyDescent="0.25">
      <c r="A98" s="95" t="s">
        <v>3040</v>
      </c>
      <c r="B98" t="str">
        <f t="shared" si="2"/>
        <v xml:space="preserve">2029.030.1000 </v>
      </c>
      <c r="C98" t="str">
        <f t="shared" si="3"/>
        <v>Downs - Beef &amp; Chicken Chipolata</v>
      </c>
      <c r="E98" s="95" t="s">
        <v>3040</v>
      </c>
      <c r="F98" s="110">
        <v>154</v>
      </c>
      <c r="G98" s="115"/>
      <c r="H98" s="112"/>
      <c r="I98" s="115"/>
      <c r="J98" s="113">
        <v>154</v>
      </c>
      <c r="K98" s="114">
        <v>1232</v>
      </c>
    </row>
    <row r="99" spans="1:11" x14ac:dyDescent="0.25">
      <c r="A99" s="94" t="s">
        <v>3041</v>
      </c>
      <c r="B99" t="str">
        <f t="shared" si="2"/>
        <v xml:space="preserve">2029.30.1500.0.8 </v>
      </c>
      <c r="C99" t="str">
        <f t="shared" si="3"/>
        <v>Beef &amp; Chicken Chipolata</v>
      </c>
      <c r="E99" s="94" t="s">
        <v>3041</v>
      </c>
      <c r="F99" s="110">
        <v>71</v>
      </c>
      <c r="G99" s="115"/>
      <c r="H99" s="112"/>
      <c r="I99" s="115"/>
      <c r="J99" s="113">
        <v>71</v>
      </c>
      <c r="K99" s="114">
        <v>568</v>
      </c>
    </row>
    <row r="100" spans="1:11" x14ac:dyDescent="0.25">
      <c r="A100" s="85" t="s">
        <v>3042</v>
      </c>
      <c r="B100" t="str">
        <f t="shared" si="2"/>
        <v xml:space="preserve">2031.120.10.0.8 </v>
      </c>
      <c r="C100" t="str">
        <f t="shared" si="3"/>
        <v>Kielbasa 120g</v>
      </c>
      <c r="E100" s="85" t="s">
        <v>3042</v>
      </c>
      <c r="F100" s="110">
        <v>18</v>
      </c>
      <c r="G100" s="115"/>
      <c r="H100" s="112"/>
      <c r="I100" s="115"/>
      <c r="J100" s="113">
        <v>18</v>
      </c>
      <c r="K100" s="114">
        <v>144</v>
      </c>
    </row>
    <row r="101" spans="1:11" x14ac:dyDescent="0.25">
      <c r="A101" s="94" t="s">
        <v>3043</v>
      </c>
      <c r="B101" t="str">
        <f t="shared" si="2"/>
        <v xml:space="preserve">2031.75.15.0.10 </v>
      </c>
      <c r="C101" t="str">
        <f t="shared" si="3"/>
        <v>Pepper Kielbase 75g</v>
      </c>
      <c r="E101" s="94" t="s">
        <v>3043</v>
      </c>
      <c r="F101" s="110"/>
      <c r="G101" s="115"/>
      <c r="H101" s="112"/>
      <c r="I101" s="115"/>
      <c r="J101" s="113">
        <v>0</v>
      </c>
      <c r="K101" s="114">
        <v>0</v>
      </c>
    </row>
    <row r="102" spans="1:11" x14ac:dyDescent="0.25">
      <c r="A102" s="93" t="s">
        <v>3044</v>
      </c>
      <c r="B102" t="str">
        <f t="shared" si="2"/>
        <v xml:space="preserve">2034.050.10.0.25 </v>
      </c>
      <c r="C102" t="str">
        <f t="shared" si="3"/>
        <v>Super Juicy Hotdog Regular</v>
      </c>
      <c r="E102" s="93" t="s">
        <v>3044</v>
      </c>
      <c r="F102" s="110"/>
      <c r="G102" s="115"/>
      <c r="H102" s="112"/>
      <c r="I102" s="115"/>
      <c r="J102" s="113">
        <v>0</v>
      </c>
      <c r="K102" s="114">
        <v>0</v>
      </c>
    </row>
    <row r="103" spans="1:11" x14ac:dyDescent="0.25">
      <c r="A103" s="90" t="s">
        <v>3045</v>
      </c>
      <c r="B103" t="str">
        <f t="shared" si="2"/>
        <v xml:space="preserve">2034.090.5.0.40 </v>
      </c>
      <c r="C103" t="str">
        <f t="shared" si="3"/>
        <v>Super Juicy Hotdog Jumbo</v>
      </c>
      <c r="E103" s="90" t="s">
        <v>3045</v>
      </c>
      <c r="F103" s="110"/>
      <c r="G103" s="115"/>
      <c r="H103" s="112"/>
      <c r="I103" s="115"/>
      <c r="J103" s="113">
        <v>0</v>
      </c>
      <c r="K103" s="114">
        <v>0</v>
      </c>
    </row>
    <row r="104" spans="1:11" x14ac:dyDescent="0.25">
      <c r="A104" s="93" t="s">
        <v>3046</v>
      </c>
      <c r="B104" t="str">
        <f t="shared" si="2"/>
        <v xml:space="preserve">2035.050.9.0.24 </v>
      </c>
      <c r="C104" t="str">
        <f t="shared" si="3"/>
        <v>Super Juicy Hotdog Cheese</v>
      </c>
      <c r="E104" s="93" t="s">
        <v>3046</v>
      </c>
      <c r="F104" s="110"/>
      <c r="G104" s="115"/>
      <c r="H104" s="112"/>
      <c r="I104" s="115"/>
      <c r="J104" s="113">
        <v>0</v>
      </c>
      <c r="K104" s="114">
        <v>0</v>
      </c>
    </row>
    <row r="105" spans="1:11" x14ac:dyDescent="0.25">
      <c r="A105" s="94" t="s">
        <v>3047</v>
      </c>
      <c r="B105" t="str">
        <f t="shared" si="2"/>
        <v xml:space="preserve">2038.30.1500.0.8 </v>
      </c>
      <c r="C105" t="str">
        <f t="shared" si="3"/>
        <v>Beef Chipolata</v>
      </c>
      <c r="E105" s="94" t="s">
        <v>3047</v>
      </c>
      <c r="F105" s="110">
        <v>17</v>
      </c>
      <c r="G105" s="115"/>
      <c r="H105" s="112"/>
      <c r="I105" s="115"/>
      <c r="J105" s="113">
        <v>17</v>
      </c>
      <c r="K105" s="114">
        <v>136</v>
      </c>
    </row>
    <row r="106" spans="1:11" x14ac:dyDescent="0.25">
      <c r="A106" s="93" t="s">
        <v>3048</v>
      </c>
      <c r="B106" t="str">
        <f t="shared" si="2"/>
        <v xml:space="preserve">2038.60.1000.10 </v>
      </c>
      <c r="C106" t="str">
        <f t="shared" si="3"/>
        <v>Beef Sausage Thin Fresh 10x1kg</v>
      </c>
      <c r="E106" s="93" t="s">
        <v>3048</v>
      </c>
      <c r="F106" s="110"/>
      <c r="G106" s="115"/>
      <c r="H106" s="112"/>
      <c r="I106" s="115"/>
      <c r="J106" s="113">
        <v>0</v>
      </c>
      <c r="K106" s="114">
        <v>0</v>
      </c>
    </row>
    <row r="107" spans="1:11" x14ac:dyDescent="0.25">
      <c r="A107" s="94" t="s">
        <v>3049</v>
      </c>
      <c r="B107" t="str">
        <f t="shared" si="2"/>
        <v xml:space="preserve">2038.60.1500.0.8 </v>
      </c>
      <c r="C107" t="str">
        <f t="shared" si="3"/>
        <v>Beef Sausage Thin Fresh</v>
      </c>
      <c r="E107" s="94" t="s">
        <v>3049</v>
      </c>
      <c r="F107" s="110">
        <v>22</v>
      </c>
      <c r="G107" s="115"/>
      <c r="H107" s="112"/>
      <c r="I107" s="115"/>
      <c r="J107" s="113">
        <v>22</v>
      </c>
      <c r="K107" s="114">
        <v>176</v>
      </c>
    </row>
    <row r="108" spans="1:11" x14ac:dyDescent="0.25">
      <c r="A108" s="93" t="s">
        <v>3050</v>
      </c>
      <c r="B108" t="str">
        <f t="shared" si="2"/>
        <v xml:space="preserve">2038.80.1000.10 </v>
      </c>
      <c r="C108" t="str">
        <f t="shared" si="3"/>
        <v>Beef Sausage Thick Fresh 10x1kg</v>
      </c>
      <c r="E108" s="93" t="s">
        <v>3050</v>
      </c>
      <c r="F108" s="110">
        <v>4</v>
      </c>
      <c r="G108" s="115">
        <v>1</v>
      </c>
      <c r="H108" s="112"/>
      <c r="I108" s="115"/>
      <c r="J108" s="113">
        <v>4</v>
      </c>
      <c r="K108" s="114">
        <v>41</v>
      </c>
    </row>
    <row r="109" spans="1:11" x14ac:dyDescent="0.25">
      <c r="A109" s="94" t="s">
        <v>3051</v>
      </c>
      <c r="B109" t="str">
        <f t="shared" si="2"/>
        <v xml:space="preserve">2038.80.1500.0.8 </v>
      </c>
      <c r="C109" t="str">
        <f t="shared" si="3"/>
        <v>Beef Sausage Thick Fresh</v>
      </c>
      <c r="E109" s="94" t="s">
        <v>3051</v>
      </c>
      <c r="F109" s="110"/>
      <c r="G109" s="115"/>
      <c r="H109" s="112"/>
      <c r="I109" s="115"/>
      <c r="J109" s="113">
        <v>0</v>
      </c>
      <c r="K109" s="114">
        <v>0</v>
      </c>
    </row>
    <row r="110" spans="1:11" x14ac:dyDescent="0.25">
      <c r="A110" s="93" t="s">
        <v>3052</v>
      </c>
      <c r="B110" t="str">
        <f t="shared" si="2"/>
        <v xml:space="preserve">2039.60.1000.10 </v>
      </c>
      <c r="C110" t="str">
        <f t="shared" si="3"/>
        <v>Pork Sausage Thin Fresh 10x1kg</v>
      </c>
      <c r="E110" s="93" t="s">
        <v>3052</v>
      </c>
      <c r="F110" s="110"/>
      <c r="G110" s="115"/>
      <c r="H110" s="112"/>
      <c r="I110" s="115"/>
      <c r="J110" s="113">
        <v>0</v>
      </c>
      <c r="K110" s="114">
        <v>0</v>
      </c>
    </row>
    <row r="111" spans="1:11" x14ac:dyDescent="0.25">
      <c r="A111" s="94" t="s">
        <v>3053</v>
      </c>
      <c r="B111" t="str">
        <f t="shared" si="2"/>
        <v xml:space="preserve">2039.60.1500.0.8 </v>
      </c>
      <c r="C111" t="str">
        <f t="shared" si="3"/>
        <v>Pork Sausage Thin Fresh</v>
      </c>
      <c r="E111" s="94" t="s">
        <v>3053</v>
      </c>
      <c r="F111" s="110"/>
      <c r="G111" s="115"/>
      <c r="H111" s="112"/>
      <c r="I111" s="115"/>
      <c r="J111" s="113">
        <v>0</v>
      </c>
      <c r="K111" s="114">
        <v>0</v>
      </c>
    </row>
    <row r="112" spans="1:11" x14ac:dyDescent="0.25">
      <c r="A112" s="87" t="s">
        <v>3054</v>
      </c>
      <c r="B112" t="str">
        <f t="shared" si="2"/>
        <v xml:space="preserve">3001 </v>
      </c>
      <c r="C112" t="str">
        <f t="shared" si="3"/>
        <v>Doctorskaya</v>
      </c>
      <c r="E112" s="87" t="s">
        <v>3054</v>
      </c>
      <c r="F112" s="112">
        <v>4</v>
      </c>
      <c r="G112" s="119"/>
      <c r="H112" s="120"/>
      <c r="I112" s="119"/>
      <c r="J112" s="113">
        <v>4</v>
      </c>
      <c r="K112" s="114">
        <v>12</v>
      </c>
    </row>
    <row r="113" spans="1:11" x14ac:dyDescent="0.25">
      <c r="A113" s="90" t="s">
        <v>3055</v>
      </c>
      <c r="B113" t="str">
        <f t="shared" si="2"/>
        <v xml:space="preserve">2039.80.1000.10 </v>
      </c>
      <c r="C113" t="str">
        <f t="shared" si="3"/>
        <v>Pork Sausage Thick Fresh 10x1kg</v>
      </c>
      <c r="E113" s="90" t="s">
        <v>3055</v>
      </c>
      <c r="F113" s="110"/>
      <c r="G113" s="115"/>
      <c r="H113" s="112"/>
      <c r="I113" s="115"/>
      <c r="J113" s="113">
        <v>0</v>
      </c>
      <c r="K113" s="114">
        <v>0</v>
      </c>
    </row>
    <row r="114" spans="1:11" x14ac:dyDescent="0.25">
      <c r="A114" s="85" t="s">
        <v>3056</v>
      </c>
      <c r="B114" t="str">
        <f t="shared" si="2"/>
        <v xml:space="preserve">2039.80.1500.0.8 </v>
      </c>
      <c r="C114" t="str">
        <f t="shared" si="3"/>
        <v>Pork Sausage Thick Fresh</v>
      </c>
      <c r="E114" s="85" t="s">
        <v>3056</v>
      </c>
      <c r="F114" s="110">
        <v>26</v>
      </c>
      <c r="G114" s="115"/>
      <c r="H114" s="112"/>
      <c r="I114" s="115"/>
      <c r="J114" s="113">
        <v>26</v>
      </c>
      <c r="K114" s="114">
        <v>208</v>
      </c>
    </row>
    <row r="115" spans="1:11" x14ac:dyDescent="0.25">
      <c r="A115" s="94" t="s">
        <v>3057</v>
      </c>
      <c r="B115" t="str">
        <f t="shared" si="2"/>
        <v xml:space="preserve">2040.30.1500.0.8 </v>
      </c>
      <c r="C115" t="str">
        <f t="shared" si="3"/>
        <v>Chicken Chipolata Fresh</v>
      </c>
      <c r="E115" s="94" t="s">
        <v>3057</v>
      </c>
      <c r="F115" s="110">
        <v>1</v>
      </c>
      <c r="G115" s="115"/>
      <c r="H115" s="112"/>
      <c r="I115" s="115"/>
      <c r="J115" s="113">
        <v>1</v>
      </c>
      <c r="K115" s="114">
        <v>8</v>
      </c>
    </row>
    <row r="116" spans="1:11" x14ac:dyDescent="0.25">
      <c r="A116" s="85" t="s">
        <v>3058</v>
      </c>
      <c r="B116" t="str">
        <f t="shared" si="2"/>
        <v xml:space="preserve">2041.80.1500.0.8 </v>
      </c>
      <c r="C116" t="str">
        <f t="shared" si="3"/>
        <v>Beef &amp; Thyme Thick</v>
      </c>
      <c r="E116" s="85" t="s">
        <v>3058</v>
      </c>
      <c r="F116" s="110"/>
      <c r="G116" s="115"/>
      <c r="H116" s="112"/>
      <c r="I116" s="115"/>
      <c r="J116" s="113">
        <v>0</v>
      </c>
      <c r="K116" s="114">
        <v>0</v>
      </c>
    </row>
    <row r="117" spans="1:11" x14ac:dyDescent="0.25">
      <c r="A117" s="94" t="s">
        <v>2225</v>
      </c>
      <c r="B117" t="str">
        <f t="shared" si="2"/>
        <v xml:space="preserve">2042.30.1500.0.8 </v>
      </c>
      <c r="C117" t="str">
        <f t="shared" si="3"/>
        <v>Turkey &amp; Cranberry Chipolata</v>
      </c>
      <c r="E117" s="94" t="s">
        <v>2225</v>
      </c>
      <c r="F117" s="110">
        <v>13</v>
      </c>
      <c r="G117" s="115"/>
      <c r="H117" s="112"/>
      <c r="I117" s="115"/>
      <c r="J117" s="113">
        <v>13</v>
      </c>
      <c r="K117" s="114">
        <v>104</v>
      </c>
    </row>
    <row r="118" spans="1:11" x14ac:dyDescent="0.25">
      <c r="A118" s="93" t="s">
        <v>3059</v>
      </c>
      <c r="B118" t="str">
        <f t="shared" si="2"/>
        <v xml:space="preserve">2043.030.1000 </v>
      </c>
      <c r="C118" t="str">
        <f t="shared" si="3"/>
        <v>Downs Beef Chipolata</v>
      </c>
      <c r="E118" s="93" t="s">
        <v>3059</v>
      </c>
      <c r="F118" s="110">
        <v>16</v>
      </c>
      <c r="G118" s="115"/>
      <c r="H118" s="112"/>
      <c r="I118" s="115"/>
      <c r="J118" s="113">
        <v>16</v>
      </c>
      <c r="K118" s="114">
        <v>128</v>
      </c>
    </row>
    <row r="119" spans="1:11" x14ac:dyDescent="0.25">
      <c r="A119" s="94" t="s">
        <v>3060</v>
      </c>
      <c r="B119" t="str">
        <f t="shared" si="2"/>
        <v xml:space="preserve">2043.150.10.0.8 </v>
      </c>
      <c r="C119" t="str">
        <f t="shared" si="3"/>
        <v>Angus Beef Sausage Thick</v>
      </c>
      <c r="E119" s="94" t="s">
        <v>3060</v>
      </c>
      <c r="F119" s="110"/>
      <c r="G119" s="115"/>
      <c r="H119" s="112"/>
      <c r="I119" s="115"/>
      <c r="J119" s="113">
        <v>0</v>
      </c>
      <c r="K119" s="114">
        <v>0</v>
      </c>
    </row>
    <row r="120" spans="1:11" x14ac:dyDescent="0.25">
      <c r="A120" s="85" t="s">
        <v>3061</v>
      </c>
      <c r="B120" t="str">
        <f t="shared" si="2"/>
        <v xml:space="preserve">2045.123.14 </v>
      </c>
      <c r="C120" t="str">
        <f t="shared" si="3"/>
        <v>Tailgate Dinner Franks</v>
      </c>
      <c r="E120" s="85" t="s">
        <v>3061</v>
      </c>
      <c r="F120" s="110">
        <v>32</v>
      </c>
      <c r="G120" s="115"/>
      <c r="H120" s="112"/>
      <c r="I120" s="115"/>
      <c r="J120" s="113">
        <v>32</v>
      </c>
      <c r="K120" s="114">
        <v>192</v>
      </c>
    </row>
    <row r="121" spans="1:11" x14ac:dyDescent="0.25">
      <c r="A121" s="90" t="s">
        <v>3062</v>
      </c>
      <c r="B121" t="str">
        <f t="shared" si="2"/>
        <v xml:space="preserve">2046.60.1500.0.8 </v>
      </c>
      <c r="C121" t="str">
        <f t="shared" si="3"/>
        <v>Italian Sausage Fresh</v>
      </c>
      <c r="E121" s="90" t="s">
        <v>3062</v>
      </c>
      <c r="F121" s="121"/>
      <c r="G121" s="115"/>
      <c r="H121" s="122"/>
      <c r="I121" s="115"/>
      <c r="J121" s="113">
        <v>0</v>
      </c>
      <c r="K121" s="114">
        <v>0</v>
      </c>
    </row>
    <row r="122" spans="1:11" x14ac:dyDescent="0.25">
      <c r="A122" s="93" t="s">
        <v>2403</v>
      </c>
      <c r="B122" t="str">
        <f t="shared" si="2"/>
        <v xml:space="preserve">2048.30.1000.10 </v>
      </c>
      <c r="C122" t="str">
        <f t="shared" si="3"/>
        <v>Beef Herb &amp; Garlic Chipolata Fresh 10x1kg</v>
      </c>
      <c r="E122" s="93" t="s">
        <v>2403</v>
      </c>
      <c r="F122" s="110">
        <v>15</v>
      </c>
      <c r="G122" s="115"/>
      <c r="H122" s="112"/>
      <c r="I122" s="115"/>
      <c r="J122" s="113">
        <v>15</v>
      </c>
      <c r="K122" s="114">
        <v>150</v>
      </c>
    </row>
    <row r="123" spans="1:11" x14ac:dyDescent="0.25">
      <c r="A123" s="84" t="s">
        <v>2428</v>
      </c>
      <c r="B123" t="str">
        <f t="shared" si="2"/>
        <v xml:space="preserve">2050.160.10.0.8 </v>
      </c>
      <c r="C123" t="str">
        <f t="shared" si="3"/>
        <v>Schenkerla</v>
      </c>
      <c r="E123" s="84" t="s">
        <v>2428</v>
      </c>
      <c r="F123" s="110">
        <v>25</v>
      </c>
      <c r="G123" s="117"/>
      <c r="H123" s="112"/>
      <c r="I123" s="115"/>
      <c r="J123" s="113">
        <v>25</v>
      </c>
      <c r="K123" s="114">
        <v>250</v>
      </c>
    </row>
    <row r="124" spans="1:11" x14ac:dyDescent="0.25">
      <c r="A124" s="92" t="s">
        <v>3063</v>
      </c>
      <c r="B124" t="str">
        <f t="shared" si="2"/>
        <v xml:space="preserve">2060.050.20.0.7 </v>
      </c>
      <c r="C124" t="str">
        <f t="shared" si="3"/>
        <v>Tasty Juicy CHEESE Domestic</v>
      </c>
      <c r="E124" s="92" t="s">
        <v>3063</v>
      </c>
      <c r="F124" s="110">
        <v>21</v>
      </c>
      <c r="G124" s="117"/>
      <c r="H124" s="112"/>
      <c r="I124" s="115"/>
      <c r="J124" s="113">
        <v>21</v>
      </c>
      <c r="K124" s="114">
        <v>147</v>
      </c>
    </row>
    <row r="125" spans="1:11" x14ac:dyDescent="0.25">
      <c r="A125" s="84" t="s">
        <v>3064</v>
      </c>
      <c r="B125" t="str">
        <f t="shared" si="2"/>
        <v xml:space="preserve">2061.050.20.0.7 </v>
      </c>
      <c r="C125" t="str">
        <f t="shared" si="3"/>
        <v>Tasty Juicy CHEESE NZ</v>
      </c>
      <c r="E125" s="84" t="s">
        <v>3064</v>
      </c>
      <c r="F125" s="110"/>
      <c r="G125" s="117"/>
      <c r="H125" s="112"/>
      <c r="I125" s="115"/>
      <c r="J125" s="113">
        <v>0</v>
      </c>
      <c r="K125" s="114">
        <v>0</v>
      </c>
    </row>
    <row r="126" spans="1:11" x14ac:dyDescent="0.25">
      <c r="A126" s="93" t="s">
        <v>3065</v>
      </c>
      <c r="B126" t="str">
        <f t="shared" si="2"/>
        <v xml:space="preserve">2100.050.20.01 </v>
      </c>
      <c r="C126" t="str">
        <f t="shared" si="3"/>
        <v>Costco Tasty Juicy Hot Dogs DOMESTIC</v>
      </c>
      <c r="E126" s="93" t="s">
        <v>3065</v>
      </c>
      <c r="F126" s="110"/>
      <c r="G126" s="115"/>
      <c r="H126" s="112"/>
      <c r="I126" s="115"/>
      <c r="J126" s="113">
        <v>0</v>
      </c>
      <c r="K126" s="114">
        <v>0</v>
      </c>
    </row>
    <row r="127" spans="1:11" x14ac:dyDescent="0.25">
      <c r="A127" s="90" t="s">
        <v>3066</v>
      </c>
      <c r="B127" t="str">
        <f t="shared" si="2"/>
        <v xml:space="preserve">2100.050.20.2 </v>
      </c>
      <c r="C127" t="str">
        <f t="shared" si="3"/>
        <v>Costco Tasty Juicy Hot Dogs NEW ZEALAND</v>
      </c>
      <c r="E127" s="90" t="s">
        <v>3066</v>
      </c>
      <c r="F127" s="110">
        <v>92</v>
      </c>
      <c r="G127" s="115"/>
      <c r="H127" s="112"/>
      <c r="I127" s="115"/>
      <c r="J127" s="113">
        <v>92</v>
      </c>
      <c r="K127" s="114">
        <v>644</v>
      </c>
    </row>
    <row r="128" spans="1:11" x14ac:dyDescent="0.25">
      <c r="A128" s="93" t="s">
        <v>3067</v>
      </c>
      <c r="B128" t="str">
        <f t="shared" si="2"/>
        <v xml:space="preserve">2201.100.04 </v>
      </c>
      <c r="C128" t="str">
        <f t="shared" si="3"/>
        <v>CFC Seattle Pork Sausages</v>
      </c>
      <c r="E128" s="93" t="s">
        <v>3067</v>
      </c>
      <c r="F128" s="110">
        <v>32</v>
      </c>
      <c r="G128" s="115"/>
      <c r="H128" s="112"/>
      <c r="I128" s="115"/>
      <c r="J128" s="113">
        <v>32</v>
      </c>
      <c r="K128" s="114">
        <v>768</v>
      </c>
    </row>
    <row r="129" spans="1:11" x14ac:dyDescent="0.25">
      <c r="A129" s="90" t="s">
        <v>3068</v>
      </c>
      <c r="B129" t="str">
        <f t="shared" si="2"/>
        <v xml:space="preserve">2202.100.04 </v>
      </c>
      <c r="C129" t="str">
        <f t="shared" si="3"/>
        <v>Cfc Texas Style Beef Sausage</v>
      </c>
      <c r="E129" s="90" t="s">
        <v>3068</v>
      </c>
      <c r="F129" s="110">
        <v>2</v>
      </c>
      <c r="G129" s="115"/>
      <c r="H129" s="112"/>
      <c r="I129" s="115"/>
      <c r="J129" s="113">
        <v>2</v>
      </c>
      <c r="K129" s="114">
        <v>48</v>
      </c>
    </row>
    <row r="130" spans="1:11" x14ac:dyDescent="0.25">
      <c r="A130" s="93" t="s">
        <v>3069</v>
      </c>
      <c r="B130" t="str">
        <f t="shared" si="2"/>
        <v xml:space="preserve">2203.100.04 </v>
      </c>
      <c r="C130" t="str">
        <f t="shared" si="3"/>
        <v>CFC Cheese &amp; Bacon Pork Sausage</v>
      </c>
      <c r="E130" s="93" t="s">
        <v>3069</v>
      </c>
      <c r="F130" s="110"/>
      <c r="G130" s="115"/>
      <c r="H130" s="112"/>
      <c r="I130" s="115"/>
      <c r="J130" s="113">
        <v>0</v>
      </c>
      <c r="K130" s="114">
        <v>0</v>
      </c>
    </row>
    <row r="131" spans="1:11" x14ac:dyDescent="0.25">
      <c r="A131" s="94" t="s">
        <v>3070</v>
      </c>
      <c r="B131" t="str">
        <f t="shared" ref="B131:B179" si="4">LEFT(A131,FIND("-",A131)-1)</f>
        <v xml:space="preserve">2204.100.04 </v>
      </c>
      <c r="C131" t="str">
        <f t="shared" ref="C131:C179" si="5">TRIM(MID(A131,FIND("-",A131)+1,LEN(A131)))</f>
        <v>CFC - Carne Asada</v>
      </c>
      <c r="E131" s="94" t="s">
        <v>3070</v>
      </c>
      <c r="F131" s="110">
        <v>4</v>
      </c>
      <c r="G131" s="115">
        <v>7</v>
      </c>
      <c r="H131" s="112"/>
      <c r="I131" s="115"/>
      <c r="J131" s="113">
        <v>4</v>
      </c>
      <c r="K131" s="114">
        <v>103</v>
      </c>
    </row>
    <row r="132" spans="1:11" x14ac:dyDescent="0.25">
      <c r="A132" s="95" t="s">
        <v>3071</v>
      </c>
      <c r="B132" t="str">
        <f t="shared" si="4"/>
        <v xml:space="preserve">2205.100.04 </v>
      </c>
      <c r="C132" t="str">
        <f t="shared" si="5"/>
        <v>CFC Longganisa Sausage</v>
      </c>
      <c r="E132" s="95" t="s">
        <v>3071</v>
      </c>
      <c r="F132" s="110">
        <v>422</v>
      </c>
      <c r="G132" s="115"/>
      <c r="H132" s="112"/>
      <c r="I132" s="115"/>
      <c r="J132" s="113">
        <v>422</v>
      </c>
      <c r="K132" s="114">
        <v>10128</v>
      </c>
    </row>
    <row r="133" spans="1:11" x14ac:dyDescent="0.25">
      <c r="A133" s="90" t="s">
        <v>1994</v>
      </c>
      <c r="B133" t="str">
        <f t="shared" si="4"/>
        <v xml:space="preserve">2208.100.04 </v>
      </c>
      <c r="C133" t="str">
        <f t="shared" si="5"/>
        <v>CFC The Farmers Wagyu Beef Sausage</v>
      </c>
      <c r="E133" s="90" t="s">
        <v>1994</v>
      </c>
      <c r="F133" s="110"/>
      <c r="G133" s="115"/>
      <c r="H133" s="112"/>
      <c r="I133" s="115"/>
      <c r="J133" s="113">
        <v>0</v>
      </c>
      <c r="K133" s="114">
        <v>0</v>
      </c>
    </row>
    <row r="134" spans="1:11" x14ac:dyDescent="0.25">
      <c r="A134" s="93" t="s">
        <v>3072</v>
      </c>
      <c r="B134" t="str">
        <f t="shared" si="4"/>
        <v xml:space="preserve">2209.100.04 </v>
      </c>
      <c r="C134" t="str">
        <f t="shared" si="5"/>
        <v>CFC Andoullie Sausages</v>
      </c>
      <c r="E134" s="93" t="s">
        <v>3072</v>
      </c>
      <c r="F134" s="110"/>
      <c r="G134" s="115"/>
      <c r="H134" s="112"/>
      <c r="I134" s="115"/>
      <c r="J134" s="113">
        <v>0</v>
      </c>
      <c r="K134" s="114">
        <v>0</v>
      </c>
    </row>
    <row r="135" spans="1:11" x14ac:dyDescent="0.25">
      <c r="A135" s="70" t="s">
        <v>3073</v>
      </c>
      <c r="B135" t="str">
        <f t="shared" si="4"/>
        <v xml:space="preserve">2210.100.04 </v>
      </c>
      <c r="C135" t="str">
        <f t="shared" si="5"/>
        <v>CFC NY Style Spicy Italian</v>
      </c>
      <c r="E135" s="70" t="s">
        <v>3073</v>
      </c>
      <c r="F135" s="110">
        <v>41</v>
      </c>
      <c r="G135" s="115">
        <v>3</v>
      </c>
      <c r="H135" s="112"/>
      <c r="I135" s="115"/>
      <c r="J135" s="113">
        <v>41</v>
      </c>
      <c r="K135" s="114">
        <v>993</v>
      </c>
    </row>
    <row r="136" spans="1:11" x14ac:dyDescent="0.25">
      <c r="A136" s="85" t="s">
        <v>3074</v>
      </c>
      <c r="B136" t="str">
        <f t="shared" si="4"/>
        <v xml:space="preserve">2301.80.1500.0.8 </v>
      </c>
      <c r="C136" t="str">
        <f t="shared" si="5"/>
        <v>Lamb &amp; Rosemary Sausage Fresh</v>
      </c>
      <c r="E136" s="85" t="s">
        <v>3074</v>
      </c>
      <c r="F136" s="110"/>
      <c r="G136" s="115"/>
      <c r="H136" s="112"/>
      <c r="I136" s="115"/>
      <c r="J136" s="113">
        <v>0</v>
      </c>
      <c r="K136" s="114">
        <v>0</v>
      </c>
    </row>
    <row r="137" spans="1:11" x14ac:dyDescent="0.25">
      <c r="A137" s="94" t="s">
        <v>3075</v>
      </c>
      <c r="B137" t="str">
        <f t="shared" si="4"/>
        <v xml:space="preserve">2302.120.10.0.8 </v>
      </c>
      <c r="C137" t="str">
        <f t="shared" si="5"/>
        <v>Lamb, Rosemary &amp; Feta Sausage</v>
      </c>
      <c r="E137" s="94" t="s">
        <v>3075</v>
      </c>
      <c r="F137" s="110"/>
      <c r="G137" s="115"/>
      <c r="H137" s="112"/>
      <c r="I137" s="115"/>
      <c r="J137" s="113">
        <v>0</v>
      </c>
      <c r="K137" s="114">
        <v>0</v>
      </c>
    </row>
    <row r="138" spans="1:11" x14ac:dyDescent="0.25">
      <c r="A138" s="88" t="s">
        <v>3076</v>
      </c>
      <c r="B138" t="str">
        <f t="shared" si="4"/>
        <v xml:space="preserve">3005.1 </v>
      </c>
      <c r="C138" t="str">
        <f t="shared" si="5"/>
        <v>Lyoner Pariser - Log</v>
      </c>
      <c r="E138" s="88" t="s">
        <v>3076</v>
      </c>
      <c r="F138" s="110">
        <v>55</v>
      </c>
      <c r="G138" s="111"/>
      <c r="H138" s="112"/>
      <c r="I138" s="111"/>
      <c r="J138" s="113">
        <v>55</v>
      </c>
      <c r="K138" s="114">
        <v>275</v>
      </c>
    </row>
    <row r="139" spans="1:11" x14ac:dyDescent="0.25">
      <c r="A139" s="69" t="s">
        <v>2300</v>
      </c>
      <c r="B139" t="str">
        <f t="shared" si="4"/>
        <v xml:space="preserve">3005.2800.0.0.5 </v>
      </c>
      <c r="C139" t="str">
        <f t="shared" si="5"/>
        <v>Lyoner - Frozen</v>
      </c>
      <c r="E139" s="69" t="s">
        <v>2300</v>
      </c>
      <c r="F139" s="110">
        <v>5</v>
      </c>
      <c r="G139" s="115"/>
      <c r="H139" s="112"/>
      <c r="I139" s="115"/>
      <c r="J139" s="113">
        <v>5</v>
      </c>
      <c r="K139" s="114">
        <v>25</v>
      </c>
    </row>
    <row r="140" spans="1:11" x14ac:dyDescent="0.25">
      <c r="A140" s="87" t="s">
        <v>3077</v>
      </c>
      <c r="B140" t="str">
        <f t="shared" si="4"/>
        <v xml:space="preserve">3006.1 </v>
      </c>
      <c r="C140" t="str">
        <f t="shared" si="5"/>
        <v>Jagdwurst/Strassburger - Log</v>
      </c>
      <c r="E140" s="87" t="s">
        <v>3077</v>
      </c>
      <c r="F140" s="110"/>
      <c r="G140" s="111"/>
      <c r="H140" s="112"/>
      <c r="I140" s="111"/>
      <c r="J140" s="113">
        <v>0</v>
      </c>
      <c r="K140" s="114">
        <v>0</v>
      </c>
    </row>
    <row r="141" spans="1:11" x14ac:dyDescent="0.25">
      <c r="A141" s="87" t="s">
        <v>3078</v>
      </c>
      <c r="B141" t="str">
        <f t="shared" si="4"/>
        <v xml:space="preserve">3007.1 </v>
      </c>
      <c r="C141" t="str">
        <f t="shared" si="5"/>
        <v>Paprika Lyoner - Log</v>
      </c>
      <c r="E141" s="87" t="s">
        <v>3078</v>
      </c>
      <c r="F141" s="110">
        <v>49</v>
      </c>
      <c r="G141" s="111"/>
      <c r="H141" s="112"/>
      <c r="I141" s="111"/>
      <c r="J141" s="113">
        <v>49</v>
      </c>
      <c r="K141" s="114">
        <v>245</v>
      </c>
    </row>
    <row r="142" spans="1:11" x14ac:dyDescent="0.25">
      <c r="A142" s="70" t="s">
        <v>2294</v>
      </c>
      <c r="B142" t="str">
        <f t="shared" si="4"/>
        <v xml:space="preserve">3007.2800.0.0.5 </v>
      </c>
      <c r="C142" t="str">
        <f t="shared" si="5"/>
        <v>Paprika Lyoner - Frozen</v>
      </c>
      <c r="E142" s="70" t="s">
        <v>2294</v>
      </c>
      <c r="F142" s="110">
        <v>4</v>
      </c>
      <c r="G142" s="115"/>
      <c r="H142" s="112"/>
      <c r="I142" s="115"/>
      <c r="J142" s="113">
        <v>4</v>
      </c>
      <c r="K142" s="114">
        <v>20</v>
      </c>
    </row>
    <row r="143" spans="1:11" x14ac:dyDescent="0.25">
      <c r="A143" s="88" t="s">
        <v>3079</v>
      </c>
      <c r="B143" t="str">
        <f t="shared" si="4"/>
        <v xml:space="preserve">3008.1 </v>
      </c>
      <c r="C143" t="str">
        <f t="shared" si="5"/>
        <v>Bierschinken/Ham Sausage - Log</v>
      </c>
      <c r="E143" s="88" t="s">
        <v>3079</v>
      </c>
      <c r="F143" s="110">
        <v>5</v>
      </c>
      <c r="G143" s="111"/>
      <c r="H143" s="112"/>
      <c r="I143" s="111"/>
      <c r="J143" s="113">
        <v>5</v>
      </c>
      <c r="K143" s="114">
        <v>25</v>
      </c>
    </row>
    <row r="144" spans="1:11" x14ac:dyDescent="0.25">
      <c r="A144" s="69" t="s">
        <v>2291</v>
      </c>
      <c r="B144" t="str">
        <f t="shared" si="4"/>
        <v xml:space="preserve">3008.2800.0.0.5 </v>
      </c>
      <c r="C144" t="str">
        <f t="shared" si="5"/>
        <v>Bierschinken - Frozen</v>
      </c>
      <c r="E144" s="69" t="s">
        <v>2291</v>
      </c>
      <c r="F144" s="110">
        <v>15</v>
      </c>
      <c r="G144" s="115"/>
      <c r="H144" s="112"/>
      <c r="I144" s="115"/>
      <c r="J144" s="113">
        <v>15</v>
      </c>
      <c r="K144" s="114">
        <v>75</v>
      </c>
    </row>
    <row r="145" spans="1:11" x14ac:dyDescent="0.25">
      <c r="A145" s="88" t="s">
        <v>3080</v>
      </c>
      <c r="B145" t="str">
        <f t="shared" si="4"/>
        <v xml:space="preserve">3011.600.01 </v>
      </c>
      <c r="C145" t="str">
        <f t="shared" si="5"/>
        <v>Polish Ring 800gr</v>
      </c>
      <c r="E145" s="88" t="s">
        <v>3080</v>
      </c>
      <c r="F145" s="110">
        <v>24</v>
      </c>
      <c r="G145" s="111"/>
      <c r="H145" s="112"/>
      <c r="I145" s="111"/>
      <c r="J145" s="113">
        <v>24</v>
      </c>
      <c r="K145" s="114">
        <v>144</v>
      </c>
    </row>
    <row r="146" spans="1:11" x14ac:dyDescent="0.25">
      <c r="A146" s="88" t="s">
        <v>3081</v>
      </c>
      <c r="B146" t="str">
        <f t="shared" si="4"/>
        <v xml:space="preserve">3012.2 </v>
      </c>
      <c r="C146" t="str">
        <f t="shared" si="5"/>
        <v>Leberkaes (Fine Baked) - Half Log</v>
      </c>
      <c r="E146" s="88" t="s">
        <v>3081</v>
      </c>
      <c r="F146" s="110"/>
      <c r="G146" s="111"/>
      <c r="H146" s="112"/>
      <c r="I146" s="111"/>
      <c r="J146" s="113">
        <v>0</v>
      </c>
      <c r="K146" s="114">
        <v>0</v>
      </c>
    </row>
    <row r="147" spans="1:11" x14ac:dyDescent="0.25">
      <c r="A147" s="87" t="s">
        <v>3082</v>
      </c>
      <c r="B147" t="str">
        <f t="shared" si="4"/>
        <v xml:space="preserve">3012.3 </v>
      </c>
      <c r="C147" t="str">
        <f t="shared" si="5"/>
        <v>Leberkaes Mini (Fine Baked) - Unit</v>
      </c>
      <c r="E147" s="87" t="s">
        <v>3082</v>
      </c>
      <c r="F147" s="110"/>
      <c r="G147" s="111"/>
      <c r="H147" s="112"/>
      <c r="I147" s="111"/>
      <c r="J147" s="113">
        <v>0</v>
      </c>
      <c r="K147" s="114">
        <v>0</v>
      </c>
    </row>
    <row r="148" spans="1:11" x14ac:dyDescent="0.25">
      <c r="A148" s="88" t="s">
        <v>3083</v>
      </c>
      <c r="B148" t="str">
        <f t="shared" si="4"/>
        <v xml:space="preserve">3012.5 </v>
      </c>
      <c r="C148" t="str">
        <f t="shared" si="5"/>
        <v>Leberkaes - Fine Raw</v>
      </c>
      <c r="E148" s="88" t="s">
        <v>3083</v>
      </c>
      <c r="F148" s="110">
        <v>1</v>
      </c>
      <c r="G148" s="111"/>
      <c r="H148" s="112"/>
      <c r="I148" s="111"/>
      <c r="J148" s="113">
        <v>1</v>
      </c>
      <c r="K148" s="123">
        <v>6</v>
      </c>
    </row>
    <row r="149" spans="1:11" x14ac:dyDescent="0.25">
      <c r="A149" s="97" t="s">
        <v>3084</v>
      </c>
      <c r="B149" t="str">
        <f t="shared" si="4"/>
        <v xml:space="preserve">3015.1 </v>
      </c>
      <c r="C149" t="str">
        <f t="shared" si="5"/>
        <v>Liverwurst Fine (Gold) - Large</v>
      </c>
      <c r="E149" s="97" t="s">
        <v>3084</v>
      </c>
      <c r="F149" s="110">
        <v>86</v>
      </c>
      <c r="G149" s="111"/>
      <c r="H149" s="110"/>
      <c r="I149" s="111"/>
      <c r="J149" s="127">
        <v>86</v>
      </c>
      <c r="K149" s="114">
        <v>860</v>
      </c>
    </row>
    <row r="150" spans="1:11" x14ac:dyDescent="0.25">
      <c r="A150" s="98" t="s">
        <v>3085</v>
      </c>
      <c r="B150" t="str">
        <f t="shared" si="4"/>
        <v xml:space="preserve">3015.150.03 </v>
      </c>
      <c r="C150" t="str">
        <f t="shared" si="5"/>
        <v>Fine Liverwurst 3 x 150gm</v>
      </c>
      <c r="E150" s="98" t="s">
        <v>3085</v>
      </c>
      <c r="F150" s="110">
        <v>19</v>
      </c>
      <c r="G150" s="111">
        <v>3</v>
      </c>
      <c r="H150" s="112"/>
      <c r="I150" s="115"/>
      <c r="J150" s="128">
        <v>19</v>
      </c>
      <c r="K150" s="123">
        <v>687</v>
      </c>
    </row>
    <row r="151" spans="1:11" x14ac:dyDescent="0.25">
      <c r="A151" s="88" t="s">
        <v>3086</v>
      </c>
      <c r="B151" t="str">
        <f t="shared" si="4"/>
        <v xml:space="preserve">3015.3 </v>
      </c>
      <c r="C151" t="str">
        <f t="shared" si="5"/>
        <v>Liverwurst Fine (Gold) - Mini</v>
      </c>
      <c r="E151" s="88" t="s">
        <v>3086</v>
      </c>
      <c r="F151" s="110">
        <v>73</v>
      </c>
      <c r="G151" s="111">
        <v>4</v>
      </c>
      <c r="H151" s="112"/>
      <c r="I151" s="111"/>
      <c r="J151" s="128">
        <v>73</v>
      </c>
      <c r="K151" s="123">
        <v>734</v>
      </c>
    </row>
    <row r="152" spans="1:11" x14ac:dyDescent="0.25">
      <c r="A152" s="88" t="s">
        <v>3087</v>
      </c>
      <c r="B152" t="str">
        <f t="shared" si="4"/>
        <v xml:space="preserve">3016.1 </v>
      </c>
      <c r="C152" t="str">
        <f t="shared" si="5"/>
        <v>Liverwurst Coarse - Large</v>
      </c>
      <c r="E152" s="88" t="s">
        <v>3087</v>
      </c>
      <c r="F152" s="110">
        <v>16</v>
      </c>
      <c r="G152" s="111"/>
      <c r="H152" s="112"/>
      <c r="I152" s="111"/>
      <c r="J152" s="127">
        <v>16</v>
      </c>
      <c r="K152" s="123">
        <v>160</v>
      </c>
    </row>
    <row r="153" spans="1:11" x14ac:dyDescent="0.25">
      <c r="A153" s="87" t="s">
        <v>3088</v>
      </c>
      <c r="B153" t="str">
        <f t="shared" si="4"/>
        <v xml:space="preserve">3016.3 </v>
      </c>
      <c r="C153" t="str">
        <f t="shared" si="5"/>
        <v>Liverwurst Coarse Mini</v>
      </c>
      <c r="E153" s="87" t="s">
        <v>3088</v>
      </c>
      <c r="F153" s="110">
        <v>312</v>
      </c>
      <c r="G153" s="111"/>
      <c r="H153" s="112"/>
      <c r="I153" s="111"/>
      <c r="J153" s="113">
        <v>312</v>
      </c>
      <c r="K153" s="123">
        <v>3120</v>
      </c>
    </row>
    <row r="154" spans="1:11" x14ac:dyDescent="0.25">
      <c r="A154" s="87" t="s">
        <v>3089</v>
      </c>
      <c r="B154" t="str">
        <f t="shared" si="4"/>
        <v xml:space="preserve">3021.2 </v>
      </c>
      <c r="C154" t="str">
        <f t="shared" si="5"/>
        <v>Black Pudding HORSESHOE</v>
      </c>
      <c r="E154" s="87" t="s">
        <v>3089</v>
      </c>
      <c r="F154" s="129">
        <v>19</v>
      </c>
      <c r="G154" s="111"/>
      <c r="H154" s="124"/>
      <c r="I154" s="125"/>
      <c r="J154" s="126">
        <v>19</v>
      </c>
      <c r="K154" s="114">
        <v>114</v>
      </c>
    </row>
    <row r="155" spans="1:11" x14ac:dyDescent="0.25">
      <c r="A155" s="99" t="s">
        <v>3090</v>
      </c>
      <c r="B155" t="str">
        <f t="shared" si="4"/>
        <v xml:space="preserve">3024.1 </v>
      </c>
      <c r="C155" t="str">
        <f t="shared" si="5"/>
        <v>Fleischwurst - Coil</v>
      </c>
      <c r="E155" s="99" t="s">
        <v>3090</v>
      </c>
      <c r="F155" s="110">
        <v>11</v>
      </c>
      <c r="G155" s="111"/>
      <c r="H155" s="112"/>
      <c r="I155" s="111"/>
      <c r="J155" s="113">
        <v>11</v>
      </c>
      <c r="K155" s="114">
        <v>33</v>
      </c>
    </row>
    <row r="156" spans="1:11" x14ac:dyDescent="0.25">
      <c r="A156" s="97" t="s">
        <v>3091</v>
      </c>
      <c r="B156" t="str">
        <f t="shared" si="4"/>
        <v xml:space="preserve">3024.3 </v>
      </c>
      <c r="C156" t="str">
        <f t="shared" si="5"/>
        <v>Fleischwurst mini</v>
      </c>
      <c r="E156" s="97" t="s">
        <v>3091</v>
      </c>
      <c r="F156" s="110">
        <v>18</v>
      </c>
      <c r="G156" s="111"/>
      <c r="H156" s="112"/>
      <c r="I156" s="111"/>
      <c r="J156" s="127">
        <v>18</v>
      </c>
      <c r="K156" s="114">
        <v>108</v>
      </c>
    </row>
    <row r="157" spans="1:11" x14ac:dyDescent="0.25">
      <c r="A157" s="97" t="s">
        <v>3092</v>
      </c>
      <c r="B157" t="str">
        <f t="shared" si="4"/>
        <v xml:space="preserve">5001.11 </v>
      </c>
      <c r="C157" t="str">
        <f t="shared" si="5"/>
        <v>Chicken Frankfurter</v>
      </c>
      <c r="E157" s="97" t="s">
        <v>3092</v>
      </c>
      <c r="F157" s="110">
        <v>18</v>
      </c>
      <c r="G157" s="111"/>
      <c r="H157" s="110"/>
      <c r="I157" s="130"/>
      <c r="J157" s="127">
        <v>18</v>
      </c>
      <c r="K157" s="114">
        <v>72</v>
      </c>
    </row>
    <row r="158" spans="1:11" x14ac:dyDescent="0.25">
      <c r="A158" s="99" t="s">
        <v>3093</v>
      </c>
      <c r="B158" t="str">
        <f t="shared" si="4"/>
        <v xml:space="preserve">5001.3 </v>
      </c>
      <c r="C158" t="str">
        <f t="shared" si="5"/>
        <v>Chicken Frankfurter (5)</v>
      </c>
      <c r="E158" s="99" t="s">
        <v>3093</v>
      </c>
      <c r="F158" s="110">
        <v>127</v>
      </c>
      <c r="G158" s="111"/>
      <c r="H158" s="110"/>
      <c r="I158" s="130"/>
      <c r="J158" s="127">
        <v>127</v>
      </c>
      <c r="K158" s="114">
        <v>1270</v>
      </c>
    </row>
    <row r="159" spans="1:11" x14ac:dyDescent="0.25">
      <c r="A159" s="97" t="s">
        <v>3094</v>
      </c>
      <c r="B159" t="str">
        <f t="shared" si="4"/>
        <v xml:space="preserve">5008.2 </v>
      </c>
      <c r="C159" t="str">
        <f t="shared" si="5"/>
        <v>Chicken Liverwurst Fine</v>
      </c>
      <c r="E159" s="97" t="s">
        <v>3094</v>
      </c>
      <c r="F159" s="110">
        <v>106</v>
      </c>
      <c r="G159" s="111"/>
      <c r="H159" s="110"/>
      <c r="I159" s="130"/>
      <c r="J159" s="127">
        <v>106</v>
      </c>
      <c r="K159" s="114">
        <v>1060</v>
      </c>
    </row>
    <row r="160" spans="1:11" x14ac:dyDescent="0.25">
      <c r="A160" s="99" t="s">
        <v>3095</v>
      </c>
      <c r="B160" t="str">
        <f t="shared" si="4"/>
        <v xml:space="preserve">5008.3 </v>
      </c>
      <c r="C160" t="str">
        <f t="shared" si="5"/>
        <v>Chicken Liverwurst LRG</v>
      </c>
      <c r="E160" s="99" t="s">
        <v>3095</v>
      </c>
      <c r="F160" s="110">
        <v>10</v>
      </c>
      <c r="G160" s="111"/>
      <c r="H160" s="110"/>
      <c r="I160" s="130"/>
      <c r="J160" s="127">
        <v>10</v>
      </c>
      <c r="K160" s="114">
        <v>100</v>
      </c>
    </row>
    <row r="161" spans="1:11" x14ac:dyDescent="0.25">
      <c r="A161" s="97" t="s">
        <v>3096</v>
      </c>
      <c r="B161" t="str">
        <f t="shared" si="4"/>
        <v xml:space="preserve">5011.1 </v>
      </c>
      <c r="C161" t="str">
        <f t="shared" si="5"/>
        <v>Chicken Breast - sous vide</v>
      </c>
      <c r="E161" s="97" t="s">
        <v>3096</v>
      </c>
      <c r="F161" s="110">
        <v>25</v>
      </c>
      <c r="G161" s="111"/>
      <c r="H161" s="110"/>
      <c r="I161" s="130"/>
      <c r="J161" s="127">
        <v>25</v>
      </c>
      <c r="K161" s="114">
        <v>75</v>
      </c>
    </row>
    <row r="162" spans="1:11" x14ac:dyDescent="0.25">
      <c r="A162" s="100" t="s">
        <v>3097</v>
      </c>
      <c r="B162" t="str">
        <f t="shared" si="4"/>
        <v xml:space="preserve">5013.100.0.7.8 </v>
      </c>
      <c r="C162" t="str">
        <f t="shared" si="5"/>
        <v>Chicken &amp; Apple Sausage</v>
      </c>
      <c r="E162" s="100" t="s">
        <v>3097</v>
      </c>
      <c r="F162" s="110"/>
      <c r="G162" s="115"/>
      <c r="H162" s="110"/>
      <c r="I162" s="131"/>
      <c r="J162" s="127">
        <v>0</v>
      </c>
      <c r="K162" s="114">
        <v>0</v>
      </c>
    </row>
    <row r="163" spans="1:11" x14ac:dyDescent="0.25">
      <c r="A163" s="101" t="s">
        <v>3098</v>
      </c>
      <c r="B163" t="str">
        <f t="shared" si="4"/>
        <v xml:space="preserve">5100.6000.1 </v>
      </c>
      <c r="C163" t="str">
        <f t="shared" si="5"/>
        <v>Buffalo Chicken slicing Log</v>
      </c>
      <c r="E163" s="101" t="s">
        <v>3098</v>
      </c>
      <c r="F163" s="110"/>
      <c r="G163" s="115"/>
      <c r="H163" s="110"/>
      <c r="I163" s="131"/>
      <c r="J163" s="127">
        <v>0</v>
      </c>
      <c r="K163" s="114">
        <v>0</v>
      </c>
    </row>
    <row r="164" spans="1:11" x14ac:dyDescent="0.25">
      <c r="A164" s="102" t="s">
        <v>3099</v>
      </c>
      <c r="B164" t="str">
        <f t="shared" si="4"/>
        <v xml:space="preserve">6002.056.20.0.10 </v>
      </c>
      <c r="C164" t="str">
        <f t="shared" si="5"/>
        <v>Veal Frankfurter - Map</v>
      </c>
      <c r="E164" s="102" t="s">
        <v>3099</v>
      </c>
      <c r="F164" s="110"/>
      <c r="G164" s="115"/>
      <c r="H164" s="110"/>
      <c r="I164" s="131"/>
      <c r="J164" s="127">
        <v>0</v>
      </c>
      <c r="K164" s="114">
        <v>0</v>
      </c>
    </row>
    <row r="165" spans="1:11" x14ac:dyDescent="0.25">
      <c r="A165" s="99" t="s">
        <v>3100</v>
      </c>
      <c r="B165" t="str">
        <f t="shared" si="4"/>
        <v xml:space="preserve">6002.090.15 </v>
      </c>
      <c r="C165" t="str">
        <f t="shared" si="5"/>
        <v>Veal Frankfurter long</v>
      </c>
      <c r="E165" s="99" t="s">
        <v>3100</v>
      </c>
      <c r="F165" s="110"/>
      <c r="G165" s="111"/>
      <c r="H165" s="110"/>
      <c r="I165" s="130"/>
      <c r="J165" s="127">
        <v>0</v>
      </c>
      <c r="K165" s="114">
        <v>0</v>
      </c>
    </row>
    <row r="166" spans="1:11" x14ac:dyDescent="0.25">
      <c r="A166" s="97" t="s">
        <v>3101</v>
      </c>
      <c r="B166" t="str">
        <f t="shared" si="4"/>
        <v xml:space="preserve">6002.1 </v>
      </c>
      <c r="C166" t="str">
        <f t="shared" si="5"/>
        <v>Veal Frankfurter</v>
      </c>
      <c r="E166" s="97" t="s">
        <v>3101</v>
      </c>
      <c r="F166" s="110">
        <v>16</v>
      </c>
      <c r="G166" s="111"/>
      <c r="H166" s="110"/>
      <c r="I166" s="130"/>
      <c r="J166" s="127">
        <v>16</v>
      </c>
      <c r="K166" s="114">
        <v>160</v>
      </c>
    </row>
    <row r="167" spans="1:11" x14ac:dyDescent="0.25">
      <c r="A167" s="99" t="s">
        <v>3102</v>
      </c>
      <c r="B167" t="str">
        <f t="shared" si="4"/>
        <v xml:space="preserve">6002.3 </v>
      </c>
      <c r="C167" t="str">
        <f t="shared" si="5"/>
        <v>Veal Frankfurter (5)</v>
      </c>
      <c r="E167" s="99" t="s">
        <v>3102</v>
      </c>
      <c r="F167" s="110">
        <v>98</v>
      </c>
      <c r="G167" s="111"/>
      <c r="H167" s="110"/>
      <c r="I167" s="130"/>
      <c r="J167" s="127">
        <v>98</v>
      </c>
      <c r="K167" s="114">
        <v>980</v>
      </c>
    </row>
    <row r="168" spans="1:11" x14ac:dyDescent="0.25">
      <c r="A168" s="99" t="s">
        <v>3103</v>
      </c>
      <c r="B168" t="str">
        <f t="shared" si="4"/>
        <v xml:space="preserve">7001.2.1 </v>
      </c>
      <c r="C168" t="str">
        <f t="shared" si="5"/>
        <v>HOT Presskopf - whole</v>
      </c>
      <c r="E168" s="99" t="s">
        <v>3103</v>
      </c>
      <c r="F168" s="110">
        <v>9</v>
      </c>
      <c r="G168" s="111"/>
      <c r="H168" s="110"/>
      <c r="I168" s="130"/>
      <c r="J168" s="127">
        <v>9</v>
      </c>
      <c r="K168" s="114">
        <v>27</v>
      </c>
    </row>
    <row r="169" spans="1:11" x14ac:dyDescent="0.25">
      <c r="A169" s="103" t="s">
        <v>3104</v>
      </c>
      <c r="B169" t="str">
        <f t="shared" si="4"/>
        <v xml:space="preserve">7004.1 </v>
      </c>
      <c r="C169" t="str">
        <f t="shared" si="5"/>
        <v>Presswurst</v>
      </c>
      <c r="E169" s="103" t="s">
        <v>3104</v>
      </c>
      <c r="F169" s="110">
        <v>10</v>
      </c>
      <c r="G169" s="111"/>
      <c r="H169" s="110"/>
      <c r="I169" s="130"/>
      <c r="J169" s="127">
        <v>10</v>
      </c>
      <c r="K169" s="114">
        <v>30</v>
      </c>
    </row>
    <row r="170" spans="1:11" x14ac:dyDescent="0.25">
      <c r="A170" s="100" t="s">
        <v>3105</v>
      </c>
      <c r="B170" t="str">
        <f t="shared" si="4"/>
        <v xml:space="preserve">7100.4 </v>
      </c>
      <c r="C170" t="str">
        <f t="shared" si="5"/>
        <v>Turkey Breast Slicing Log</v>
      </c>
      <c r="E170" s="100" t="s">
        <v>3105</v>
      </c>
      <c r="F170" s="110"/>
      <c r="G170" s="115"/>
      <c r="H170" s="110"/>
      <c r="I170" s="131">
        <v>81.666666666666671</v>
      </c>
      <c r="J170" s="127">
        <v>0</v>
      </c>
      <c r="K170" s="114">
        <v>81.666666666666671</v>
      </c>
    </row>
    <row r="171" spans="1:11" x14ac:dyDescent="0.25">
      <c r="A171" s="104" t="s">
        <v>3106</v>
      </c>
      <c r="B171" t="str">
        <f t="shared" si="4"/>
        <v xml:space="preserve">8011.80.4 </v>
      </c>
      <c r="C171" t="str">
        <f t="shared" si="5"/>
        <v>Pork &amp; Fennel Sausages (4)</v>
      </c>
      <c r="E171" s="104" t="s">
        <v>3106</v>
      </c>
      <c r="F171" s="110">
        <v>9</v>
      </c>
      <c r="G171" s="111"/>
      <c r="H171" s="110"/>
      <c r="I171" s="130"/>
      <c r="J171" s="127">
        <v>9</v>
      </c>
      <c r="K171" s="114">
        <v>360</v>
      </c>
    </row>
    <row r="172" spans="1:11" x14ac:dyDescent="0.25">
      <c r="A172" s="105" t="s">
        <v>2221</v>
      </c>
      <c r="B172" t="str">
        <f t="shared" si="4"/>
        <v xml:space="preserve">9004.10 </v>
      </c>
      <c r="C172" t="str">
        <f t="shared" si="5"/>
        <v>German Hocks - Pure</v>
      </c>
      <c r="E172" s="105" t="s">
        <v>2221</v>
      </c>
      <c r="F172" s="110">
        <v>4</v>
      </c>
      <c r="G172" s="115"/>
      <c r="H172" s="110"/>
      <c r="I172" s="131"/>
      <c r="J172" s="127">
        <v>4</v>
      </c>
      <c r="K172" s="114">
        <v>32</v>
      </c>
    </row>
    <row r="173" spans="1:11" x14ac:dyDescent="0.25">
      <c r="A173" s="106" t="s">
        <v>3107</v>
      </c>
      <c r="B173" t="str">
        <f t="shared" si="4"/>
        <v xml:space="preserve">9004.11 </v>
      </c>
      <c r="C173" t="str">
        <f t="shared" si="5"/>
        <v>Bavarian Style Pork Knuckle</v>
      </c>
      <c r="E173" s="106" t="s">
        <v>3107</v>
      </c>
      <c r="F173" s="110">
        <v>930</v>
      </c>
      <c r="G173" s="115">
        <v>216</v>
      </c>
      <c r="H173" s="110"/>
      <c r="I173" s="131"/>
      <c r="J173" s="127">
        <v>930</v>
      </c>
      <c r="K173" s="114">
        <v>11376</v>
      </c>
    </row>
    <row r="174" spans="1:11" x14ac:dyDescent="0.25">
      <c r="A174" s="107" t="s">
        <v>1866</v>
      </c>
      <c r="B174" t="str">
        <f t="shared" si="4"/>
        <v xml:space="preserve">9004.11.1 </v>
      </c>
      <c r="C174" t="str">
        <f t="shared" si="5"/>
        <v>Bavarian Style Pork Knuckle NZ</v>
      </c>
      <c r="E174" s="107" t="s">
        <v>1866</v>
      </c>
      <c r="F174" s="110">
        <v>30</v>
      </c>
      <c r="G174" s="115"/>
      <c r="H174" s="110"/>
      <c r="I174" s="131"/>
      <c r="J174" s="127">
        <v>30</v>
      </c>
      <c r="K174" s="114">
        <v>360</v>
      </c>
    </row>
    <row r="175" spans="1:11" x14ac:dyDescent="0.25">
      <c r="A175" s="106" t="s">
        <v>1390</v>
      </c>
      <c r="B175" t="str">
        <f t="shared" si="4"/>
        <v xml:space="preserve">9004.8.1 </v>
      </c>
      <c r="C175" t="str">
        <f t="shared" si="5"/>
        <v>German Hocks (F)</v>
      </c>
      <c r="E175" s="106" t="s">
        <v>1390</v>
      </c>
      <c r="F175" s="110">
        <v>33</v>
      </c>
      <c r="G175" s="115"/>
      <c r="H175" s="110"/>
      <c r="I175" s="131"/>
      <c r="J175" s="127">
        <v>33</v>
      </c>
      <c r="K175" s="114">
        <v>66</v>
      </c>
    </row>
    <row r="176" spans="1:11" x14ac:dyDescent="0.25">
      <c r="A176" s="108" t="s">
        <v>3108</v>
      </c>
      <c r="B176" t="str">
        <f t="shared" si="4"/>
        <v xml:space="preserve">9201.1 </v>
      </c>
      <c r="C176" t="str">
        <f t="shared" si="5"/>
        <v>Mushy Peas</v>
      </c>
      <c r="E176" s="108" t="s">
        <v>3108</v>
      </c>
      <c r="F176" s="110">
        <v>50</v>
      </c>
      <c r="G176" s="111"/>
      <c r="H176" s="110"/>
      <c r="I176" s="130"/>
      <c r="J176" s="127">
        <v>50</v>
      </c>
      <c r="K176" s="114">
        <v>300</v>
      </c>
    </row>
    <row r="177" spans="1:11" x14ac:dyDescent="0.25">
      <c r="A177" s="109" t="s">
        <v>3109</v>
      </c>
      <c r="B177" t="str">
        <f t="shared" si="4"/>
        <v xml:space="preserve">9202.1 </v>
      </c>
      <c r="C177" t="str">
        <f t="shared" si="5"/>
        <v>Garlic Onions</v>
      </c>
      <c r="E177" s="109" t="s">
        <v>3109</v>
      </c>
      <c r="F177" s="110">
        <v>24</v>
      </c>
      <c r="G177" s="115"/>
      <c r="H177" s="110"/>
      <c r="I177" s="131"/>
      <c r="J177" s="127">
        <v>24</v>
      </c>
      <c r="K177" s="114">
        <v>192</v>
      </c>
    </row>
    <row r="178" spans="1:11" x14ac:dyDescent="0.25">
      <c r="A178" s="69" t="s">
        <v>3110</v>
      </c>
      <c r="B178" t="str">
        <f t="shared" si="4"/>
        <v xml:space="preserve">2010.120.10.3 </v>
      </c>
      <c r="C178" t="str">
        <f t="shared" si="5"/>
        <v>Downs Cheese Kransky Sausage Large</v>
      </c>
      <c r="E178" s="69" t="s">
        <v>3110</v>
      </c>
    </row>
    <row r="179" spans="1:11" x14ac:dyDescent="0.25">
      <c r="A179" s="70" t="s">
        <v>3111</v>
      </c>
      <c r="B179" t="str">
        <f t="shared" si="4"/>
        <v xml:space="preserve">2051.30.1500.0.8 </v>
      </c>
      <c r="C179" t="str">
        <f t="shared" si="5"/>
        <v>Veal &amp; Chives Chipolata</v>
      </c>
      <c r="E179" s="70" t="s">
        <v>3111</v>
      </c>
    </row>
  </sheetData>
  <conditionalFormatting sqref="H145">
    <cfRule type="containsErrors" dxfId="20" priority="3">
      <formula>ISERROR(H145)</formula>
    </cfRule>
  </conditionalFormatting>
  <conditionalFormatting sqref="H1:I144">
    <cfRule type="containsErrors" dxfId="19" priority="4">
      <formula>ISERROR(H1)</formula>
    </cfRule>
  </conditionalFormatting>
  <conditionalFormatting sqref="H146:I147 G148:K153">
    <cfRule type="containsErrors" dxfId="18" priority="31">
      <formula>ISERROR(G146)</formula>
    </cfRule>
  </conditionalFormatting>
  <conditionalFormatting sqref="J1:K147">
    <cfRule type="containsErrors" dxfId="17" priority="6">
      <formula>ISERROR(J1)</formula>
    </cfRule>
  </conditionalFormatting>
  <conditionalFormatting sqref="K154:K177">
    <cfRule type="containsErrors" dxfId="16" priority="1">
      <formula>ISERROR(K154)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743A-98F8-4621-97B8-E1FB3C3E9FA1}">
  <dimension ref="A1:G179"/>
  <sheetViews>
    <sheetView topLeftCell="A165" workbookViewId="0">
      <selection activeCell="B1" sqref="B1:G177"/>
    </sheetView>
  </sheetViews>
  <sheetFormatPr defaultRowHeight="15" x14ac:dyDescent="0.25"/>
  <cols>
    <col min="1" max="1" width="54.42578125" bestFit="1" customWidth="1"/>
    <col min="2" max="3" width="4.5703125" bestFit="1" customWidth="1"/>
    <col min="5" max="5" width="12.5703125" bestFit="1" customWidth="1"/>
    <col min="6" max="6" width="4" bestFit="1" customWidth="1"/>
    <col min="7" max="7" width="12" bestFit="1" customWidth="1"/>
  </cols>
  <sheetData>
    <row r="1" spans="1:7" x14ac:dyDescent="0.25">
      <c r="A1" s="83" t="s">
        <v>2952</v>
      </c>
      <c r="B1" s="110">
        <v>48</v>
      </c>
      <c r="C1" s="111"/>
      <c r="D1" s="112"/>
      <c r="E1" s="111"/>
      <c r="F1" s="113">
        <v>48</v>
      </c>
      <c r="G1" s="114">
        <v>144</v>
      </c>
    </row>
    <row r="2" spans="1:7" x14ac:dyDescent="0.25">
      <c r="A2" s="84" t="s">
        <v>2953</v>
      </c>
      <c r="B2" s="110">
        <v>24</v>
      </c>
      <c r="C2" s="115"/>
      <c r="D2" s="112"/>
      <c r="E2" s="115"/>
      <c r="F2" s="113">
        <v>24</v>
      </c>
      <c r="G2" s="114">
        <v>288</v>
      </c>
    </row>
    <row r="3" spans="1:7" ht="30" x14ac:dyDescent="0.25">
      <c r="A3" s="85" t="s">
        <v>1613</v>
      </c>
      <c r="B3" s="110">
        <v>40</v>
      </c>
      <c r="C3" s="115"/>
      <c r="D3" s="112"/>
      <c r="E3" s="115"/>
      <c r="F3" s="113">
        <v>40</v>
      </c>
      <c r="G3" s="114">
        <v>240</v>
      </c>
    </row>
    <row r="4" spans="1:7" x14ac:dyDescent="0.25">
      <c r="A4" s="87" t="s">
        <v>2954</v>
      </c>
      <c r="B4" s="110">
        <v>52</v>
      </c>
      <c r="C4" s="111"/>
      <c r="D4" s="112"/>
      <c r="E4" s="111"/>
      <c r="F4" s="113">
        <v>52</v>
      </c>
      <c r="G4" s="116">
        <v>104</v>
      </c>
    </row>
    <row r="5" spans="1:7" x14ac:dyDescent="0.25">
      <c r="A5" s="88" t="s">
        <v>2955</v>
      </c>
      <c r="B5" s="110">
        <v>68</v>
      </c>
      <c r="C5" s="111">
        <v>1</v>
      </c>
      <c r="D5" s="112"/>
      <c r="E5" s="111"/>
      <c r="F5" s="113">
        <v>68</v>
      </c>
      <c r="G5" s="114">
        <v>273</v>
      </c>
    </row>
    <row r="6" spans="1:7" x14ac:dyDescent="0.25">
      <c r="A6" s="88" t="s">
        <v>2956</v>
      </c>
      <c r="B6" s="110">
        <v>15</v>
      </c>
      <c r="C6" s="111"/>
      <c r="D6" s="112"/>
      <c r="E6" s="111"/>
      <c r="F6" s="113">
        <v>15</v>
      </c>
      <c r="G6" s="114">
        <v>30</v>
      </c>
    </row>
    <row r="7" spans="1:7" x14ac:dyDescent="0.25">
      <c r="A7" s="87" t="s">
        <v>2957</v>
      </c>
      <c r="B7" s="110">
        <v>14</v>
      </c>
      <c r="C7" s="111"/>
      <c r="D7" s="112"/>
      <c r="E7" s="111"/>
      <c r="F7" s="113">
        <v>14</v>
      </c>
      <c r="G7" s="114">
        <v>168</v>
      </c>
    </row>
    <row r="8" spans="1:7" x14ac:dyDescent="0.25">
      <c r="A8" s="88" t="s">
        <v>2958</v>
      </c>
      <c r="B8" s="110">
        <v>0</v>
      </c>
      <c r="C8" s="111"/>
      <c r="D8" s="112"/>
      <c r="E8" s="111"/>
      <c r="F8" s="113">
        <v>0</v>
      </c>
      <c r="G8" s="114">
        <v>0</v>
      </c>
    </row>
    <row r="9" spans="1:7" x14ac:dyDescent="0.25">
      <c r="A9" s="89" t="s">
        <v>2959</v>
      </c>
      <c r="B9" s="110">
        <v>71</v>
      </c>
      <c r="C9" s="111"/>
      <c r="D9" s="112"/>
      <c r="E9" s="111"/>
      <c r="F9" s="113">
        <v>71</v>
      </c>
      <c r="G9" s="114">
        <v>142</v>
      </c>
    </row>
    <row r="10" spans="1:7" x14ac:dyDescent="0.25">
      <c r="A10" s="86" t="s">
        <v>2960</v>
      </c>
      <c r="B10" s="110"/>
      <c r="C10" s="111"/>
      <c r="D10" s="112"/>
      <c r="E10" s="111">
        <v>470</v>
      </c>
      <c r="F10" s="113">
        <v>0</v>
      </c>
      <c r="G10" s="114">
        <v>470</v>
      </c>
    </row>
    <row r="11" spans="1:7" x14ac:dyDescent="0.25">
      <c r="A11" s="87" t="s">
        <v>2961</v>
      </c>
      <c r="B11" s="110">
        <v>73</v>
      </c>
      <c r="C11" s="111"/>
      <c r="D11" s="112"/>
      <c r="E11" s="111"/>
      <c r="F11" s="113">
        <v>73</v>
      </c>
      <c r="G11" s="114">
        <v>5840</v>
      </c>
    </row>
    <row r="12" spans="1:7" x14ac:dyDescent="0.25">
      <c r="A12" s="90" t="s">
        <v>2962</v>
      </c>
      <c r="B12" s="110">
        <v>44</v>
      </c>
      <c r="C12" s="111"/>
      <c r="D12" s="112"/>
      <c r="E12" s="111"/>
      <c r="F12" s="113">
        <v>44</v>
      </c>
      <c r="G12" s="114">
        <v>3080</v>
      </c>
    </row>
    <row r="13" spans="1:7" x14ac:dyDescent="0.25">
      <c r="A13" s="87" t="s">
        <v>2963</v>
      </c>
      <c r="B13" s="110">
        <v>16</v>
      </c>
      <c r="C13" s="111"/>
      <c r="D13" s="112"/>
      <c r="E13" s="111"/>
      <c r="F13" s="113">
        <v>16</v>
      </c>
      <c r="G13" s="114">
        <v>1120</v>
      </c>
    </row>
    <row r="14" spans="1:7" x14ac:dyDescent="0.25">
      <c r="A14" s="87" t="s">
        <v>2964</v>
      </c>
      <c r="B14" s="110">
        <v>49</v>
      </c>
      <c r="C14" s="111"/>
      <c r="D14" s="112"/>
      <c r="E14" s="111"/>
      <c r="F14" s="113">
        <v>49</v>
      </c>
      <c r="G14" s="114">
        <v>196</v>
      </c>
    </row>
    <row r="15" spans="1:7" x14ac:dyDescent="0.25">
      <c r="A15" s="85" t="s">
        <v>2271</v>
      </c>
      <c r="B15" s="110">
        <v>74</v>
      </c>
      <c r="C15" s="115"/>
      <c r="D15" s="112"/>
      <c r="E15" s="115"/>
      <c r="F15" s="113">
        <v>74</v>
      </c>
      <c r="G15" s="114">
        <v>2960</v>
      </c>
    </row>
    <row r="16" spans="1:7" x14ac:dyDescent="0.25">
      <c r="A16" s="88" t="s">
        <v>2965</v>
      </c>
      <c r="B16" s="110"/>
      <c r="C16" s="111"/>
      <c r="D16" s="112"/>
      <c r="E16" s="111"/>
      <c r="F16" s="113">
        <v>0</v>
      </c>
      <c r="G16" s="114">
        <v>0</v>
      </c>
    </row>
    <row r="17" spans="1:7" x14ac:dyDescent="0.25">
      <c r="A17" s="85" t="s">
        <v>2966</v>
      </c>
      <c r="B17" s="110">
        <v>30</v>
      </c>
      <c r="C17" s="115"/>
      <c r="D17" s="112"/>
      <c r="E17" s="115"/>
      <c r="F17" s="113">
        <v>30</v>
      </c>
      <c r="G17" s="114">
        <v>90</v>
      </c>
    </row>
    <row r="18" spans="1:7" x14ac:dyDescent="0.25">
      <c r="A18" s="91" t="s">
        <v>2967</v>
      </c>
      <c r="B18" s="110">
        <v>53</v>
      </c>
      <c r="C18" s="111"/>
      <c r="D18" s="112"/>
      <c r="E18" s="111"/>
      <c r="F18" s="113">
        <v>53</v>
      </c>
      <c r="G18" s="114">
        <v>424</v>
      </c>
    </row>
    <row r="19" spans="1:7" x14ac:dyDescent="0.25">
      <c r="A19" s="92" t="s">
        <v>2968</v>
      </c>
      <c r="B19" s="110"/>
      <c r="C19" s="115"/>
      <c r="D19" s="112"/>
      <c r="E19" s="115">
        <v>70</v>
      </c>
      <c r="F19" s="113">
        <v>0</v>
      </c>
      <c r="G19" s="114">
        <v>70</v>
      </c>
    </row>
    <row r="20" spans="1:7" x14ac:dyDescent="0.25">
      <c r="A20" s="87" t="s">
        <v>2969</v>
      </c>
      <c r="B20" s="110">
        <v>6</v>
      </c>
      <c r="C20" s="111"/>
      <c r="D20" s="112"/>
      <c r="E20" s="111"/>
      <c r="F20" s="113">
        <v>6</v>
      </c>
      <c r="G20" s="114">
        <v>12</v>
      </c>
    </row>
    <row r="21" spans="1:7" x14ac:dyDescent="0.25">
      <c r="A21" s="90" t="s">
        <v>2970</v>
      </c>
      <c r="B21" s="110"/>
      <c r="C21" s="115"/>
      <c r="D21" s="112"/>
      <c r="E21" s="115"/>
      <c r="F21" s="113">
        <v>0</v>
      </c>
      <c r="G21" s="114">
        <v>0</v>
      </c>
    </row>
    <row r="22" spans="1:7" x14ac:dyDescent="0.25">
      <c r="A22" s="93" t="s">
        <v>2971</v>
      </c>
      <c r="B22" s="110"/>
      <c r="C22" s="115"/>
      <c r="D22" s="112"/>
      <c r="E22" s="115"/>
      <c r="F22" s="113">
        <v>0</v>
      </c>
      <c r="G22" s="114">
        <v>0</v>
      </c>
    </row>
    <row r="23" spans="1:7" x14ac:dyDescent="0.25">
      <c r="A23" s="90" t="s">
        <v>2972</v>
      </c>
      <c r="B23" s="110"/>
      <c r="C23" s="115"/>
      <c r="D23" s="112"/>
      <c r="E23" s="115"/>
      <c r="F23" s="113">
        <v>0</v>
      </c>
      <c r="G23" s="114">
        <v>0</v>
      </c>
    </row>
    <row r="24" spans="1:7" x14ac:dyDescent="0.25">
      <c r="A24" s="93" t="s">
        <v>2973</v>
      </c>
      <c r="B24" s="110"/>
      <c r="C24" s="115"/>
      <c r="D24" s="112"/>
      <c r="E24" s="115"/>
      <c r="F24" s="113">
        <v>0</v>
      </c>
      <c r="G24" s="114">
        <v>0</v>
      </c>
    </row>
    <row r="25" spans="1:7" x14ac:dyDescent="0.25">
      <c r="A25" s="87" t="s">
        <v>2974</v>
      </c>
      <c r="B25" s="110"/>
      <c r="C25" s="111"/>
      <c r="D25" s="112"/>
      <c r="E25" s="111"/>
      <c r="F25" s="113">
        <v>0</v>
      </c>
      <c r="G25" s="114">
        <v>0</v>
      </c>
    </row>
    <row r="26" spans="1:7" x14ac:dyDescent="0.25">
      <c r="A26" s="88" t="s">
        <v>2975</v>
      </c>
      <c r="B26" s="110">
        <v>7</v>
      </c>
      <c r="C26" s="111">
        <v>3</v>
      </c>
      <c r="D26" s="112"/>
      <c r="E26" s="111"/>
      <c r="F26" s="113">
        <v>7</v>
      </c>
      <c r="G26" s="114">
        <v>31</v>
      </c>
    </row>
    <row r="27" spans="1:7" x14ac:dyDescent="0.25">
      <c r="A27" s="93" t="s">
        <v>2976</v>
      </c>
      <c r="B27" s="110"/>
      <c r="C27" s="117"/>
      <c r="D27" s="112"/>
      <c r="E27" s="115">
        <v>95.2</v>
      </c>
      <c r="F27" s="113">
        <v>0</v>
      </c>
      <c r="G27" s="114">
        <v>95.2</v>
      </c>
    </row>
    <row r="28" spans="1:7" x14ac:dyDescent="0.25">
      <c r="A28" s="90" t="s">
        <v>2977</v>
      </c>
      <c r="B28" s="110"/>
      <c r="C28" s="117"/>
      <c r="D28" s="112"/>
      <c r="E28" s="118">
        <v>90.333333333333329</v>
      </c>
      <c r="F28" s="113">
        <v>0</v>
      </c>
      <c r="G28" s="114">
        <v>90.333333333333329</v>
      </c>
    </row>
    <row r="29" spans="1:7" x14ac:dyDescent="0.25">
      <c r="A29" s="93" t="s">
        <v>2978</v>
      </c>
      <c r="B29" s="110"/>
      <c r="C29" s="115"/>
      <c r="D29" s="112"/>
      <c r="E29" s="115"/>
      <c r="F29" s="113">
        <v>0</v>
      </c>
      <c r="G29" s="114">
        <v>0</v>
      </c>
    </row>
    <row r="30" spans="1:7" x14ac:dyDescent="0.25">
      <c r="A30" s="90" t="s">
        <v>2979</v>
      </c>
      <c r="B30" s="110"/>
      <c r="C30" s="115"/>
      <c r="D30" s="112"/>
      <c r="E30" s="115">
        <v>144</v>
      </c>
      <c r="F30" s="113">
        <v>0</v>
      </c>
      <c r="G30" s="114">
        <v>144</v>
      </c>
    </row>
    <row r="31" spans="1:7" x14ac:dyDescent="0.25">
      <c r="A31" s="93" t="s">
        <v>2980</v>
      </c>
      <c r="B31" s="110"/>
      <c r="C31" s="115"/>
      <c r="D31" s="112"/>
      <c r="E31" s="115">
        <v>132</v>
      </c>
      <c r="F31" s="113">
        <v>0</v>
      </c>
      <c r="G31" s="114">
        <v>132</v>
      </c>
    </row>
    <row r="32" spans="1:7" x14ac:dyDescent="0.25">
      <c r="A32" s="90" t="s">
        <v>2981</v>
      </c>
      <c r="B32" s="110"/>
      <c r="C32" s="115"/>
      <c r="D32" s="112"/>
      <c r="E32" s="115"/>
      <c r="F32" s="113">
        <v>0</v>
      </c>
      <c r="G32" s="114">
        <v>0</v>
      </c>
    </row>
    <row r="33" spans="1:7" x14ac:dyDescent="0.25">
      <c r="A33" s="93" t="s">
        <v>2982</v>
      </c>
      <c r="B33" s="110"/>
      <c r="C33" s="115"/>
      <c r="D33" s="112"/>
      <c r="E33" s="115"/>
      <c r="F33" s="113">
        <v>0</v>
      </c>
      <c r="G33" s="114">
        <v>0</v>
      </c>
    </row>
    <row r="34" spans="1:7" x14ac:dyDescent="0.25">
      <c r="A34" s="91" t="s">
        <v>2983</v>
      </c>
      <c r="B34" s="110">
        <v>54</v>
      </c>
      <c r="C34" s="111"/>
      <c r="D34" s="112"/>
      <c r="E34" s="111"/>
      <c r="F34" s="113">
        <v>54</v>
      </c>
      <c r="G34" s="114">
        <v>432</v>
      </c>
    </row>
    <row r="35" spans="1:7" x14ac:dyDescent="0.25">
      <c r="A35" s="88" t="s">
        <v>2984</v>
      </c>
      <c r="B35" s="110">
        <v>119</v>
      </c>
      <c r="C35" s="111">
        <v>12</v>
      </c>
      <c r="D35" s="112"/>
      <c r="E35" s="111"/>
      <c r="F35" s="113">
        <v>119</v>
      </c>
      <c r="G35" s="114">
        <v>964</v>
      </c>
    </row>
    <row r="36" spans="1:7" x14ac:dyDescent="0.25">
      <c r="A36" s="87" t="s">
        <v>2985</v>
      </c>
      <c r="B36" s="110">
        <v>15</v>
      </c>
      <c r="C36" s="111"/>
      <c r="D36" s="112"/>
      <c r="E36" s="111"/>
      <c r="F36" s="113">
        <v>15</v>
      </c>
      <c r="G36" s="114">
        <v>150</v>
      </c>
    </row>
    <row r="37" spans="1:7" x14ac:dyDescent="0.25">
      <c r="A37" s="94" t="s">
        <v>2986</v>
      </c>
      <c r="B37" s="110">
        <v>23</v>
      </c>
      <c r="C37" s="115"/>
      <c r="D37" s="112"/>
      <c r="E37" s="115"/>
      <c r="F37" s="113">
        <v>23</v>
      </c>
      <c r="G37" s="114">
        <v>184</v>
      </c>
    </row>
    <row r="38" spans="1:7" x14ac:dyDescent="0.25">
      <c r="A38" s="87" t="s">
        <v>2987</v>
      </c>
      <c r="B38" s="110">
        <v>18</v>
      </c>
      <c r="C38" s="111">
        <v>1</v>
      </c>
      <c r="D38" s="112"/>
      <c r="E38" s="111"/>
      <c r="F38" s="113">
        <v>18</v>
      </c>
      <c r="G38" s="114">
        <v>145</v>
      </c>
    </row>
    <row r="39" spans="1:7" x14ac:dyDescent="0.25">
      <c r="A39" s="88" t="s">
        <v>2988</v>
      </c>
      <c r="B39" s="110"/>
      <c r="C39" s="111"/>
      <c r="D39" s="112"/>
      <c r="E39" s="111"/>
      <c r="F39" s="113">
        <v>0</v>
      </c>
      <c r="G39" s="114">
        <v>0</v>
      </c>
    </row>
    <row r="40" spans="1:7" x14ac:dyDescent="0.25">
      <c r="A40" s="88" t="s">
        <v>2989</v>
      </c>
      <c r="B40" s="110">
        <v>12</v>
      </c>
      <c r="C40" s="111">
        <v>1</v>
      </c>
      <c r="D40" s="112"/>
      <c r="E40" s="111"/>
      <c r="F40" s="113">
        <v>12</v>
      </c>
      <c r="G40" s="114">
        <v>121</v>
      </c>
    </row>
    <row r="41" spans="1:7" x14ac:dyDescent="0.25">
      <c r="A41" s="88" t="s">
        <v>2990</v>
      </c>
      <c r="B41" s="110">
        <v>17</v>
      </c>
      <c r="C41" s="111"/>
      <c r="D41" s="112"/>
      <c r="E41" s="111"/>
      <c r="F41" s="113">
        <v>17</v>
      </c>
      <c r="G41" s="114">
        <v>170</v>
      </c>
    </row>
    <row r="42" spans="1:7" x14ac:dyDescent="0.25">
      <c r="A42" s="87" t="s">
        <v>2991</v>
      </c>
      <c r="B42" s="110">
        <v>14</v>
      </c>
      <c r="C42" s="111"/>
      <c r="D42" s="112"/>
      <c r="E42" s="111"/>
      <c r="F42" s="113">
        <v>14</v>
      </c>
      <c r="G42" s="114">
        <v>112</v>
      </c>
    </row>
    <row r="43" spans="1:7" x14ac:dyDescent="0.25">
      <c r="A43" s="84" t="s">
        <v>2992</v>
      </c>
      <c r="B43" s="110"/>
      <c r="C43" s="117"/>
      <c r="D43" s="112"/>
      <c r="E43" s="115"/>
      <c r="F43" s="113">
        <v>0</v>
      </c>
      <c r="G43" s="114">
        <v>0</v>
      </c>
    </row>
    <row r="44" spans="1:7" x14ac:dyDescent="0.25">
      <c r="A44" s="87" t="s">
        <v>2993</v>
      </c>
      <c r="B44" s="110"/>
      <c r="C44" s="111"/>
      <c r="D44" s="112"/>
      <c r="E44" s="111"/>
      <c r="F44" s="113">
        <v>0</v>
      </c>
      <c r="G44" s="114">
        <v>0</v>
      </c>
    </row>
    <row r="45" spans="1:7" x14ac:dyDescent="0.25">
      <c r="A45" s="87" t="s">
        <v>2994</v>
      </c>
      <c r="B45" s="110">
        <v>59</v>
      </c>
      <c r="C45" s="111"/>
      <c r="D45" s="112"/>
      <c r="E45" s="111"/>
      <c r="F45" s="113">
        <v>59</v>
      </c>
      <c r="G45" s="114">
        <v>472</v>
      </c>
    </row>
    <row r="46" spans="1:7" x14ac:dyDescent="0.25">
      <c r="A46" s="88" t="s">
        <v>2995</v>
      </c>
      <c r="B46" s="110">
        <v>14</v>
      </c>
      <c r="C46" s="111"/>
      <c r="D46" s="112"/>
      <c r="E46" s="111"/>
      <c r="F46" s="113">
        <v>14</v>
      </c>
      <c r="G46" s="114">
        <v>112</v>
      </c>
    </row>
    <row r="47" spans="1:7" x14ac:dyDescent="0.25">
      <c r="A47" s="88" t="s">
        <v>2996</v>
      </c>
      <c r="B47" s="110">
        <v>7</v>
      </c>
      <c r="C47" s="111">
        <v>1</v>
      </c>
      <c r="D47" s="112"/>
      <c r="E47" s="111"/>
      <c r="F47" s="113">
        <v>7</v>
      </c>
      <c r="G47" s="114">
        <v>71</v>
      </c>
    </row>
    <row r="48" spans="1:7" x14ac:dyDescent="0.25">
      <c r="A48" s="87" t="s">
        <v>2997</v>
      </c>
      <c r="B48" s="110">
        <v>22</v>
      </c>
      <c r="C48" s="111">
        <v>1</v>
      </c>
      <c r="D48" s="112"/>
      <c r="E48" s="111"/>
      <c r="F48" s="113">
        <v>5</v>
      </c>
      <c r="G48" s="114">
        <v>221</v>
      </c>
    </row>
    <row r="49" spans="1:7" x14ac:dyDescent="0.25">
      <c r="A49" s="91" t="s">
        <v>2998</v>
      </c>
      <c r="B49" s="110">
        <v>48</v>
      </c>
      <c r="C49" s="111"/>
      <c r="D49" s="112"/>
      <c r="E49" s="111"/>
      <c r="F49" s="113">
        <v>48</v>
      </c>
      <c r="G49" s="114">
        <v>480</v>
      </c>
    </row>
    <row r="50" spans="1:7" x14ac:dyDescent="0.25">
      <c r="A50" s="87" t="s">
        <v>2999</v>
      </c>
      <c r="B50" s="110">
        <v>124</v>
      </c>
      <c r="C50" s="111"/>
      <c r="D50" s="112"/>
      <c r="E50" s="111"/>
      <c r="F50" s="113">
        <v>124</v>
      </c>
      <c r="G50" s="114">
        <v>1240</v>
      </c>
    </row>
    <row r="51" spans="1:7" x14ac:dyDescent="0.25">
      <c r="A51" s="88" t="s">
        <v>3000</v>
      </c>
      <c r="B51" s="110">
        <v>0</v>
      </c>
      <c r="C51" s="111"/>
      <c r="D51" s="112"/>
      <c r="E51" s="111"/>
      <c r="F51" s="113">
        <v>0</v>
      </c>
      <c r="G51" s="114">
        <v>0</v>
      </c>
    </row>
    <row r="52" spans="1:7" x14ac:dyDescent="0.25">
      <c r="A52" s="87" t="s">
        <v>3001</v>
      </c>
      <c r="B52" s="110">
        <v>0</v>
      </c>
      <c r="C52" s="111"/>
      <c r="D52" s="112"/>
      <c r="E52" s="111"/>
      <c r="F52" s="113">
        <v>0</v>
      </c>
      <c r="G52" s="114">
        <v>0</v>
      </c>
    </row>
    <row r="53" spans="1:7" x14ac:dyDescent="0.25">
      <c r="A53" s="91" t="s">
        <v>3002</v>
      </c>
      <c r="B53" s="110">
        <v>104</v>
      </c>
      <c r="C53" s="111"/>
      <c r="D53" s="112"/>
      <c r="E53" s="111"/>
      <c r="F53" s="113">
        <v>104</v>
      </c>
      <c r="G53" s="114">
        <v>1040</v>
      </c>
    </row>
    <row r="54" spans="1:7" x14ac:dyDescent="0.25">
      <c r="A54" s="88" t="s">
        <v>3003</v>
      </c>
      <c r="B54" s="110"/>
      <c r="C54" s="111"/>
      <c r="D54" s="112"/>
      <c r="E54" s="111"/>
      <c r="F54" s="113">
        <v>0</v>
      </c>
      <c r="G54" s="114">
        <v>0</v>
      </c>
    </row>
    <row r="55" spans="1:7" x14ac:dyDescent="0.25">
      <c r="A55" s="70" t="s">
        <v>3004</v>
      </c>
      <c r="B55" s="110"/>
      <c r="C55" s="115"/>
      <c r="D55" s="112"/>
      <c r="E55" s="115"/>
      <c r="F55" s="113">
        <v>0</v>
      </c>
      <c r="G55" s="114">
        <v>0</v>
      </c>
    </row>
    <row r="56" spans="1:7" x14ac:dyDescent="0.25">
      <c r="A56" s="83" t="s">
        <v>3005</v>
      </c>
      <c r="B56" s="110">
        <v>66</v>
      </c>
      <c r="C56" s="111">
        <v>3</v>
      </c>
      <c r="D56" s="112"/>
      <c r="E56" s="111"/>
      <c r="F56" s="113">
        <v>66</v>
      </c>
      <c r="G56" s="114">
        <v>531</v>
      </c>
    </row>
    <row r="57" spans="1:7" x14ac:dyDescent="0.25">
      <c r="A57" s="90" t="s">
        <v>3006</v>
      </c>
      <c r="B57" s="110">
        <v>5</v>
      </c>
      <c r="C57" s="115"/>
      <c r="D57" s="112"/>
      <c r="E57" s="115"/>
      <c r="F57" s="113">
        <v>5</v>
      </c>
      <c r="G57" s="114">
        <v>15</v>
      </c>
    </row>
    <row r="58" spans="1:7" x14ac:dyDescent="0.25">
      <c r="A58" s="83" t="s">
        <v>3007</v>
      </c>
      <c r="B58" s="110">
        <v>23</v>
      </c>
      <c r="C58" s="111">
        <v>1</v>
      </c>
      <c r="D58" s="112"/>
      <c r="E58" s="111"/>
      <c r="F58" s="113">
        <v>23</v>
      </c>
      <c r="G58" s="114">
        <v>231</v>
      </c>
    </row>
    <row r="59" spans="1:7" x14ac:dyDescent="0.25">
      <c r="A59" s="91" t="s">
        <v>1524</v>
      </c>
      <c r="B59" s="110">
        <v>19</v>
      </c>
      <c r="C59" s="111"/>
      <c r="D59" s="112"/>
      <c r="E59" s="111"/>
      <c r="F59" s="113">
        <v>19</v>
      </c>
      <c r="G59" s="114">
        <v>152</v>
      </c>
    </row>
    <row r="60" spans="1:7" x14ac:dyDescent="0.25">
      <c r="A60" s="94" t="s">
        <v>3008</v>
      </c>
      <c r="B60" s="110">
        <v>26</v>
      </c>
      <c r="C60" s="115"/>
      <c r="D60" s="112"/>
      <c r="E60" s="115"/>
      <c r="F60" s="113">
        <v>26</v>
      </c>
      <c r="G60" s="114">
        <v>208</v>
      </c>
    </row>
    <row r="61" spans="1:7" x14ac:dyDescent="0.25">
      <c r="A61" s="85" t="s">
        <v>3009</v>
      </c>
      <c r="B61" s="110">
        <v>20</v>
      </c>
      <c r="C61" s="115"/>
      <c r="D61" s="112"/>
      <c r="E61" s="115"/>
      <c r="F61" s="113">
        <v>20</v>
      </c>
      <c r="G61" s="114">
        <v>160</v>
      </c>
    </row>
    <row r="62" spans="1:7" x14ac:dyDescent="0.25">
      <c r="A62" s="94" t="s">
        <v>2121</v>
      </c>
      <c r="B62" s="110"/>
      <c r="C62" s="115"/>
      <c r="D62" s="112"/>
      <c r="E62" s="115"/>
      <c r="F62" s="113">
        <v>0</v>
      </c>
      <c r="G62" s="114">
        <v>0</v>
      </c>
    </row>
    <row r="63" spans="1:7" x14ac:dyDescent="0.25">
      <c r="A63" s="87" t="s">
        <v>3010</v>
      </c>
      <c r="B63" s="110">
        <v>55</v>
      </c>
      <c r="C63" s="111">
        <v>7</v>
      </c>
      <c r="D63" s="112"/>
      <c r="E63" s="111"/>
      <c r="F63" s="113">
        <v>55</v>
      </c>
      <c r="G63" s="114">
        <v>447</v>
      </c>
    </row>
    <row r="64" spans="1:7" x14ac:dyDescent="0.25">
      <c r="A64" s="88" t="s">
        <v>3011</v>
      </c>
      <c r="B64" s="110">
        <v>36</v>
      </c>
      <c r="C64" s="111">
        <v>3</v>
      </c>
      <c r="D64" s="112"/>
      <c r="E64" s="111"/>
      <c r="F64" s="113">
        <v>36</v>
      </c>
      <c r="G64" s="114">
        <v>363</v>
      </c>
    </row>
    <row r="65" spans="1:7" x14ac:dyDescent="0.25">
      <c r="A65" s="85" t="s">
        <v>2377</v>
      </c>
      <c r="B65" s="110"/>
      <c r="C65" s="115"/>
      <c r="D65" s="112"/>
      <c r="E65" s="115"/>
      <c r="F65" s="113">
        <v>0</v>
      </c>
      <c r="G65" s="114">
        <v>0</v>
      </c>
    </row>
    <row r="66" spans="1:7" x14ac:dyDescent="0.25">
      <c r="A66" s="88" t="s">
        <v>3012</v>
      </c>
      <c r="B66" s="110">
        <v>10</v>
      </c>
      <c r="C66" s="111"/>
      <c r="D66" s="112"/>
      <c r="E66" s="111"/>
      <c r="F66" s="113">
        <v>10</v>
      </c>
      <c r="G66" s="114">
        <v>100</v>
      </c>
    </row>
    <row r="67" spans="1:7" x14ac:dyDescent="0.25">
      <c r="A67" s="88" t="s">
        <v>3013</v>
      </c>
      <c r="B67" s="110">
        <v>9</v>
      </c>
      <c r="C67" s="111"/>
      <c r="D67" s="112"/>
      <c r="E67" s="111"/>
      <c r="F67" s="113">
        <v>9</v>
      </c>
      <c r="G67" s="114">
        <v>72</v>
      </c>
    </row>
    <row r="68" spans="1:7" x14ac:dyDescent="0.25">
      <c r="A68" s="87" t="s">
        <v>3014</v>
      </c>
      <c r="B68" s="110">
        <v>33</v>
      </c>
      <c r="C68" s="111">
        <v>1</v>
      </c>
      <c r="D68" s="112"/>
      <c r="E68" s="111"/>
      <c r="F68" s="113">
        <v>33</v>
      </c>
      <c r="G68" s="114">
        <v>331</v>
      </c>
    </row>
    <row r="69" spans="1:7" x14ac:dyDescent="0.25">
      <c r="A69" s="88" t="s">
        <v>3015</v>
      </c>
      <c r="B69" s="110">
        <v>38</v>
      </c>
      <c r="C69" s="111"/>
      <c r="D69" s="112"/>
      <c r="E69" s="111"/>
      <c r="F69" s="113">
        <v>38</v>
      </c>
      <c r="G69" s="114">
        <v>304</v>
      </c>
    </row>
    <row r="70" spans="1:7" x14ac:dyDescent="0.25">
      <c r="A70" s="94" t="s">
        <v>3016</v>
      </c>
      <c r="B70" s="110"/>
      <c r="C70" s="115"/>
      <c r="D70" s="112"/>
      <c r="E70" s="115"/>
      <c r="F70" s="113">
        <v>0</v>
      </c>
      <c r="G70" s="114">
        <v>0</v>
      </c>
    </row>
    <row r="71" spans="1:7" x14ac:dyDescent="0.25">
      <c r="A71" s="85" t="s">
        <v>3017</v>
      </c>
      <c r="B71" s="110">
        <v>64</v>
      </c>
      <c r="C71" s="115"/>
      <c r="D71" s="112"/>
      <c r="E71" s="115"/>
      <c r="F71" s="113">
        <v>64</v>
      </c>
      <c r="G71" s="114"/>
    </row>
    <row r="72" spans="1:7" x14ac:dyDescent="0.25">
      <c r="A72" s="88" t="s">
        <v>3018</v>
      </c>
      <c r="B72" s="110">
        <v>59</v>
      </c>
      <c r="C72" s="111"/>
      <c r="D72" s="112"/>
      <c r="E72" s="111"/>
      <c r="F72" s="113">
        <v>59</v>
      </c>
      <c r="G72" s="114">
        <v>590</v>
      </c>
    </row>
    <row r="73" spans="1:7" x14ac:dyDescent="0.25">
      <c r="A73" s="87" t="s">
        <v>3019</v>
      </c>
      <c r="B73" s="110">
        <v>39</v>
      </c>
      <c r="C73" s="111"/>
      <c r="D73" s="112"/>
      <c r="E73" s="111"/>
      <c r="F73" s="113">
        <v>39</v>
      </c>
      <c r="G73" s="114">
        <v>312</v>
      </c>
    </row>
    <row r="74" spans="1:7" x14ac:dyDescent="0.25">
      <c r="A74" s="88" t="s">
        <v>3020</v>
      </c>
      <c r="B74" s="110">
        <v>18</v>
      </c>
      <c r="C74" s="111"/>
      <c r="D74" s="112"/>
      <c r="E74" s="111"/>
      <c r="F74" s="113">
        <v>18</v>
      </c>
      <c r="G74" s="114">
        <v>1080</v>
      </c>
    </row>
    <row r="75" spans="1:7" x14ac:dyDescent="0.25">
      <c r="A75" s="85" t="s">
        <v>3021</v>
      </c>
      <c r="B75" s="110"/>
      <c r="C75" s="115"/>
      <c r="D75" s="112"/>
      <c r="E75" s="115"/>
      <c r="F75" s="113">
        <v>0</v>
      </c>
      <c r="G75" s="114">
        <v>0</v>
      </c>
    </row>
    <row r="76" spans="1:7" x14ac:dyDescent="0.25">
      <c r="A76" s="90" t="s">
        <v>2092</v>
      </c>
      <c r="B76" s="110">
        <v>69</v>
      </c>
      <c r="C76" s="115"/>
      <c r="D76" s="112"/>
      <c r="E76" s="115"/>
      <c r="F76" s="113">
        <v>69</v>
      </c>
      <c r="G76" s="114">
        <v>552</v>
      </c>
    </row>
    <row r="77" spans="1:7" x14ac:dyDescent="0.25">
      <c r="A77" s="87" t="s">
        <v>3022</v>
      </c>
      <c r="B77" s="110">
        <v>78</v>
      </c>
      <c r="C77" s="111"/>
      <c r="D77" s="112"/>
      <c r="E77" s="111"/>
      <c r="F77" s="113">
        <v>78</v>
      </c>
      <c r="G77" s="114">
        <v>3120</v>
      </c>
    </row>
    <row r="78" spans="1:7" x14ac:dyDescent="0.25">
      <c r="A78" s="88" t="s">
        <v>3023</v>
      </c>
      <c r="B78" s="110">
        <v>163</v>
      </c>
      <c r="C78" s="111"/>
      <c r="D78" s="112"/>
      <c r="E78" s="111"/>
      <c r="F78" s="113">
        <v>163</v>
      </c>
      <c r="G78" s="114">
        <v>6520</v>
      </c>
    </row>
    <row r="79" spans="1:7" x14ac:dyDescent="0.25">
      <c r="A79" s="83" t="s">
        <v>3024</v>
      </c>
      <c r="B79" s="110">
        <v>127</v>
      </c>
      <c r="C79" s="111"/>
      <c r="D79" s="112"/>
      <c r="E79" s="111"/>
      <c r="F79" s="113">
        <v>127</v>
      </c>
      <c r="G79" s="114">
        <v>1016</v>
      </c>
    </row>
    <row r="80" spans="1:7" x14ac:dyDescent="0.25">
      <c r="A80" s="70" t="s">
        <v>2125</v>
      </c>
      <c r="B80" s="110"/>
      <c r="C80" s="115"/>
      <c r="D80" s="112"/>
      <c r="E80" s="115"/>
      <c r="F80" s="113">
        <v>0</v>
      </c>
      <c r="G80" s="114">
        <v>0</v>
      </c>
    </row>
    <row r="81" spans="1:7" x14ac:dyDescent="0.25">
      <c r="A81" s="95" t="s">
        <v>3025</v>
      </c>
      <c r="B81" s="110">
        <v>104</v>
      </c>
      <c r="C81" s="115"/>
      <c r="D81" s="112"/>
      <c r="E81" s="115"/>
      <c r="F81" s="113">
        <v>104</v>
      </c>
      <c r="G81" s="114">
        <v>832</v>
      </c>
    </row>
    <row r="82" spans="1:7" x14ac:dyDescent="0.25">
      <c r="A82" s="94" t="s">
        <v>3026</v>
      </c>
      <c r="B82" s="110">
        <v>5</v>
      </c>
      <c r="C82" s="115"/>
      <c r="D82" s="112"/>
      <c r="E82" s="115"/>
      <c r="F82" s="113">
        <v>5</v>
      </c>
      <c r="G82" s="114">
        <v>40</v>
      </c>
    </row>
    <row r="83" spans="1:7" x14ac:dyDescent="0.25">
      <c r="A83" s="88" t="s">
        <v>3027</v>
      </c>
      <c r="B83" s="110">
        <v>6</v>
      </c>
      <c r="C83" s="111"/>
      <c r="D83" s="112"/>
      <c r="E83" s="111"/>
      <c r="F83" s="113">
        <v>6</v>
      </c>
      <c r="G83" s="114">
        <v>60</v>
      </c>
    </row>
    <row r="84" spans="1:7" x14ac:dyDescent="0.25">
      <c r="A84" s="69" t="s">
        <v>3028</v>
      </c>
      <c r="B84" s="110">
        <v>58</v>
      </c>
      <c r="C84" s="115"/>
      <c r="D84" s="112"/>
      <c r="E84" s="115"/>
      <c r="F84" s="113">
        <v>58</v>
      </c>
      <c r="G84" s="114">
        <v>464</v>
      </c>
    </row>
    <row r="85" spans="1:7" x14ac:dyDescent="0.25">
      <c r="A85" s="70" t="s">
        <v>3029</v>
      </c>
      <c r="B85" s="110">
        <v>135</v>
      </c>
      <c r="C85" s="115"/>
      <c r="D85" s="112"/>
      <c r="E85" s="115"/>
      <c r="F85" s="113">
        <v>135</v>
      </c>
      <c r="G85" s="114">
        <v>1080</v>
      </c>
    </row>
    <row r="86" spans="1:7" x14ac:dyDescent="0.25">
      <c r="A86" s="69" t="s">
        <v>3030</v>
      </c>
      <c r="B86" s="110">
        <v>48</v>
      </c>
      <c r="C86" s="115"/>
      <c r="D86" s="112"/>
      <c r="E86" s="115"/>
      <c r="F86" s="113">
        <v>48</v>
      </c>
      <c r="G86" s="114">
        <v>384</v>
      </c>
    </row>
    <row r="87" spans="1:7" x14ac:dyDescent="0.25">
      <c r="A87" s="90" t="s">
        <v>3031</v>
      </c>
      <c r="B87" s="110"/>
      <c r="C87" s="115"/>
      <c r="D87" s="112"/>
      <c r="E87" s="115"/>
      <c r="F87" s="113">
        <v>0</v>
      </c>
      <c r="G87" s="114">
        <v>0</v>
      </c>
    </row>
    <row r="88" spans="1:7" x14ac:dyDescent="0.25">
      <c r="A88" s="85" t="s">
        <v>3032</v>
      </c>
      <c r="B88" s="110"/>
      <c r="C88" s="115"/>
      <c r="D88" s="112"/>
      <c r="E88" s="115"/>
      <c r="F88" s="113">
        <v>0</v>
      </c>
      <c r="G88" s="114">
        <v>0</v>
      </c>
    </row>
    <row r="89" spans="1:7" x14ac:dyDescent="0.25">
      <c r="A89" s="90" t="s">
        <v>3033</v>
      </c>
      <c r="B89" s="110">
        <v>135</v>
      </c>
      <c r="C89" s="115"/>
      <c r="D89" s="112"/>
      <c r="E89" s="115"/>
      <c r="F89" s="113">
        <v>135</v>
      </c>
      <c r="G89" s="114">
        <v>1080</v>
      </c>
    </row>
    <row r="90" spans="1:7" x14ac:dyDescent="0.25">
      <c r="A90" s="85" t="s">
        <v>3034</v>
      </c>
      <c r="B90" s="110"/>
      <c r="C90" s="115"/>
      <c r="D90" s="112"/>
      <c r="E90" s="115"/>
      <c r="F90" s="113">
        <v>0</v>
      </c>
      <c r="G90" s="114">
        <v>0</v>
      </c>
    </row>
    <row r="91" spans="1:7" x14ac:dyDescent="0.25">
      <c r="A91" s="96" t="s">
        <v>3035</v>
      </c>
      <c r="B91" s="110">
        <v>112</v>
      </c>
      <c r="C91" s="115"/>
      <c r="D91" s="112"/>
      <c r="E91" s="115"/>
      <c r="F91" s="113">
        <v>112</v>
      </c>
      <c r="G91" s="114">
        <v>896</v>
      </c>
    </row>
    <row r="92" spans="1:7" x14ac:dyDescent="0.25">
      <c r="A92" s="93" t="s">
        <v>2195</v>
      </c>
      <c r="B92" s="110"/>
      <c r="C92" s="115"/>
      <c r="D92" s="112"/>
      <c r="E92" s="115"/>
      <c r="F92" s="113">
        <v>0</v>
      </c>
      <c r="G92" s="114">
        <v>0</v>
      </c>
    </row>
    <row r="93" spans="1:7" x14ac:dyDescent="0.25">
      <c r="A93" s="90" t="s">
        <v>3036</v>
      </c>
      <c r="B93" s="110"/>
      <c r="C93" s="115"/>
      <c r="D93" s="112"/>
      <c r="E93" s="115"/>
      <c r="F93" s="113">
        <v>0</v>
      </c>
      <c r="G93" s="114">
        <v>0</v>
      </c>
    </row>
    <row r="94" spans="1:7" x14ac:dyDescent="0.25">
      <c r="A94" s="95" t="s">
        <v>3037</v>
      </c>
      <c r="B94" s="110">
        <v>108</v>
      </c>
      <c r="C94" s="115"/>
      <c r="D94" s="112"/>
      <c r="E94" s="115"/>
      <c r="F94" s="113">
        <v>108</v>
      </c>
      <c r="G94" s="114">
        <v>864</v>
      </c>
    </row>
    <row r="95" spans="1:7" x14ac:dyDescent="0.25">
      <c r="A95" s="90" t="s">
        <v>1857</v>
      </c>
      <c r="B95" s="110">
        <v>23</v>
      </c>
      <c r="C95" s="115"/>
      <c r="D95" s="112"/>
      <c r="E95" s="115"/>
      <c r="F95" s="113">
        <v>23</v>
      </c>
      <c r="G95" s="114">
        <v>184</v>
      </c>
    </row>
    <row r="96" spans="1:7" x14ac:dyDescent="0.25">
      <c r="A96" s="93" t="s">
        <v>3038</v>
      </c>
      <c r="B96" s="110">
        <v>23</v>
      </c>
      <c r="C96" s="115"/>
      <c r="D96" s="112"/>
      <c r="E96" s="115"/>
      <c r="F96" s="113">
        <v>23</v>
      </c>
      <c r="G96" s="114">
        <v>184</v>
      </c>
    </row>
    <row r="97" spans="1:7" x14ac:dyDescent="0.25">
      <c r="A97" s="70" t="s">
        <v>3039</v>
      </c>
      <c r="B97" s="110">
        <v>17</v>
      </c>
      <c r="C97" s="115"/>
      <c r="D97" s="112"/>
      <c r="E97" s="115"/>
      <c r="F97" s="113">
        <v>17</v>
      </c>
      <c r="G97" s="114">
        <v>136</v>
      </c>
    </row>
    <row r="98" spans="1:7" x14ac:dyDescent="0.25">
      <c r="A98" s="95" t="s">
        <v>3040</v>
      </c>
      <c r="B98" s="110">
        <v>154</v>
      </c>
      <c r="C98" s="115"/>
      <c r="D98" s="112"/>
      <c r="E98" s="115"/>
      <c r="F98" s="113">
        <v>154</v>
      </c>
      <c r="G98" s="114">
        <v>1232</v>
      </c>
    </row>
    <row r="99" spans="1:7" x14ac:dyDescent="0.25">
      <c r="A99" s="94" t="s">
        <v>3041</v>
      </c>
      <c r="B99" s="110">
        <v>71</v>
      </c>
      <c r="C99" s="115"/>
      <c r="D99" s="112"/>
      <c r="E99" s="115"/>
      <c r="F99" s="113">
        <v>71</v>
      </c>
      <c r="G99" s="114">
        <v>568</v>
      </c>
    </row>
    <row r="100" spans="1:7" x14ac:dyDescent="0.25">
      <c r="A100" s="85" t="s">
        <v>3042</v>
      </c>
      <c r="B100" s="110">
        <v>18</v>
      </c>
      <c r="C100" s="115"/>
      <c r="D100" s="112"/>
      <c r="E100" s="115"/>
      <c r="F100" s="113">
        <v>18</v>
      </c>
      <c r="G100" s="114">
        <v>144</v>
      </c>
    </row>
    <row r="101" spans="1:7" x14ac:dyDescent="0.25">
      <c r="A101" s="94" t="s">
        <v>3043</v>
      </c>
      <c r="B101" s="110"/>
      <c r="C101" s="115"/>
      <c r="D101" s="112"/>
      <c r="E101" s="115"/>
      <c r="F101" s="113">
        <v>0</v>
      </c>
      <c r="G101" s="114">
        <v>0</v>
      </c>
    </row>
    <row r="102" spans="1:7" x14ac:dyDescent="0.25">
      <c r="A102" s="93" t="s">
        <v>3044</v>
      </c>
      <c r="B102" s="110"/>
      <c r="C102" s="115"/>
      <c r="D102" s="112"/>
      <c r="E102" s="115"/>
      <c r="F102" s="113">
        <v>0</v>
      </c>
      <c r="G102" s="114">
        <v>0</v>
      </c>
    </row>
    <row r="103" spans="1:7" x14ac:dyDescent="0.25">
      <c r="A103" s="90" t="s">
        <v>3045</v>
      </c>
      <c r="B103" s="110"/>
      <c r="C103" s="115"/>
      <c r="D103" s="112"/>
      <c r="E103" s="115"/>
      <c r="F103" s="113">
        <v>0</v>
      </c>
      <c r="G103" s="114">
        <v>0</v>
      </c>
    </row>
    <row r="104" spans="1:7" x14ac:dyDescent="0.25">
      <c r="A104" s="93" t="s">
        <v>3046</v>
      </c>
      <c r="B104" s="110"/>
      <c r="C104" s="115"/>
      <c r="D104" s="112"/>
      <c r="E104" s="115"/>
      <c r="F104" s="113">
        <v>0</v>
      </c>
      <c r="G104" s="114">
        <v>0</v>
      </c>
    </row>
    <row r="105" spans="1:7" x14ac:dyDescent="0.25">
      <c r="A105" s="94" t="s">
        <v>3047</v>
      </c>
      <c r="B105" s="110">
        <v>17</v>
      </c>
      <c r="C105" s="115"/>
      <c r="D105" s="112"/>
      <c r="E105" s="115"/>
      <c r="F105" s="113">
        <v>17</v>
      </c>
      <c r="G105" s="114">
        <v>136</v>
      </c>
    </row>
    <row r="106" spans="1:7" x14ac:dyDescent="0.25">
      <c r="A106" s="93" t="s">
        <v>3048</v>
      </c>
      <c r="B106" s="110"/>
      <c r="C106" s="115"/>
      <c r="D106" s="112"/>
      <c r="E106" s="115"/>
      <c r="F106" s="113">
        <v>0</v>
      </c>
      <c r="G106" s="114">
        <v>0</v>
      </c>
    </row>
    <row r="107" spans="1:7" x14ac:dyDescent="0.25">
      <c r="A107" s="94" t="s">
        <v>3049</v>
      </c>
      <c r="B107" s="110">
        <v>22</v>
      </c>
      <c r="C107" s="115"/>
      <c r="D107" s="112"/>
      <c r="E107" s="115"/>
      <c r="F107" s="113">
        <v>22</v>
      </c>
      <c r="G107" s="114">
        <v>176</v>
      </c>
    </row>
    <row r="108" spans="1:7" x14ac:dyDescent="0.25">
      <c r="A108" s="93" t="s">
        <v>3050</v>
      </c>
      <c r="B108" s="110">
        <v>4</v>
      </c>
      <c r="C108" s="115">
        <v>1</v>
      </c>
      <c r="D108" s="112"/>
      <c r="E108" s="115"/>
      <c r="F108" s="113">
        <v>4</v>
      </c>
      <c r="G108" s="114">
        <v>41</v>
      </c>
    </row>
    <row r="109" spans="1:7" x14ac:dyDescent="0.25">
      <c r="A109" s="94" t="s">
        <v>3051</v>
      </c>
      <c r="B109" s="110"/>
      <c r="C109" s="115"/>
      <c r="D109" s="112"/>
      <c r="E109" s="115"/>
      <c r="F109" s="113">
        <v>0</v>
      </c>
      <c r="G109" s="114">
        <v>0</v>
      </c>
    </row>
    <row r="110" spans="1:7" x14ac:dyDescent="0.25">
      <c r="A110" s="93" t="s">
        <v>3052</v>
      </c>
      <c r="B110" s="110"/>
      <c r="C110" s="115"/>
      <c r="D110" s="112"/>
      <c r="E110" s="115"/>
      <c r="F110" s="113">
        <v>0</v>
      </c>
      <c r="G110" s="114">
        <v>0</v>
      </c>
    </row>
    <row r="111" spans="1:7" x14ac:dyDescent="0.25">
      <c r="A111" s="94" t="s">
        <v>3053</v>
      </c>
      <c r="B111" s="110"/>
      <c r="C111" s="115"/>
      <c r="D111" s="112"/>
      <c r="E111" s="115"/>
      <c r="F111" s="113">
        <v>0</v>
      </c>
      <c r="G111" s="114">
        <v>0</v>
      </c>
    </row>
    <row r="112" spans="1:7" x14ac:dyDescent="0.25">
      <c r="A112" s="87" t="s">
        <v>3054</v>
      </c>
      <c r="B112" s="112">
        <v>4</v>
      </c>
      <c r="C112" s="119"/>
      <c r="D112" s="120"/>
      <c r="E112" s="119"/>
      <c r="F112" s="113">
        <v>4</v>
      </c>
      <c r="G112" s="114">
        <v>12</v>
      </c>
    </row>
    <row r="113" spans="1:7" x14ac:dyDescent="0.25">
      <c r="A113" s="90" t="s">
        <v>3055</v>
      </c>
      <c r="B113" s="110"/>
      <c r="C113" s="115"/>
      <c r="D113" s="112"/>
      <c r="E113" s="115"/>
      <c r="F113" s="113">
        <v>0</v>
      </c>
      <c r="G113" s="114">
        <v>0</v>
      </c>
    </row>
    <row r="114" spans="1:7" x14ac:dyDescent="0.25">
      <c r="A114" s="85" t="s">
        <v>3056</v>
      </c>
      <c r="B114" s="110">
        <v>26</v>
      </c>
      <c r="C114" s="115"/>
      <c r="D114" s="112"/>
      <c r="E114" s="115"/>
      <c r="F114" s="113">
        <v>26</v>
      </c>
      <c r="G114" s="114">
        <v>208</v>
      </c>
    </row>
    <row r="115" spans="1:7" x14ac:dyDescent="0.25">
      <c r="A115" s="94" t="s">
        <v>3057</v>
      </c>
      <c r="B115" s="110">
        <v>1</v>
      </c>
      <c r="C115" s="115"/>
      <c r="D115" s="112"/>
      <c r="E115" s="115"/>
      <c r="F115" s="113">
        <v>1</v>
      </c>
      <c r="G115" s="114">
        <v>8</v>
      </c>
    </row>
    <row r="116" spans="1:7" x14ac:dyDescent="0.25">
      <c r="A116" s="85" t="s">
        <v>3058</v>
      </c>
      <c r="B116" s="110"/>
      <c r="C116" s="115"/>
      <c r="D116" s="112"/>
      <c r="E116" s="115"/>
      <c r="F116" s="113">
        <v>0</v>
      </c>
      <c r="G116" s="114">
        <v>0</v>
      </c>
    </row>
    <row r="117" spans="1:7" x14ac:dyDescent="0.25">
      <c r="A117" s="94" t="s">
        <v>2225</v>
      </c>
      <c r="B117" s="110">
        <v>13</v>
      </c>
      <c r="C117" s="115"/>
      <c r="D117" s="112"/>
      <c r="E117" s="115"/>
      <c r="F117" s="113">
        <v>13</v>
      </c>
      <c r="G117" s="114">
        <v>104</v>
      </c>
    </row>
    <row r="118" spans="1:7" x14ac:dyDescent="0.25">
      <c r="A118" s="93" t="s">
        <v>3059</v>
      </c>
      <c r="B118" s="110">
        <v>16</v>
      </c>
      <c r="C118" s="115"/>
      <c r="D118" s="112"/>
      <c r="E118" s="115"/>
      <c r="F118" s="113">
        <v>16</v>
      </c>
      <c r="G118" s="114">
        <v>128</v>
      </c>
    </row>
    <row r="119" spans="1:7" x14ac:dyDescent="0.25">
      <c r="A119" s="94" t="s">
        <v>3060</v>
      </c>
      <c r="B119" s="110"/>
      <c r="C119" s="115"/>
      <c r="D119" s="112"/>
      <c r="E119" s="115"/>
      <c r="F119" s="113">
        <v>0</v>
      </c>
      <c r="G119" s="114">
        <v>0</v>
      </c>
    </row>
    <row r="120" spans="1:7" x14ac:dyDescent="0.25">
      <c r="A120" s="85" t="s">
        <v>3061</v>
      </c>
      <c r="B120" s="110">
        <v>32</v>
      </c>
      <c r="C120" s="115"/>
      <c r="D120" s="112"/>
      <c r="E120" s="115"/>
      <c r="F120" s="113">
        <v>32</v>
      </c>
      <c r="G120" s="114">
        <v>192</v>
      </c>
    </row>
    <row r="121" spans="1:7" x14ac:dyDescent="0.25">
      <c r="A121" s="90" t="s">
        <v>3062</v>
      </c>
      <c r="B121" s="121"/>
      <c r="C121" s="115"/>
      <c r="D121" s="122"/>
      <c r="E121" s="115"/>
      <c r="F121" s="113">
        <v>0</v>
      </c>
      <c r="G121" s="114">
        <v>0</v>
      </c>
    </row>
    <row r="122" spans="1:7" x14ac:dyDescent="0.25">
      <c r="A122" s="93" t="s">
        <v>2403</v>
      </c>
      <c r="B122" s="110">
        <v>15</v>
      </c>
      <c r="C122" s="115"/>
      <c r="D122" s="112"/>
      <c r="E122" s="115"/>
      <c r="F122" s="113">
        <v>15</v>
      </c>
      <c r="G122" s="114">
        <v>150</v>
      </c>
    </row>
    <row r="123" spans="1:7" x14ac:dyDescent="0.25">
      <c r="A123" s="84" t="s">
        <v>2428</v>
      </c>
      <c r="B123" s="110">
        <v>25</v>
      </c>
      <c r="C123" s="117"/>
      <c r="D123" s="112"/>
      <c r="E123" s="115"/>
      <c r="F123" s="113">
        <v>25</v>
      </c>
      <c r="G123" s="114">
        <v>250</v>
      </c>
    </row>
    <row r="124" spans="1:7" x14ac:dyDescent="0.25">
      <c r="A124" s="92" t="s">
        <v>3063</v>
      </c>
      <c r="B124" s="110">
        <v>21</v>
      </c>
      <c r="C124" s="117"/>
      <c r="D124" s="112"/>
      <c r="E124" s="115"/>
      <c r="F124" s="113">
        <v>21</v>
      </c>
      <c r="G124" s="114">
        <v>147</v>
      </c>
    </row>
    <row r="125" spans="1:7" x14ac:dyDescent="0.25">
      <c r="A125" s="84" t="s">
        <v>3064</v>
      </c>
      <c r="B125" s="110"/>
      <c r="C125" s="117"/>
      <c r="D125" s="112"/>
      <c r="E125" s="115"/>
      <c r="F125" s="113">
        <v>0</v>
      </c>
      <c r="G125" s="114">
        <v>0</v>
      </c>
    </row>
    <row r="126" spans="1:7" x14ac:dyDescent="0.25">
      <c r="A126" s="93" t="s">
        <v>3065</v>
      </c>
      <c r="B126" s="110"/>
      <c r="C126" s="115"/>
      <c r="D126" s="112"/>
      <c r="E126" s="115"/>
      <c r="F126" s="113">
        <v>0</v>
      </c>
      <c r="G126" s="114">
        <v>0</v>
      </c>
    </row>
    <row r="127" spans="1:7" x14ac:dyDescent="0.25">
      <c r="A127" s="90" t="s">
        <v>3066</v>
      </c>
      <c r="B127" s="110">
        <v>92</v>
      </c>
      <c r="C127" s="115"/>
      <c r="D127" s="112"/>
      <c r="E127" s="115"/>
      <c r="F127" s="113">
        <v>92</v>
      </c>
      <c r="G127" s="114">
        <v>644</v>
      </c>
    </row>
    <row r="128" spans="1:7" x14ac:dyDescent="0.25">
      <c r="A128" s="93" t="s">
        <v>3067</v>
      </c>
      <c r="B128" s="110">
        <v>32</v>
      </c>
      <c r="C128" s="115"/>
      <c r="D128" s="112"/>
      <c r="E128" s="115"/>
      <c r="F128" s="113">
        <v>32</v>
      </c>
      <c r="G128" s="114">
        <v>768</v>
      </c>
    </row>
    <row r="129" spans="1:7" x14ac:dyDescent="0.25">
      <c r="A129" s="90" t="s">
        <v>3068</v>
      </c>
      <c r="B129" s="110">
        <v>2</v>
      </c>
      <c r="C129" s="115"/>
      <c r="D129" s="112"/>
      <c r="E129" s="115"/>
      <c r="F129" s="113">
        <v>2</v>
      </c>
      <c r="G129" s="114">
        <v>48</v>
      </c>
    </row>
    <row r="130" spans="1:7" x14ac:dyDescent="0.25">
      <c r="A130" s="93" t="s">
        <v>3069</v>
      </c>
      <c r="B130" s="110"/>
      <c r="C130" s="115"/>
      <c r="D130" s="112"/>
      <c r="E130" s="115"/>
      <c r="F130" s="113">
        <v>0</v>
      </c>
      <c r="G130" s="114">
        <v>0</v>
      </c>
    </row>
    <row r="131" spans="1:7" x14ac:dyDescent="0.25">
      <c r="A131" s="94" t="s">
        <v>3070</v>
      </c>
      <c r="B131" s="110">
        <v>4</v>
      </c>
      <c r="C131" s="115">
        <v>7</v>
      </c>
      <c r="D131" s="112"/>
      <c r="E131" s="115"/>
      <c r="F131" s="113">
        <v>4</v>
      </c>
      <c r="G131" s="114">
        <v>103</v>
      </c>
    </row>
    <row r="132" spans="1:7" x14ac:dyDescent="0.25">
      <c r="A132" s="95" t="s">
        <v>3071</v>
      </c>
      <c r="B132" s="110">
        <v>422</v>
      </c>
      <c r="C132" s="115"/>
      <c r="D132" s="112"/>
      <c r="E132" s="115"/>
      <c r="F132" s="113">
        <v>422</v>
      </c>
      <c r="G132" s="114">
        <v>10128</v>
      </c>
    </row>
    <row r="133" spans="1:7" x14ac:dyDescent="0.25">
      <c r="A133" s="90" t="s">
        <v>1994</v>
      </c>
      <c r="B133" s="110"/>
      <c r="C133" s="115"/>
      <c r="D133" s="112"/>
      <c r="E133" s="115"/>
      <c r="F133" s="113">
        <v>0</v>
      </c>
      <c r="G133" s="114">
        <v>0</v>
      </c>
    </row>
    <row r="134" spans="1:7" x14ac:dyDescent="0.25">
      <c r="A134" s="93" t="s">
        <v>3072</v>
      </c>
      <c r="B134" s="110"/>
      <c r="C134" s="115"/>
      <c r="D134" s="112"/>
      <c r="E134" s="115"/>
      <c r="F134" s="113">
        <v>0</v>
      </c>
      <c r="G134" s="114">
        <v>0</v>
      </c>
    </row>
    <row r="135" spans="1:7" x14ac:dyDescent="0.25">
      <c r="A135" s="70" t="s">
        <v>3073</v>
      </c>
      <c r="B135" s="110">
        <v>41</v>
      </c>
      <c r="C135" s="115">
        <v>3</v>
      </c>
      <c r="D135" s="112"/>
      <c r="E135" s="115"/>
      <c r="F135" s="113">
        <v>41</v>
      </c>
      <c r="G135" s="114">
        <v>993</v>
      </c>
    </row>
    <row r="136" spans="1:7" x14ac:dyDescent="0.25">
      <c r="A136" s="85" t="s">
        <v>3074</v>
      </c>
      <c r="B136" s="110"/>
      <c r="C136" s="115"/>
      <c r="D136" s="112"/>
      <c r="E136" s="115"/>
      <c r="F136" s="113">
        <v>0</v>
      </c>
      <c r="G136" s="114">
        <v>0</v>
      </c>
    </row>
    <row r="137" spans="1:7" x14ac:dyDescent="0.25">
      <c r="A137" s="94" t="s">
        <v>3075</v>
      </c>
      <c r="B137" s="110"/>
      <c r="C137" s="115"/>
      <c r="D137" s="112"/>
      <c r="E137" s="115"/>
      <c r="F137" s="113">
        <v>0</v>
      </c>
      <c r="G137" s="114">
        <v>0</v>
      </c>
    </row>
    <row r="138" spans="1:7" x14ac:dyDescent="0.25">
      <c r="A138" s="88" t="s">
        <v>3076</v>
      </c>
      <c r="B138" s="110">
        <v>55</v>
      </c>
      <c r="C138" s="111"/>
      <c r="D138" s="112"/>
      <c r="E138" s="111"/>
      <c r="F138" s="113">
        <v>55</v>
      </c>
      <c r="G138" s="114">
        <v>275</v>
      </c>
    </row>
    <row r="139" spans="1:7" x14ac:dyDescent="0.25">
      <c r="A139" s="69" t="s">
        <v>2300</v>
      </c>
      <c r="B139" s="110">
        <v>5</v>
      </c>
      <c r="C139" s="115"/>
      <c r="D139" s="112"/>
      <c r="E139" s="115"/>
      <c r="F139" s="113">
        <v>5</v>
      </c>
      <c r="G139" s="114">
        <v>25</v>
      </c>
    </row>
    <row r="140" spans="1:7" x14ac:dyDescent="0.25">
      <c r="A140" s="87" t="s">
        <v>3077</v>
      </c>
      <c r="B140" s="110"/>
      <c r="C140" s="111"/>
      <c r="D140" s="112"/>
      <c r="E140" s="111"/>
      <c r="F140" s="113">
        <v>0</v>
      </c>
      <c r="G140" s="114">
        <v>0</v>
      </c>
    </row>
    <row r="141" spans="1:7" x14ac:dyDescent="0.25">
      <c r="A141" s="87" t="s">
        <v>3078</v>
      </c>
      <c r="B141" s="110">
        <v>49</v>
      </c>
      <c r="C141" s="111"/>
      <c r="D141" s="112"/>
      <c r="E141" s="111"/>
      <c r="F141" s="113">
        <v>49</v>
      </c>
      <c r="G141" s="114">
        <v>245</v>
      </c>
    </row>
    <row r="142" spans="1:7" x14ac:dyDescent="0.25">
      <c r="A142" s="70" t="s">
        <v>2294</v>
      </c>
      <c r="B142" s="110">
        <v>4</v>
      </c>
      <c r="C142" s="115"/>
      <c r="D142" s="112"/>
      <c r="E142" s="115"/>
      <c r="F142" s="113">
        <v>4</v>
      </c>
      <c r="G142" s="114">
        <v>20</v>
      </c>
    </row>
    <row r="143" spans="1:7" x14ac:dyDescent="0.25">
      <c r="A143" s="88" t="s">
        <v>3079</v>
      </c>
      <c r="B143" s="110">
        <v>5</v>
      </c>
      <c r="C143" s="111"/>
      <c r="D143" s="112"/>
      <c r="E143" s="111"/>
      <c r="F143" s="113">
        <v>5</v>
      </c>
      <c r="G143" s="114">
        <v>25</v>
      </c>
    </row>
    <row r="144" spans="1:7" x14ac:dyDescent="0.25">
      <c r="A144" s="69" t="s">
        <v>2291</v>
      </c>
      <c r="B144" s="110">
        <v>15</v>
      </c>
      <c r="C144" s="115"/>
      <c r="D144" s="112"/>
      <c r="E144" s="115"/>
      <c r="F144" s="113">
        <v>15</v>
      </c>
      <c r="G144" s="114">
        <v>75</v>
      </c>
    </row>
    <row r="145" spans="1:7" x14ac:dyDescent="0.25">
      <c r="A145" s="88" t="s">
        <v>3080</v>
      </c>
      <c r="B145" s="110">
        <v>24</v>
      </c>
      <c r="C145" s="111"/>
      <c r="D145" s="112"/>
      <c r="E145" s="111"/>
      <c r="F145" s="113">
        <v>24</v>
      </c>
      <c r="G145" s="114">
        <v>144</v>
      </c>
    </row>
    <row r="146" spans="1:7" x14ac:dyDescent="0.25">
      <c r="A146" s="88" t="s">
        <v>3081</v>
      </c>
      <c r="B146" s="110"/>
      <c r="C146" s="111"/>
      <c r="D146" s="112"/>
      <c r="E146" s="111"/>
      <c r="F146" s="113">
        <v>0</v>
      </c>
      <c r="G146" s="114">
        <v>0</v>
      </c>
    </row>
    <row r="147" spans="1:7" x14ac:dyDescent="0.25">
      <c r="A147" s="87" t="s">
        <v>3082</v>
      </c>
      <c r="B147" s="110"/>
      <c r="C147" s="111"/>
      <c r="D147" s="112"/>
      <c r="E147" s="111"/>
      <c r="F147" s="113">
        <v>0</v>
      </c>
      <c r="G147" s="114">
        <v>0</v>
      </c>
    </row>
    <row r="148" spans="1:7" x14ac:dyDescent="0.25">
      <c r="A148" s="88" t="s">
        <v>3083</v>
      </c>
      <c r="B148" s="110">
        <v>1</v>
      </c>
      <c r="C148" s="111"/>
      <c r="D148" s="112"/>
      <c r="E148" s="111"/>
      <c r="F148" s="113">
        <v>1</v>
      </c>
      <c r="G148" s="123">
        <v>6</v>
      </c>
    </row>
    <row r="149" spans="1:7" x14ac:dyDescent="0.25">
      <c r="A149" s="97" t="s">
        <v>3084</v>
      </c>
      <c r="B149" s="110">
        <v>86</v>
      </c>
      <c r="C149" s="111"/>
      <c r="D149" s="110"/>
      <c r="E149" s="111"/>
      <c r="F149" s="127">
        <v>86</v>
      </c>
      <c r="G149" s="114">
        <v>860</v>
      </c>
    </row>
    <row r="150" spans="1:7" x14ac:dyDescent="0.25">
      <c r="A150" s="98" t="s">
        <v>3085</v>
      </c>
      <c r="B150" s="110">
        <v>19</v>
      </c>
      <c r="C150" s="111">
        <v>3</v>
      </c>
      <c r="D150" s="112"/>
      <c r="E150" s="115"/>
      <c r="F150" s="128">
        <v>19</v>
      </c>
      <c r="G150" s="123">
        <v>687</v>
      </c>
    </row>
    <row r="151" spans="1:7" x14ac:dyDescent="0.25">
      <c r="A151" s="88" t="s">
        <v>3086</v>
      </c>
      <c r="B151" s="110">
        <v>73</v>
      </c>
      <c r="C151" s="111">
        <v>4</v>
      </c>
      <c r="D151" s="112"/>
      <c r="E151" s="111"/>
      <c r="F151" s="128">
        <v>73</v>
      </c>
      <c r="G151" s="123">
        <v>734</v>
      </c>
    </row>
    <row r="152" spans="1:7" x14ac:dyDescent="0.25">
      <c r="A152" s="88" t="s">
        <v>3087</v>
      </c>
      <c r="B152" s="110">
        <v>16</v>
      </c>
      <c r="C152" s="111"/>
      <c r="D152" s="112"/>
      <c r="E152" s="111"/>
      <c r="F152" s="127">
        <v>16</v>
      </c>
      <c r="G152" s="123">
        <v>160</v>
      </c>
    </row>
    <row r="153" spans="1:7" x14ac:dyDescent="0.25">
      <c r="A153" s="87" t="s">
        <v>3088</v>
      </c>
      <c r="B153" s="110">
        <v>312</v>
      </c>
      <c r="C153" s="111"/>
      <c r="D153" s="112"/>
      <c r="E153" s="111"/>
      <c r="F153" s="113">
        <v>312</v>
      </c>
      <c r="G153" s="123">
        <v>3120</v>
      </c>
    </row>
    <row r="154" spans="1:7" x14ac:dyDescent="0.25">
      <c r="A154" s="87" t="s">
        <v>3089</v>
      </c>
      <c r="B154" s="129">
        <v>19</v>
      </c>
      <c r="C154" s="111"/>
      <c r="D154" s="124"/>
      <c r="E154" s="125"/>
      <c r="F154" s="126">
        <v>19</v>
      </c>
      <c r="G154" s="114">
        <v>114</v>
      </c>
    </row>
    <row r="155" spans="1:7" x14ac:dyDescent="0.25">
      <c r="A155" s="99" t="s">
        <v>3090</v>
      </c>
      <c r="B155" s="110">
        <v>11</v>
      </c>
      <c r="C155" s="111"/>
      <c r="D155" s="112"/>
      <c r="E155" s="111"/>
      <c r="F155" s="113">
        <v>11</v>
      </c>
      <c r="G155" s="114">
        <v>33</v>
      </c>
    </row>
    <row r="156" spans="1:7" x14ac:dyDescent="0.25">
      <c r="A156" s="97" t="s">
        <v>3091</v>
      </c>
      <c r="B156" s="110">
        <v>18</v>
      </c>
      <c r="C156" s="111"/>
      <c r="D156" s="112"/>
      <c r="E156" s="111"/>
      <c r="F156" s="127">
        <v>18</v>
      </c>
      <c r="G156" s="114">
        <v>108</v>
      </c>
    </row>
    <row r="157" spans="1:7" x14ac:dyDescent="0.25">
      <c r="A157" s="97" t="s">
        <v>3092</v>
      </c>
      <c r="B157" s="110">
        <v>18</v>
      </c>
      <c r="C157" s="111"/>
      <c r="D157" s="110"/>
      <c r="E157" s="130"/>
      <c r="F157" s="127">
        <v>18</v>
      </c>
      <c r="G157" s="114">
        <v>72</v>
      </c>
    </row>
    <row r="158" spans="1:7" x14ac:dyDescent="0.25">
      <c r="A158" s="99" t="s">
        <v>3093</v>
      </c>
      <c r="B158" s="110">
        <v>127</v>
      </c>
      <c r="C158" s="111"/>
      <c r="D158" s="110"/>
      <c r="E158" s="130"/>
      <c r="F158" s="127">
        <v>127</v>
      </c>
      <c r="G158" s="114">
        <v>1270</v>
      </c>
    </row>
    <row r="159" spans="1:7" x14ac:dyDescent="0.25">
      <c r="A159" s="97" t="s">
        <v>3094</v>
      </c>
      <c r="B159" s="110">
        <v>106</v>
      </c>
      <c r="C159" s="111"/>
      <c r="D159" s="110"/>
      <c r="E159" s="130"/>
      <c r="F159" s="127">
        <v>106</v>
      </c>
      <c r="G159" s="114">
        <v>1060</v>
      </c>
    </row>
    <row r="160" spans="1:7" x14ac:dyDescent="0.25">
      <c r="A160" s="99" t="s">
        <v>3095</v>
      </c>
      <c r="B160" s="110">
        <v>10</v>
      </c>
      <c r="C160" s="111"/>
      <c r="D160" s="110"/>
      <c r="E160" s="130"/>
      <c r="F160" s="127">
        <v>10</v>
      </c>
      <c r="G160" s="114">
        <v>100</v>
      </c>
    </row>
    <row r="161" spans="1:7" x14ac:dyDescent="0.25">
      <c r="A161" s="97" t="s">
        <v>3096</v>
      </c>
      <c r="B161" s="110">
        <v>25</v>
      </c>
      <c r="C161" s="111"/>
      <c r="D161" s="110"/>
      <c r="E161" s="130"/>
      <c r="F161" s="127">
        <v>25</v>
      </c>
      <c r="G161" s="114">
        <v>75</v>
      </c>
    </row>
    <row r="162" spans="1:7" x14ac:dyDescent="0.25">
      <c r="A162" s="100" t="s">
        <v>3097</v>
      </c>
      <c r="B162" s="110"/>
      <c r="C162" s="115"/>
      <c r="D162" s="110"/>
      <c r="E162" s="131"/>
      <c r="F162" s="127">
        <v>0</v>
      </c>
      <c r="G162" s="114">
        <v>0</v>
      </c>
    </row>
    <row r="163" spans="1:7" x14ac:dyDescent="0.25">
      <c r="A163" s="101" t="s">
        <v>3098</v>
      </c>
      <c r="B163" s="110"/>
      <c r="C163" s="115"/>
      <c r="D163" s="110"/>
      <c r="E163" s="131"/>
      <c r="F163" s="127">
        <v>0</v>
      </c>
      <c r="G163" s="114">
        <v>0</v>
      </c>
    </row>
    <row r="164" spans="1:7" x14ac:dyDescent="0.25">
      <c r="A164" s="102" t="s">
        <v>3099</v>
      </c>
      <c r="B164" s="110"/>
      <c r="C164" s="115"/>
      <c r="D164" s="110"/>
      <c r="E164" s="131"/>
      <c r="F164" s="127">
        <v>0</v>
      </c>
      <c r="G164" s="114">
        <v>0</v>
      </c>
    </row>
    <row r="165" spans="1:7" x14ac:dyDescent="0.25">
      <c r="A165" s="99" t="s">
        <v>3100</v>
      </c>
      <c r="B165" s="110"/>
      <c r="C165" s="111"/>
      <c r="D165" s="110"/>
      <c r="E165" s="130"/>
      <c r="F165" s="127">
        <v>0</v>
      </c>
      <c r="G165" s="114">
        <v>0</v>
      </c>
    </row>
    <row r="166" spans="1:7" x14ac:dyDescent="0.25">
      <c r="A166" s="97" t="s">
        <v>3101</v>
      </c>
      <c r="B166" s="110">
        <v>16</v>
      </c>
      <c r="C166" s="111"/>
      <c r="D166" s="110"/>
      <c r="E166" s="130"/>
      <c r="F166" s="127">
        <v>16</v>
      </c>
      <c r="G166" s="114">
        <v>160</v>
      </c>
    </row>
    <row r="167" spans="1:7" x14ac:dyDescent="0.25">
      <c r="A167" s="99" t="s">
        <v>3102</v>
      </c>
      <c r="B167" s="110">
        <v>98</v>
      </c>
      <c r="C167" s="111"/>
      <c r="D167" s="110"/>
      <c r="E167" s="130"/>
      <c r="F167" s="127">
        <v>98</v>
      </c>
      <c r="G167" s="114">
        <v>980</v>
      </c>
    </row>
    <row r="168" spans="1:7" x14ac:dyDescent="0.25">
      <c r="A168" s="99" t="s">
        <v>3103</v>
      </c>
      <c r="B168" s="110">
        <v>9</v>
      </c>
      <c r="C168" s="111"/>
      <c r="D168" s="110"/>
      <c r="E168" s="130"/>
      <c r="F168" s="127">
        <v>9</v>
      </c>
      <c r="G168" s="114">
        <v>27</v>
      </c>
    </row>
    <row r="169" spans="1:7" x14ac:dyDescent="0.25">
      <c r="A169" s="103" t="s">
        <v>3104</v>
      </c>
      <c r="B169" s="110">
        <v>10</v>
      </c>
      <c r="C169" s="111"/>
      <c r="D169" s="110"/>
      <c r="E169" s="130"/>
      <c r="F169" s="127">
        <v>10</v>
      </c>
      <c r="G169" s="114">
        <v>30</v>
      </c>
    </row>
    <row r="170" spans="1:7" x14ac:dyDescent="0.25">
      <c r="A170" s="100" t="s">
        <v>3105</v>
      </c>
      <c r="B170" s="110"/>
      <c r="C170" s="115"/>
      <c r="D170" s="110"/>
      <c r="E170" s="131">
        <v>81.666666666666671</v>
      </c>
      <c r="F170" s="127">
        <v>0</v>
      </c>
      <c r="G170" s="114">
        <v>81.666666666666671</v>
      </c>
    </row>
    <row r="171" spans="1:7" x14ac:dyDescent="0.25">
      <c r="A171" s="104" t="s">
        <v>3106</v>
      </c>
      <c r="B171" s="110">
        <v>9</v>
      </c>
      <c r="C171" s="111"/>
      <c r="D171" s="110"/>
      <c r="E171" s="130"/>
      <c r="F171" s="127">
        <v>9</v>
      </c>
      <c r="G171" s="114">
        <v>360</v>
      </c>
    </row>
    <row r="172" spans="1:7" x14ac:dyDescent="0.25">
      <c r="A172" s="105" t="s">
        <v>2221</v>
      </c>
      <c r="B172" s="110">
        <v>4</v>
      </c>
      <c r="C172" s="115"/>
      <c r="D172" s="110"/>
      <c r="E172" s="131"/>
      <c r="F172" s="127">
        <v>4</v>
      </c>
      <c r="G172" s="114">
        <v>32</v>
      </c>
    </row>
    <row r="173" spans="1:7" x14ac:dyDescent="0.25">
      <c r="A173" s="106" t="s">
        <v>3107</v>
      </c>
      <c r="B173" s="110">
        <v>930</v>
      </c>
      <c r="C173" s="115">
        <v>216</v>
      </c>
      <c r="D173" s="110"/>
      <c r="E173" s="131"/>
      <c r="F173" s="127">
        <v>930</v>
      </c>
      <c r="G173" s="114">
        <v>11376</v>
      </c>
    </row>
    <row r="174" spans="1:7" x14ac:dyDescent="0.25">
      <c r="A174" s="107" t="s">
        <v>1866</v>
      </c>
      <c r="B174" s="110">
        <v>30</v>
      </c>
      <c r="C174" s="115"/>
      <c r="D174" s="110"/>
      <c r="E174" s="131"/>
      <c r="F174" s="127">
        <v>30</v>
      </c>
      <c r="G174" s="114">
        <v>360</v>
      </c>
    </row>
    <row r="175" spans="1:7" x14ac:dyDescent="0.25">
      <c r="A175" s="106" t="s">
        <v>1390</v>
      </c>
      <c r="B175" s="110">
        <v>33</v>
      </c>
      <c r="C175" s="115"/>
      <c r="D175" s="110"/>
      <c r="E175" s="131"/>
      <c r="F175" s="127">
        <v>33</v>
      </c>
      <c r="G175" s="114">
        <v>66</v>
      </c>
    </row>
    <row r="176" spans="1:7" x14ac:dyDescent="0.25">
      <c r="A176" s="108" t="s">
        <v>3108</v>
      </c>
      <c r="B176" s="110">
        <v>50</v>
      </c>
      <c r="C176" s="111"/>
      <c r="D176" s="110"/>
      <c r="E176" s="130"/>
      <c r="F176" s="127">
        <v>50</v>
      </c>
      <c r="G176" s="114">
        <v>300</v>
      </c>
    </row>
    <row r="177" spans="1:7" x14ac:dyDescent="0.25">
      <c r="A177" s="109" t="s">
        <v>3109</v>
      </c>
      <c r="B177" s="110">
        <v>24</v>
      </c>
      <c r="C177" s="115"/>
      <c r="D177" s="110"/>
      <c r="E177" s="131"/>
      <c r="F177" s="127">
        <v>24</v>
      </c>
      <c r="G177" s="114">
        <v>192</v>
      </c>
    </row>
    <row r="178" spans="1:7" x14ac:dyDescent="0.25">
      <c r="A178" s="69" t="s">
        <v>3110</v>
      </c>
      <c r="B178" s="110"/>
      <c r="C178" s="117"/>
      <c r="D178" s="110"/>
      <c r="E178" s="131"/>
      <c r="F178" s="127">
        <v>0</v>
      </c>
      <c r="G178" s="114">
        <v>0</v>
      </c>
    </row>
    <row r="179" spans="1:7" x14ac:dyDescent="0.25">
      <c r="A179" s="70" t="s">
        <v>3111</v>
      </c>
      <c r="B179" s="110"/>
      <c r="C179" s="115"/>
      <c r="D179" s="110"/>
      <c r="E179" s="131"/>
      <c r="F179" s="127">
        <v>0</v>
      </c>
      <c r="G179" s="114">
        <v>0</v>
      </c>
    </row>
  </sheetData>
  <conditionalFormatting sqref="D145">
    <cfRule type="containsErrors" dxfId="15" priority="9">
      <formula>ISERROR(D145)</formula>
    </cfRule>
  </conditionalFormatting>
  <conditionalFormatting sqref="D1:E144">
    <cfRule type="containsErrors" dxfId="14" priority="11">
      <formula>ISERROR(D1)</formula>
    </cfRule>
  </conditionalFormatting>
  <conditionalFormatting sqref="D146:E147 C148:G153">
    <cfRule type="containsErrors" dxfId="13" priority="45">
      <formula>ISERROR(C146)</formula>
    </cfRule>
  </conditionalFormatting>
  <conditionalFormatting sqref="F1:G147">
    <cfRule type="containsErrors" dxfId="12" priority="13">
      <formula>ISERROR(F1)</formula>
    </cfRule>
  </conditionalFormatting>
  <conditionalFormatting sqref="G154:G179">
    <cfRule type="containsErrors" dxfId="11" priority="1">
      <formula>ISERROR(G154)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80"/>
  <sheetViews>
    <sheetView zoomScale="90" zoomScaleNormal="90" workbookViewId="0"/>
  </sheetViews>
  <sheetFormatPr defaultRowHeight="15" x14ac:dyDescent="0.25"/>
  <cols>
    <col min="1" max="1" width="12.7109375" customWidth="1"/>
    <col min="2" max="2" width="16.140625" customWidth="1"/>
    <col min="3" max="3" width="42.140625" customWidth="1"/>
    <col min="4" max="4" width="13.5703125" customWidth="1"/>
    <col min="5" max="5" width="21" customWidth="1"/>
    <col min="6" max="6" width="10.7109375" customWidth="1"/>
    <col min="7" max="7" width="15" customWidth="1"/>
    <col min="9" max="9" width="18.140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45829</v>
      </c>
      <c r="B2" s="11" t="s">
        <v>3112</v>
      </c>
      <c r="C2" s="11" t="s">
        <v>3113</v>
      </c>
      <c r="D2" s="110">
        <v>48</v>
      </c>
      <c r="E2" s="111"/>
      <c r="F2" s="112"/>
      <c r="G2" s="111"/>
      <c r="H2" s="113">
        <v>48</v>
      </c>
      <c r="I2" s="114">
        <v>144</v>
      </c>
    </row>
    <row r="3" spans="1:9" x14ac:dyDescent="0.25">
      <c r="A3" s="35">
        <v>45829</v>
      </c>
      <c r="B3" s="11" t="s">
        <v>3114</v>
      </c>
      <c r="C3" s="11" t="s">
        <v>3115</v>
      </c>
      <c r="D3" s="110">
        <v>24</v>
      </c>
      <c r="E3" s="115"/>
      <c r="F3" s="112"/>
      <c r="G3" s="115"/>
      <c r="H3" s="113">
        <v>24</v>
      </c>
      <c r="I3" s="114">
        <v>288</v>
      </c>
    </row>
    <row r="4" spans="1:9" x14ac:dyDescent="0.25">
      <c r="A4" s="35">
        <v>45829</v>
      </c>
      <c r="B4" s="11" t="s">
        <v>3116</v>
      </c>
      <c r="C4" s="11" t="s">
        <v>3117</v>
      </c>
      <c r="D4" s="110">
        <v>40</v>
      </c>
      <c r="E4" s="115"/>
      <c r="F4" s="112"/>
      <c r="G4" s="115"/>
      <c r="H4" s="113">
        <v>40</v>
      </c>
      <c r="I4" s="114">
        <v>240</v>
      </c>
    </row>
    <row r="5" spans="1:9" x14ac:dyDescent="0.25">
      <c r="A5" s="35">
        <v>45829</v>
      </c>
      <c r="B5" s="11" t="s">
        <v>3118</v>
      </c>
      <c r="C5" s="11" t="s">
        <v>164</v>
      </c>
      <c r="D5" s="110">
        <v>52</v>
      </c>
      <c r="E5" s="111"/>
      <c r="F5" s="112"/>
      <c r="G5" s="111"/>
      <c r="H5" s="113">
        <v>52</v>
      </c>
      <c r="I5" s="116">
        <v>104</v>
      </c>
    </row>
    <row r="6" spans="1:9" x14ac:dyDescent="0.25">
      <c r="A6" s="35">
        <v>45829</v>
      </c>
      <c r="B6" s="11" t="s">
        <v>3119</v>
      </c>
      <c r="C6" s="11" t="s">
        <v>168</v>
      </c>
      <c r="D6" s="110">
        <v>68</v>
      </c>
      <c r="E6" s="111">
        <v>1</v>
      </c>
      <c r="F6" s="112"/>
      <c r="G6" s="111"/>
      <c r="H6" s="113">
        <v>68</v>
      </c>
      <c r="I6" s="114">
        <v>273</v>
      </c>
    </row>
    <row r="7" spans="1:9" x14ac:dyDescent="0.25">
      <c r="A7" s="35">
        <v>45829</v>
      </c>
      <c r="B7" s="11" t="s">
        <v>3120</v>
      </c>
      <c r="C7" s="11" t="s">
        <v>170</v>
      </c>
      <c r="D7" s="110">
        <v>15</v>
      </c>
      <c r="E7" s="111"/>
      <c r="F7" s="112"/>
      <c r="G7" s="111"/>
      <c r="H7" s="113">
        <v>15</v>
      </c>
      <c r="I7" s="114">
        <v>30</v>
      </c>
    </row>
    <row r="8" spans="1:9" x14ac:dyDescent="0.25">
      <c r="A8" s="35">
        <v>45829</v>
      </c>
      <c r="B8" s="11" t="s">
        <v>3121</v>
      </c>
      <c r="C8" s="11" t="s">
        <v>3122</v>
      </c>
      <c r="D8" s="110">
        <v>14</v>
      </c>
      <c r="E8" s="111"/>
      <c r="F8" s="112"/>
      <c r="G8" s="111"/>
      <c r="H8" s="113">
        <v>14</v>
      </c>
      <c r="I8" s="114">
        <v>168</v>
      </c>
    </row>
    <row r="9" spans="1:9" x14ac:dyDescent="0.25">
      <c r="A9" s="35">
        <v>45829</v>
      </c>
      <c r="B9" s="11" t="s">
        <v>3123</v>
      </c>
      <c r="C9" s="11" t="s">
        <v>172</v>
      </c>
      <c r="D9" s="110">
        <v>0</v>
      </c>
      <c r="E9" s="111"/>
      <c r="F9" s="112"/>
      <c r="G9" s="111"/>
      <c r="H9" s="113">
        <v>0</v>
      </c>
      <c r="I9" s="114">
        <v>0</v>
      </c>
    </row>
    <row r="10" spans="1:9" x14ac:dyDescent="0.25">
      <c r="A10" s="35">
        <v>45829</v>
      </c>
      <c r="B10" s="11" t="s">
        <v>3124</v>
      </c>
      <c r="C10" s="11" t="s">
        <v>178</v>
      </c>
      <c r="D10" s="110">
        <v>71</v>
      </c>
      <c r="E10" s="111"/>
      <c r="F10" s="112"/>
      <c r="G10" s="111"/>
      <c r="H10" s="113">
        <v>71</v>
      </c>
      <c r="I10" s="114">
        <v>142</v>
      </c>
    </row>
    <row r="11" spans="1:9" x14ac:dyDescent="0.25">
      <c r="A11" s="35">
        <v>45829</v>
      </c>
      <c r="B11" s="11" t="s">
        <v>3397</v>
      </c>
      <c r="C11" s="11" t="s">
        <v>3398</v>
      </c>
      <c r="D11" s="110"/>
      <c r="E11" s="111"/>
      <c r="F11" s="112"/>
      <c r="G11" s="111">
        <v>470</v>
      </c>
      <c r="H11" s="113">
        <v>0</v>
      </c>
      <c r="I11" s="114">
        <v>470</v>
      </c>
    </row>
    <row r="12" spans="1:9" x14ac:dyDescent="0.25">
      <c r="A12" s="35">
        <v>45829</v>
      </c>
      <c r="B12" s="11" t="s">
        <v>3125</v>
      </c>
      <c r="C12" s="11" t="s">
        <v>2720</v>
      </c>
      <c r="D12" s="110">
        <v>73</v>
      </c>
      <c r="E12" s="111"/>
      <c r="F12" s="112"/>
      <c r="G12" s="111"/>
      <c r="H12" s="113">
        <v>73</v>
      </c>
      <c r="I12" s="114">
        <v>5840</v>
      </c>
    </row>
    <row r="13" spans="1:9" x14ac:dyDescent="0.25">
      <c r="A13" s="35">
        <v>45829</v>
      </c>
      <c r="B13" s="11" t="s">
        <v>3126</v>
      </c>
      <c r="C13" s="11" t="s">
        <v>3127</v>
      </c>
      <c r="D13" s="110">
        <v>44</v>
      </c>
      <c r="E13" s="111"/>
      <c r="F13" s="112"/>
      <c r="G13" s="111"/>
      <c r="H13" s="113">
        <v>44</v>
      </c>
      <c r="I13" s="114">
        <v>3080</v>
      </c>
    </row>
    <row r="14" spans="1:9" x14ac:dyDescent="0.25">
      <c r="A14" s="35">
        <v>45829</v>
      </c>
      <c r="B14" s="11" t="s">
        <v>3128</v>
      </c>
      <c r="C14" s="11" t="s">
        <v>2721</v>
      </c>
      <c r="D14" s="110">
        <v>16</v>
      </c>
      <c r="E14" s="111"/>
      <c r="F14" s="112"/>
      <c r="G14" s="111"/>
      <c r="H14" s="113">
        <v>16</v>
      </c>
      <c r="I14" s="114">
        <v>1120</v>
      </c>
    </row>
    <row r="15" spans="1:9" x14ac:dyDescent="0.25">
      <c r="A15" s="35">
        <v>45829</v>
      </c>
      <c r="B15" s="11" t="s">
        <v>3129</v>
      </c>
      <c r="C15" s="11" t="s">
        <v>180</v>
      </c>
      <c r="D15" s="110">
        <v>49</v>
      </c>
      <c r="E15" s="111"/>
      <c r="F15" s="112"/>
      <c r="G15" s="111"/>
      <c r="H15" s="113">
        <v>49</v>
      </c>
      <c r="I15" s="114">
        <v>196</v>
      </c>
    </row>
    <row r="16" spans="1:9" x14ac:dyDescent="0.25">
      <c r="A16" s="35">
        <v>45829</v>
      </c>
      <c r="B16" s="11" t="s">
        <v>3130</v>
      </c>
      <c r="C16" s="11" t="s">
        <v>3131</v>
      </c>
      <c r="D16" s="110">
        <v>74</v>
      </c>
      <c r="E16" s="115"/>
      <c r="F16" s="112"/>
      <c r="G16" s="115"/>
      <c r="H16" s="113">
        <v>74</v>
      </c>
      <c r="I16" s="114">
        <v>2960</v>
      </c>
    </row>
    <row r="17" spans="1:9" x14ac:dyDescent="0.25">
      <c r="A17" s="35">
        <v>45829</v>
      </c>
      <c r="B17" s="11" t="s">
        <v>3132</v>
      </c>
      <c r="C17" s="11" t="s">
        <v>3133</v>
      </c>
      <c r="D17" s="110"/>
      <c r="E17" s="111"/>
      <c r="F17" s="112"/>
      <c r="G17" s="111"/>
      <c r="H17" s="113">
        <v>0</v>
      </c>
      <c r="I17" s="114">
        <v>0</v>
      </c>
    </row>
    <row r="18" spans="1:9" x14ac:dyDescent="0.25">
      <c r="A18" s="35">
        <v>45829</v>
      </c>
      <c r="B18" s="11" t="s">
        <v>3134</v>
      </c>
      <c r="C18" s="11" t="s">
        <v>3135</v>
      </c>
      <c r="D18" s="110">
        <v>30</v>
      </c>
      <c r="E18" s="115"/>
      <c r="F18" s="112"/>
      <c r="G18" s="115"/>
      <c r="H18" s="113">
        <v>30</v>
      </c>
      <c r="I18" s="114">
        <v>90</v>
      </c>
    </row>
    <row r="19" spans="1:9" x14ac:dyDescent="0.25">
      <c r="A19" s="35">
        <v>45829</v>
      </c>
      <c r="B19" s="11" t="s">
        <v>3136</v>
      </c>
      <c r="C19" s="11" t="s">
        <v>3137</v>
      </c>
      <c r="D19" s="110">
        <v>53</v>
      </c>
      <c r="E19" s="111"/>
      <c r="F19" s="112"/>
      <c r="G19" s="111"/>
      <c r="H19" s="113">
        <v>53</v>
      </c>
      <c r="I19" s="114">
        <v>424</v>
      </c>
    </row>
    <row r="20" spans="1:9" x14ac:dyDescent="0.25">
      <c r="A20" s="35">
        <v>45829</v>
      </c>
      <c r="B20" s="11" t="s">
        <v>3138</v>
      </c>
      <c r="C20" s="11" t="s">
        <v>2780</v>
      </c>
      <c r="D20" s="110"/>
      <c r="E20" s="115"/>
      <c r="F20" s="112"/>
      <c r="G20" s="115">
        <v>70</v>
      </c>
      <c r="H20" s="113">
        <v>0</v>
      </c>
      <c r="I20" s="114">
        <v>70</v>
      </c>
    </row>
    <row r="21" spans="1:9" x14ac:dyDescent="0.25">
      <c r="A21" s="35">
        <v>45829</v>
      </c>
      <c r="B21" s="11" t="s">
        <v>3139</v>
      </c>
      <c r="C21" s="11" t="s">
        <v>3140</v>
      </c>
      <c r="D21" s="110">
        <v>6</v>
      </c>
      <c r="E21" s="111"/>
      <c r="F21" s="112"/>
      <c r="G21" s="111"/>
      <c r="H21" s="113">
        <v>6</v>
      </c>
      <c r="I21" s="114">
        <v>12</v>
      </c>
    </row>
    <row r="22" spans="1:9" x14ac:dyDescent="0.25">
      <c r="A22" s="35">
        <v>45829</v>
      </c>
      <c r="B22" s="11" t="s">
        <v>3141</v>
      </c>
      <c r="C22" s="11" t="s">
        <v>3142</v>
      </c>
      <c r="D22" s="110"/>
      <c r="E22" s="115"/>
      <c r="F22" s="112"/>
      <c r="G22" s="115"/>
      <c r="H22" s="113">
        <v>0</v>
      </c>
      <c r="I22" s="114">
        <v>0</v>
      </c>
    </row>
    <row r="23" spans="1:9" x14ac:dyDescent="0.25">
      <c r="A23" s="35">
        <v>45829</v>
      </c>
      <c r="B23" s="11" t="s">
        <v>3143</v>
      </c>
      <c r="C23" s="11" t="s">
        <v>2723</v>
      </c>
      <c r="D23" s="110"/>
      <c r="E23" s="115"/>
      <c r="F23" s="112"/>
      <c r="G23" s="115"/>
      <c r="H23" s="113">
        <v>0</v>
      </c>
      <c r="I23" s="114">
        <v>0</v>
      </c>
    </row>
    <row r="24" spans="1:9" x14ac:dyDescent="0.25">
      <c r="A24" s="35">
        <v>45829</v>
      </c>
      <c r="B24" s="11" t="s">
        <v>3144</v>
      </c>
      <c r="C24" s="11" t="s">
        <v>3145</v>
      </c>
      <c r="D24" s="110"/>
      <c r="E24" s="115"/>
      <c r="F24" s="112"/>
      <c r="G24" s="115"/>
      <c r="H24" s="113">
        <v>0</v>
      </c>
      <c r="I24" s="114">
        <v>0</v>
      </c>
    </row>
    <row r="25" spans="1:9" x14ac:dyDescent="0.25">
      <c r="A25" s="35">
        <v>45829</v>
      </c>
      <c r="B25" s="11" t="s">
        <v>3146</v>
      </c>
      <c r="C25" s="11" t="s">
        <v>3147</v>
      </c>
      <c r="D25" s="110"/>
      <c r="E25" s="115"/>
      <c r="F25" s="112"/>
      <c r="G25" s="115"/>
      <c r="H25" s="113">
        <v>0</v>
      </c>
      <c r="I25" s="114">
        <v>0</v>
      </c>
    </row>
    <row r="26" spans="1:9" x14ac:dyDescent="0.25">
      <c r="A26" s="35">
        <v>45829</v>
      </c>
      <c r="B26" s="11" t="s">
        <v>3148</v>
      </c>
      <c r="C26" s="11" t="s">
        <v>174</v>
      </c>
      <c r="D26" s="110"/>
      <c r="E26" s="111"/>
      <c r="F26" s="112"/>
      <c r="G26" s="111"/>
      <c r="H26" s="113">
        <v>0</v>
      </c>
      <c r="I26" s="114">
        <v>0</v>
      </c>
    </row>
    <row r="27" spans="1:9" x14ac:dyDescent="0.25">
      <c r="A27" s="35">
        <v>45829</v>
      </c>
      <c r="B27" s="11" t="s">
        <v>3149</v>
      </c>
      <c r="C27" s="11" t="s">
        <v>176</v>
      </c>
      <c r="D27" s="110">
        <v>7</v>
      </c>
      <c r="E27" s="111">
        <v>3</v>
      </c>
      <c r="F27" s="112"/>
      <c r="G27" s="111"/>
      <c r="H27" s="113">
        <v>7</v>
      </c>
      <c r="I27" s="114">
        <v>31</v>
      </c>
    </row>
    <row r="28" spans="1:9" x14ac:dyDescent="0.25">
      <c r="A28" s="35">
        <v>45829</v>
      </c>
      <c r="B28" s="11" t="s">
        <v>3150</v>
      </c>
      <c r="C28" s="11" t="s">
        <v>2781</v>
      </c>
      <c r="D28" s="110"/>
      <c r="E28" s="117"/>
      <c r="F28" s="112"/>
      <c r="G28" s="115">
        <v>95.2</v>
      </c>
      <c r="H28" s="113">
        <v>0</v>
      </c>
      <c r="I28" s="114">
        <v>95.2</v>
      </c>
    </row>
    <row r="29" spans="1:9" x14ac:dyDescent="0.25">
      <c r="A29" s="35">
        <v>45829</v>
      </c>
      <c r="B29" s="11" t="s">
        <v>3151</v>
      </c>
      <c r="C29" s="11" t="s">
        <v>2782</v>
      </c>
      <c r="D29" s="110"/>
      <c r="E29" s="117"/>
      <c r="F29" s="112"/>
      <c r="G29" s="118">
        <v>90.333333333333329</v>
      </c>
      <c r="H29" s="113">
        <v>0</v>
      </c>
      <c r="I29" s="114">
        <v>90.333333333333329</v>
      </c>
    </row>
    <row r="30" spans="1:9" x14ac:dyDescent="0.25">
      <c r="A30" s="35">
        <v>45829</v>
      </c>
      <c r="B30" s="11" t="s">
        <v>3152</v>
      </c>
      <c r="C30" s="11" t="s">
        <v>2499</v>
      </c>
      <c r="D30" s="110"/>
      <c r="E30" s="115"/>
      <c r="F30" s="112"/>
      <c r="G30" s="115"/>
      <c r="H30" s="113">
        <v>0</v>
      </c>
      <c r="I30" s="114">
        <v>0</v>
      </c>
    </row>
    <row r="31" spans="1:9" x14ac:dyDescent="0.25">
      <c r="A31" s="35">
        <v>45829</v>
      </c>
      <c r="B31" s="11" t="s">
        <v>3153</v>
      </c>
      <c r="C31" s="11" t="s">
        <v>3154</v>
      </c>
      <c r="D31" s="110"/>
      <c r="E31" s="115"/>
      <c r="F31" s="112"/>
      <c r="G31" s="115">
        <v>144</v>
      </c>
      <c r="H31" s="113">
        <v>0</v>
      </c>
      <c r="I31" s="114">
        <v>144</v>
      </c>
    </row>
    <row r="32" spans="1:9" x14ac:dyDescent="0.25">
      <c r="A32" s="35">
        <v>45829</v>
      </c>
      <c r="B32" s="11" t="s">
        <v>3155</v>
      </c>
      <c r="C32" s="11" t="s">
        <v>3156</v>
      </c>
      <c r="D32" s="110"/>
      <c r="E32" s="115"/>
      <c r="F32" s="112"/>
      <c r="G32" s="115">
        <v>132</v>
      </c>
      <c r="H32" s="113">
        <v>0</v>
      </c>
      <c r="I32" s="114">
        <v>132</v>
      </c>
    </row>
    <row r="33" spans="1:9" x14ac:dyDescent="0.25">
      <c r="A33" s="35">
        <v>45829</v>
      </c>
      <c r="B33" s="11" t="s">
        <v>3157</v>
      </c>
      <c r="C33" s="11" t="s">
        <v>2724</v>
      </c>
      <c r="D33" s="110"/>
      <c r="E33" s="115"/>
      <c r="F33" s="112"/>
      <c r="G33" s="115"/>
      <c r="H33" s="113">
        <v>0</v>
      </c>
      <c r="I33" s="114">
        <v>0</v>
      </c>
    </row>
    <row r="34" spans="1:9" x14ac:dyDescent="0.25">
      <c r="A34" s="35">
        <v>45829</v>
      </c>
      <c r="B34" s="11" t="s">
        <v>3158</v>
      </c>
      <c r="C34" s="11" t="s">
        <v>3159</v>
      </c>
      <c r="D34" s="110"/>
      <c r="E34" s="115"/>
      <c r="F34" s="112"/>
      <c r="G34" s="115"/>
      <c r="H34" s="113">
        <v>0</v>
      </c>
      <c r="I34" s="114">
        <v>0</v>
      </c>
    </row>
    <row r="35" spans="1:9" x14ac:dyDescent="0.25">
      <c r="A35" s="35">
        <v>45829</v>
      </c>
      <c r="B35" s="11" t="s">
        <v>3160</v>
      </c>
      <c r="C35" s="11" t="s">
        <v>191</v>
      </c>
      <c r="D35" s="110">
        <v>54</v>
      </c>
      <c r="E35" s="111"/>
      <c r="F35" s="112"/>
      <c r="G35" s="111"/>
      <c r="H35" s="113">
        <v>54</v>
      </c>
      <c r="I35" s="114">
        <v>432</v>
      </c>
    </row>
    <row r="36" spans="1:9" x14ac:dyDescent="0.25">
      <c r="A36" s="35">
        <v>45829</v>
      </c>
      <c r="B36" s="11" t="s">
        <v>3161</v>
      </c>
      <c r="C36" s="11" t="s">
        <v>196</v>
      </c>
      <c r="D36" s="110">
        <v>119</v>
      </c>
      <c r="E36" s="111">
        <v>12</v>
      </c>
      <c r="F36" s="112"/>
      <c r="G36" s="111"/>
      <c r="H36" s="113">
        <v>119</v>
      </c>
      <c r="I36" s="114">
        <v>964</v>
      </c>
    </row>
    <row r="37" spans="1:9" x14ac:dyDescent="0.25">
      <c r="A37" s="35">
        <v>45829</v>
      </c>
      <c r="B37" s="11" t="s">
        <v>3162</v>
      </c>
      <c r="C37" s="11" t="s">
        <v>201</v>
      </c>
      <c r="D37" s="110">
        <v>15</v>
      </c>
      <c r="E37" s="111"/>
      <c r="F37" s="112"/>
      <c r="G37" s="111"/>
      <c r="H37" s="113">
        <v>15</v>
      </c>
      <c r="I37" s="114">
        <v>150</v>
      </c>
    </row>
    <row r="38" spans="1:9" x14ac:dyDescent="0.25">
      <c r="A38" s="35">
        <v>45829</v>
      </c>
      <c r="B38" s="11" t="s">
        <v>3163</v>
      </c>
      <c r="C38" s="11" t="s">
        <v>3164</v>
      </c>
      <c r="D38" s="110">
        <v>23</v>
      </c>
      <c r="E38" s="115"/>
      <c r="F38" s="112"/>
      <c r="G38" s="115"/>
      <c r="H38" s="113">
        <v>23</v>
      </c>
      <c r="I38" s="114">
        <v>184</v>
      </c>
    </row>
    <row r="39" spans="1:9" x14ac:dyDescent="0.25">
      <c r="A39" s="35">
        <v>45829</v>
      </c>
      <c r="B39" s="11" t="s">
        <v>3165</v>
      </c>
      <c r="C39" s="11" t="s">
        <v>2726</v>
      </c>
      <c r="D39" s="110">
        <v>18</v>
      </c>
      <c r="E39" s="111">
        <v>1</v>
      </c>
      <c r="F39" s="112"/>
      <c r="G39" s="111"/>
      <c r="H39" s="113">
        <v>18</v>
      </c>
      <c r="I39" s="114">
        <v>145</v>
      </c>
    </row>
    <row r="40" spans="1:9" x14ac:dyDescent="0.25">
      <c r="A40" s="35">
        <v>45829</v>
      </c>
      <c r="B40" s="11" t="s">
        <v>3166</v>
      </c>
      <c r="C40" s="11" t="s">
        <v>3167</v>
      </c>
      <c r="D40" s="110"/>
      <c r="E40" s="111"/>
      <c r="F40" s="112"/>
      <c r="G40" s="111"/>
      <c r="H40" s="113">
        <v>0</v>
      </c>
      <c r="I40" s="114">
        <v>0</v>
      </c>
    </row>
    <row r="41" spans="1:9" x14ac:dyDescent="0.25">
      <c r="A41" s="35">
        <v>45829</v>
      </c>
      <c r="B41" s="11" t="s">
        <v>3168</v>
      </c>
      <c r="C41" s="11" t="s">
        <v>3169</v>
      </c>
      <c r="D41" s="110">
        <v>12</v>
      </c>
      <c r="E41" s="111">
        <v>1</v>
      </c>
      <c r="F41" s="112"/>
      <c r="G41" s="111"/>
      <c r="H41" s="113">
        <v>12</v>
      </c>
      <c r="I41" s="114">
        <v>121</v>
      </c>
    </row>
    <row r="42" spans="1:9" x14ac:dyDescent="0.25">
      <c r="A42" s="35">
        <v>45829</v>
      </c>
      <c r="B42" s="11" t="s">
        <v>3170</v>
      </c>
      <c r="C42" s="11" t="s">
        <v>3171</v>
      </c>
      <c r="D42" s="110">
        <v>17</v>
      </c>
      <c r="E42" s="111"/>
      <c r="F42" s="112"/>
      <c r="G42" s="111"/>
      <c r="H42" s="113">
        <v>17</v>
      </c>
      <c r="I42" s="114">
        <v>170</v>
      </c>
    </row>
    <row r="43" spans="1:9" x14ac:dyDescent="0.25">
      <c r="A43" s="35">
        <v>45829</v>
      </c>
      <c r="B43" s="11" t="s">
        <v>3172</v>
      </c>
      <c r="C43" s="11" t="s">
        <v>3173</v>
      </c>
      <c r="D43" s="110">
        <v>14</v>
      </c>
      <c r="E43" s="111"/>
      <c r="F43" s="112"/>
      <c r="G43" s="111"/>
      <c r="H43" s="113">
        <v>14</v>
      </c>
      <c r="I43" s="114">
        <v>112</v>
      </c>
    </row>
    <row r="44" spans="1:9" x14ac:dyDescent="0.25">
      <c r="A44" s="35">
        <v>45829</v>
      </c>
      <c r="B44" s="11" t="s">
        <v>3174</v>
      </c>
      <c r="C44" s="11" t="s">
        <v>3175</v>
      </c>
      <c r="D44" s="110"/>
      <c r="E44" s="117"/>
      <c r="F44" s="112"/>
      <c r="G44" s="115"/>
      <c r="H44" s="113">
        <v>0</v>
      </c>
      <c r="I44" s="114">
        <v>0</v>
      </c>
    </row>
    <row r="45" spans="1:9" x14ac:dyDescent="0.25">
      <c r="A45" s="35">
        <v>45829</v>
      </c>
      <c r="B45" s="11" t="s">
        <v>3176</v>
      </c>
      <c r="C45" s="11" t="s">
        <v>3177</v>
      </c>
      <c r="D45" s="110"/>
      <c r="E45" s="111"/>
      <c r="F45" s="112"/>
      <c r="G45" s="111"/>
      <c r="H45" s="113">
        <v>0</v>
      </c>
      <c r="I45" s="114">
        <v>0</v>
      </c>
    </row>
    <row r="46" spans="1:9" x14ac:dyDescent="0.25">
      <c r="A46" s="35">
        <v>45829</v>
      </c>
      <c r="B46" s="11" t="s">
        <v>3178</v>
      </c>
      <c r="C46" s="11" t="s">
        <v>3179</v>
      </c>
      <c r="D46" s="110">
        <v>59</v>
      </c>
      <c r="E46" s="111"/>
      <c r="F46" s="112"/>
      <c r="G46" s="111"/>
      <c r="H46" s="113">
        <v>59</v>
      </c>
      <c r="I46" s="114">
        <v>472</v>
      </c>
    </row>
    <row r="47" spans="1:9" x14ac:dyDescent="0.25">
      <c r="A47" s="35">
        <v>45829</v>
      </c>
      <c r="B47" s="11" t="s">
        <v>3180</v>
      </c>
      <c r="C47" s="11" t="s">
        <v>204</v>
      </c>
      <c r="D47" s="110">
        <v>14</v>
      </c>
      <c r="E47" s="111"/>
      <c r="F47" s="112"/>
      <c r="G47" s="111"/>
      <c r="H47" s="113">
        <v>14</v>
      </c>
      <c r="I47" s="114">
        <v>112</v>
      </c>
    </row>
    <row r="48" spans="1:9" x14ac:dyDescent="0.25">
      <c r="A48" s="35">
        <v>45829</v>
      </c>
      <c r="B48" s="11" t="s">
        <v>3181</v>
      </c>
      <c r="C48" s="11" t="s">
        <v>121</v>
      </c>
      <c r="D48" s="110">
        <v>7</v>
      </c>
      <c r="E48" s="111">
        <v>1</v>
      </c>
      <c r="F48" s="112"/>
      <c r="G48" s="111"/>
      <c r="H48" s="113">
        <v>7</v>
      </c>
      <c r="I48" s="114">
        <v>71</v>
      </c>
    </row>
    <row r="49" spans="1:9" x14ac:dyDescent="0.25">
      <c r="A49" s="35">
        <v>45829</v>
      </c>
      <c r="B49" s="11" t="s">
        <v>3182</v>
      </c>
      <c r="C49" s="11" t="s">
        <v>128</v>
      </c>
      <c r="D49" s="110">
        <v>22</v>
      </c>
      <c r="E49" s="111">
        <v>1</v>
      </c>
      <c r="F49" s="112"/>
      <c r="G49" s="111"/>
      <c r="H49" s="113">
        <v>5</v>
      </c>
      <c r="I49" s="114">
        <v>221</v>
      </c>
    </row>
    <row r="50" spans="1:9" x14ac:dyDescent="0.25">
      <c r="A50" s="35">
        <v>45829</v>
      </c>
      <c r="B50" s="11" t="s">
        <v>3183</v>
      </c>
      <c r="C50" s="11" t="s">
        <v>3184</v>
      </c>
      <c r="D50" s="110">
        <v>48</v>
      </c>
      <c r="E50" s="111"/>
      <c r="F50" s="112"/>
      <c r="G50" s="111"/>
      <c r="H50" s="113">
        <v>48</v>
      </c>
      <c r="I50" s="114">
        <v>480</v>
      </c>
    </row>
    <row r="51" spans="1:9" x14ac:dyDescent="0.25">
      <c r="A51" s="35">
        <v>45829</v>
      </c>
      <c r="B51" s="11" t="s">
        <v>3185</v>
      </c>
      <c r="C51" s="11" t="s">
        <v>3186</v>
      </c>
      <c r="D51" s="110">
        <v>124</v>
      </c>
      <c r="E51" s="111"/>
      <c r="F51" s="112"/>
      <c r="G51" s="111"/>
      <c r="H51" s="113">
        <v>124</v>
      </c>
      <c r="I51" s="114">
        <v>1240</v>
      </c>
    </row>
    <row r="52" spans="1:9" x14ac:dyDescent="0.25">
      <c r="A52" s="35">
        <v>45829</v>
      </c>
      <c r="B52" s="11" t="s">
        <v>3187</v>
      </c>
      <c r="C52" s="11" t="s">
        <v>125</v>
      </c>
      <c r="D52" s="110">
        <v>0</v>
      </c>
      <c r="E52" s="111"/>
      <c r="F52" s="112"/>
      <c r="G52" s="111"/>
      <c r="H52" s="113">
        <v>0</v>
      </c>
      <c r="I52" s="114">
        <v>0</v>
      </c>
    </row>
    <row r="53" spans="1:9" x14ac:dyDescent="0.25">
      <c r="A53" s="35">
        <v>45829</v>
      </c>
      <c r="B53" s="11" t="s">
        <v>3188</v>
      </c>
      <c r="C53" s="11" t="s">
        <v>132</v>
      </c>
      <c r="D53" s="110">
        <v>0</v>
      </c>
      <c r="E53" s="111"/>
      <c r="F53" s="112"/>
      <c r="G53" s="111"/>
      <c r="H53" s="113">
        <v>0</v>
      </c>
      <c r="I53" s="114">
        <v>0</v>
      </c>
    </row>
    <row r="54" spans="1:9" x14ac:dyDescent="0.25">
      <c r="A54" s="35">
        <v>45829</v>
      </c>
      <c r="B54" s="11" t="s">
        <v>3189</v>
      </c>
      <c r="C54" s="11" t="s">
        <v>3190</v>
      </c>
      <c r="D54" s="110">
        <v>104</v>
      </c>
      <c r="E54" s="111"/>
      <c r="F54" s="112"/>
      <c r="G54" s="111"/>
      <c r="H54" s="113">
        <v>104</v>
      </c>
      <c r="I54" s="114">
        <v>1040</v>
      </c>
    </row>
    <row r="55" spans="1:9" x14ac:dyDescent="0.25">
      <c r="A55" s="35">
        <v>45829</v>
      </c>
      <c r="B55" s="11" t="s">
        <v>3191</v>
      </c>
      <c r="C55" s="11" t="s">
        <v>214</v>
      </c>
      <c r="D55" s="110"/>
      <c r="E55" s="111"/>
      <c r="F55" s="112"/>
      <c r="G55" s="111"/>
      <c r="H55" s="113">
        <v>0</v>
      </c>
      <c r="I55" s="114">
        <v>0</v>
      </c>
    </row>
    <row r="56" spans="1:9" x14ac:dyDescent="0.25">
      <c r="A56" s="35">
        <v>45829</v>
      </c>
      <c r="B56" s="11" t="s">
        <v>3192</v>
      </c>
      <c r="C56" s="11" t="s">
        <v>1344</v>
      </c>
      <c r="D56" s="110"/>
      <c r="E56" s="115"/>
      <c r="F56" s="112"/>
      <c r="G56" s="115"/>
      <c r="H56" s="113">
        <v>0</v>
      </c>
      <c r="I56" s="114">
        <v>0</v>
      </c>
    </row>
    <row r="57" spans="1:9" x14ac:dyDescent="0.25">
      <c r="A57" s="35">
        <v>45829</v>
      </c>
      <c r="B57" s="11" t="s">
        <v>3193</v>
      </c>
      <c r="C57" s="11" t="s">
        <v>3194</v>
      </c>
      <c r="D57" s="110">
        <v>66</v>
      </c>
      <c r="E57" s="111">
        <v>3</v>
      </c>
      <c r="F57" s="112"/>
      <c r="G57" s="111"/>
      <c r="H57" s="113">
        <v>66</v>
      </c>
      <c r="I57" s="114">
        <v>531</v>
      </c>
    </row>
    <row r="58" spans="1:9" x14ac:dyDescent="0.25">
      <c r="A58" s="35">
        <v>45829</v>
      </c>
      <c r="B58" s="11" t="s">
        <v>3195</v>
      </c>
      <c r="C58" s="11" t="s">
        <v>3196</v>
      </c>
      <c r="D58" s="110">
        <v>5</v>
      </c>
      <c r="E58" s="115"/>
      <c r="F58" s="112"/>
      <c r="G58" s="115"/>
      <c r="H58" s="113">
        <v>5</v>
      </c>
      <c r="I58" s="114">
        <v>15</v>
      </c>
    </row>
    <row r="59" spans="1:9" x14ac:dyDescent="0.25">
      <c r="A59" s="35">
        <v>45829</v>
      </c>
      <c r="B59" s="11" t="s">
        <v>3197</v>
      </c>
      <c r="C59" s="11" t="s">
        <v>3198</v>
      </c>
      <c r="D59" s="110">
        <v>23</v>
      </c>
      <c r="E59" s="111">
        <v>1</v>
      </c>
      <c r="F59" s="112"/>
      <c r="G59" s="111"/>
      <c r="H59" s="113">
        <v>23</v>
      </c>
      <c r="I59" s="114">
        <v>231</v>
      </c>
    </row>
    <row r="60" spans="1:9" x14ac:dyDescent="0.25">
      <c r="A60" s="35">
        <v>45829</v>
      </c>
      <c r="B60" s="11" t="s">
        <v>3199</v>
      </c>
      <c r="C60" s="11" t="s">
        <v>2727</v>
      </c>
      <c r="D60" s="110">
        <v>19</v>
      </c>
      <c r="E60" s="111"/>
      <c r="F60" s="112"/>
      <c r="G60" s="111"/>
      <c r="H60" s="113">
        <v>19</v>
      </c>
      <c r="I60" s="114">
        <v>152</v>
      </c>
    </row>
    <row r="61" spans="1:9" x14ac:dyDescent="0.25">
      <c r="A61" s="35">
        <v>45829</v>
      </c>
      <c r="B61" s="11" t="s">
        <v>3200</v>
      </c>
      <c r="C61" s="11" t="s">
        <v>2728</v>
      </c>
      <c r="D61" s="110">
        <v>26</v>
      </c>
      <c r="E61" s="115"/>
      <c r="F61" s="112"/>
      <c r="G61" s="115"/>
      <c r="H61" s="113">
        <v>26</v>
      </c>
      <c r="I61" s="114">
        <v>208</v>
      </c>
    </row>
    <row r="62" spans="1:9" x14ac:dyDescent="0.25">
      <c r="A62" s="35">
        <v>45829</v>
      </c>
      <c r="B62" s="11" t="s">
        <v>3201</v>
      </c>
      <c r="C62" s="11" t="s">
        <v>2730</v>
      </c>
      <c r="D62" s="110">
        <v>20</v>
      </c>
      <c r="E62" s="115"/>
      <c r="F62" s="112"/>
      <c r="G62" s="115"/>
      <c r="H62" s="113">
        <v>20</v>
      </c>
      <c r="I62" s="114">
        <v>160</v>
      </c>
    </row>
    <row r="63" spans="1:9" x14ac:dyDescent="0.25">
      <c r="A63" s="35">
        <v>45829</v>
      </c>
      <c r="B63" s="11" t="s">
        <v>3202</v>
      </c>
      <c r="C63" s="11" t="s">
        <v>3203</v>
      </c>
      <c r="D63" s="110"/>
      <c r="E63" s="115"/>
      <c r="F63" s="112"/>
      <c r="G63" s="115"/>
      <c r="H63" s="113">
        <v>0</v>
      </c>
      <c r="I63" s="114">
        <v>0</v>
      </c>
    </row>
    <row r="64" spans="1:9" x14ac:dyDescent="0.25">
      <c r="A64" s="35">
        <v>45829</v>
      </c>
      <c r="B64" s="11" t="s">
        <v>3204</v>
      </c>
      <c r="C64" s="11" t="s">
        <v>3205</v>
      </c>
      <c r="D64" s="110">
        <v>55</v>
      </c>
      <c r="E64" s="111">
        <v>7</v>
      </c>
      <c r="F64" s="112"/>
      <c r="G64" s="111"/>
      <c r="H64" s="113">
        <v>55</v>
      </c>
      <c r="I64" s="114">
        <v>447</v>
      </c>
    </row>
    <row r="65" spans="1:9" x14ac:dyDescent="0.25">
      <c r="A65" s="35">
        <v>45829</v>
      </c>
      <c r="B65" s="11" t="s">
        <v>3206</v>
      </c>
      <c r="C65" s="11" t="s">
        <v>2732</v>
      </c>
      <c r="D65" s="110">
        <v>36</v>
      </c>
      <c r="E65" s="111">
        <v>3</v>
      </c>
      <c r="F65" s="112"/>
      <c r="G65" s="111"/>
      <c r="H65" s="113">
        <v>36</v>
      </c>
      <c r="I65" s="114">
        <v>363</v>
      </c>
    </row>
    <row r="66" spans="1:9" x14ac:dyDescent="0.25">
      <c r="A66" s="35">
        <v>45829</v>
      </c>
      <c r="B66" s="11" t="s">
        <v>3207</v>
      </c>
      <c r="C66" s="11" t="s">
        <v>3208</v>
      </c>
      <c r="D66" s="110"/>
      <c r="E66" s="115"/>
      <c r="F66" s="112"/>
      <c r="G66" s="115"/>
      <c r="H66" s="113">
        <v>0</v>
      </c>
      <c r="I66" s="114">
        <v>0</v>
      </c>
    </row>
    <row r="67" spans="1:9" x14ac:dyDescent="0.25">
      <c r="A67" s="35">
        <v>45829</v>
      </c>
      <c r="B67" s="11" t="s">
        <v>3209</v>
      </c>
      <c r="C67" s="11" t="s">
        <v>3210</v>
      </c>
      <c r="D67" s="110">
        <v>10</v>
      </c>
      <c r="E67" s="111"/>
      <c r="F67" s="112"/>
      <c r="G67" s="111"/>
      <c r="H67" s="113">
        <v>10</v>
      </c>
      <c r="I67" s="114">
        <v>100</v>
      </c>
    </row>
    <row r="68" spans="1:9" x14ac:dyDescent="0.25">
      <c r="A68" s="35">
        <v>45829</v>
      </c>
      <c r="B68" s="11" t="s">
        <v>3211</v>
      </c>
      <c r="C68" s="11" t="s">
        <v>3212</v>
      </c>
      <c r="D68" s="110">
        <v>9</v>
      </c>
      <c r="E68" s="111"/>
      <c r="F68" s="112"/>
      <c r="G68" s="111"/>
      <c r="H68" s="113">
        <v>9</v>
      </c>
      <c r="I68" s="114">
        <v>72</v>
      </c>
    </row>
    <row r="69" spans="1:9" x14ac:dyDescent="0.25">
      <c r="A69" s="35">
        <v>45829</v>
      </c>
      <c r="B69" s="11" t="s">
        <v>3213</v>
      </c>
      <c r="C69" s="11" t="s">
        <v>2734</v>
      </c>
      <c r="D69" s="110">
        <v>33</v>
      </c>
      <c r="E69" s="111">
        <v>1</v>
      </c>
      <c r="F69" s="112"/>
      <c r="G69" s="111"/>
      <c r="H69" s="113">
        <v>33</v>
      </c>
      <c r="I69" s="114">
        <v>331</v>
      </c>
    </row>
    <row r="70" spans="1:9" x14ac:dyDescent="0.25">
      <c r="A70" s="35">
        <v>45829</v>
      </c>
      <c r="B70" s="11" t="s">
        <v>3214</v>
      </c>
      <c r="C70" s="11" t="s">
        <v>2736</v>
      </c>
      <c r="D70" s="110">
        <v>38</v>
      </c>
      <c r="E70" s="111"/>
      <c r="F70" s="112"/>
      <c r="G70" s="111"/>
      <c r="H70" s="113">
        <v>38</v>
      </c>
      <c r="I70" s="114">
        <v>304</v>
      </c>
    </row>
    <row r="71" spans="1:9" x14ac:dyDescent="0.25">
      <c r="A71" s="35">
        <v>45829</v>
      </c>
      <c r="B71" s="11" t="s">
        <v>3215</v>
      </c>
      <c r="C71" s="11" t="s">
        <v>3216</v>
      </c>
      <c r="D71" s="110"/>
      <c r="E71" s="115"/>
      <c r="F71" s="112"/>
      <c r="G71" s="115"/>
      <c r="H71" s="113">
        <v>0</v>
      </c>
      <c r="I71" s="114">
        <v>0</v>
      </c>
    </row>
    <row r="72" spans="1:9" x14ac:dyDescent="0.25">
      <c r="A72" s="35">
        <v>45829</v>
      </c>
      <c r="B72" s="11" t="s">
        <v>3217</v>
      </c>
      <c r="C72" s="11" t="s">
        <v>2738</v>
      </c>
      <c r="D72" s="110">
        <v>64</v>
      </c>
      <c r="E72" s="115"/>
      <c r="F72" s="112"/>
      <c r="G72" s="115"/>
      <c r="H72" s="113">
        <v>64</v>
      </c>
      <c r="I72" s="114"/>
    </row>
    <row r="73" spans="1:9" x14ac:dyDescent="0.25">
      <c r="A73" s="35">
        <v>45829</v>
      </c>
      <c r="B73" s="11" t="s">
        <v>3218</v>
      </c>
      <c r="C73" s="11" t="s">
        <v>2740</v>
      </c>
      <c r="D73" s="110">
        <v>59</v>
      </c>
      <c r="E73" s="111"/>
      <c r="F73" s="112"/>
      <c r="G73" s="111"/>
      <c r="H73" s="113">
        <v>59</v>
      </c>
      <c r="I73" s="114">
        <v>590</v>
      </c>
    </row>
    <row r="74" spans="1:9" x14ac:dyDescent="0.25">
      <c r="A74" s="35">
        <v>45829</v>
      </c>
      <c r="B74" s="11" t="s">
        <v>3219</v>
      </c>
      <c r="C74" s="11" t="s">
        <v>3220</v>
      </c>
      <c r="D74" s="110">
        <v>39</v>
      </c>
      <c r="E74" s="111"/>
      <c r="F74" s="112"/>
      <c r="G74" s="111"/>
      <c r="H74" s="113">
        <v>39</v>
      </c>
      <c r="I74" s="114">
        <v>312</v>
      </c>
    </row>
    <row r="75" spans="1:9" x14ac:dyDescent="0.25">
      <c r="A75" s="35">
        <v>45829</v>
      </c>
      <c r="B75" s="11" t="s">
        <v>3221</v>
      </c>
      <c r="C75" s="11" t="s">
        <v>2742</v>
      </c>
      <c r="D75" s="110">
        <v>18</v>
      </c>
      <c r="E75" s="111"/>
      <c r="F75" s="112"/>
      <c r="G75" s="111"/>
      <c r="H75" s="113">
        <v>18</v>
      </c>
      <c r="I75" s="114">
        <v>1080</v>
      </c>
    </row>
    <row r="76" spans="1:9" x14ac:dyDescent="0.25">
      <c r="A76" s="35">
        <v>45829</v>
      </c>
      <c r="B76" s="11" t="s">
        <v>3222</v>
      </c>
      <c r="C76" s="11" t="s">
        <v>3223</v>
      </c>
      <c r="D76" s="110"/>
      <c r="E76" s="115"/>
      <c r="F76" s="112"/>
      <c r="G76" s="115"/>
      <c r="H76" s="113">
        <v>0</v>
      </c>
      <c r="I76" s="114">
        <v>0</v>
      </c>
    </row>
    <row r="77" spans="1:9" x14ac:dyDescent="0.25">
      <c r="A77" s="35">
        <v>45829</v>
      </c>
      <c r="B77" s="11" t="s">
        <v>3224</v>
      </c>
      <c r="C77" s="11" t="s">
        <v>2743</v>
      </c>
      <c r="D77" s="110">
        <v>69</v>
      </c>
      <c r="E77" s="115"/>
      <c r="F77" s="112"/>
      <c r="G77" s="115"/>
      <c r="H77" s="113">
        <v>69</v>
      </c>
      <c r="I77" s="114">
        <v>552</v>
      </c>
    </row>
    <row r="78" spans="1:9" x14ac:dyDescent="0.25">
      <c r="A78" s="35">
        <v>45829</v>
      </c>
      <c r="B78" s="11" t="s">
        <v>3225</v>
      </c>
      <c r="C78" s="11" t="s">
        <v>219</v>
      </c>
      <c r="D78" s="110">
        <v>78</v>
      </c>
      <c r="E78" s="111"/>
      <c r="F78" s="112"/>
      <c r="G78" s="111"/>
      <c r="H78" s="113">
        <v>78</v>
      </c>
      <c r="I78" s="114">
        <v>3120</v>
      </c>
    </row>
    <row r="79" spans="1:9" x14ac:dyDescent="0.25">
      <c r="A79" s="35">
        <v>45829</v>
      </c>
      <c r="B79" s="11" t="s">
        <v>3226</v>
      </c>
      <c r="C79" s="11" t="s">
        <v>3227</v>
      </c>
      <c r="D79" s="110">
        <v>163</v>
      </c>
      <c r="E79" s="111"/>
      <c r="F79" s="112"/>
      <c r="G79" s="111"/>
      <c r="H79" s="113">
        <v>163</v>
      </c>
      <c r="I79" s="114">
        <v>6520</v>
      </c>
    </row>
    <row r="80" spans="1:9" x14ac:dyDescent="0.25">
      <c r="A80" s="35">
        <v>45829</v>
      </c>
      <c r="B80" s="11" t="s">
        <v>3228</v>
      </c>
      <c r="C80" s="11" t="s">
        <v>3229</v>
      </c>
      <c r="D80" s="110">
        <v>127</v>
      </c>
      <c r="E80" s="111"/>
      <c r="F80" s="112"/>
      <c r="G80" s="111"/>
      <c r="H80" s="113">
        <v>127</v>
      </c>
      <c r="I80" s="114">
        <v>1016</v>
      </c>
    </row>
    <row r="81" spans="1:9" x14ac:dyDescent="0.25">
      <c r="A81" s="35">
        <v>45829</v>
      </c>
      <c r="B81" s="11" t="s">
        <v>3230</v>
      </c>
      <c r="C81" s="11" t="s">
        <v>3231</v>
      </c>
      <c r="D81" s="110"/>
      <c r="E81" s="115"/>
      <c r="F81" s="112"/>
      <c r="G81" s="115"/>
      <c r="H81" s="113">
        <v>0</v>
      </c>
      <c r="I81" s="114">
        <v>0</v>
      </c>
    </row>
    <row r="82" spans="1:9" x14ac:dyDescent="0.25">
      <c r="A82" s="35">
        <v>45829</v>
      </c>
      <c r="B82" s="11" t="s">
        <v>3232</v>
      </c>
      <c r="C82" s="11" t="s">
        <v>3233</v>
      </c>
      <c r="D82" s="110">
        <v>104</v>
      </c>
      <c r="E82" s="115"/>
      <c r="F82" s="112"/>
      <c r="G82" s="115"/>
      <c r="H82" s="113">
        <v>104</v>
      </c>
      <c r="I82" s="114">
        <v>832</v>
      </c>
    </row>
    <row r="83" spans="1:9" x14ac:dyDescent="0.25">
      <c r="A83" s="35">
        <v>45829</v>
      </c>
      <c r="B83" s="11" t="s">
        <v>3234</v>
      </c>
      <c r="C83" s="11" t="s">
        <v>3235</v>
      </c>
      <c r="D83" s="110">
        <v>5</v>
      </c>
      <c r="E83" s="115"/>
      <c r="F83" s="112"/>
      <c r="G83" s="115"/>
      <c r="H83" s="113">
        <v>5</v>
      </c>
      <c r="I83" s="114">
        <v>40</v>
      </c>
    </row>
    <row r="84" spans="1:9" x14ac:dyDescent="0.25">
      <c r="A84" s="35">
        <v>45829</v>
      </c>
      <c r="B84" s="11" t="s">
        <v>3236</v>
      </c>
      <c r="C84" s="11" t="s">
        <v>2745</v>
      </c>
      <c r="D84" s="110">
        <v>6</v>
      </c>
      <c r="E84" s="111"/>
      <c r="F84" s="112"/>
      <c r="G84" s="111"/>
      <c r="H84" s="113">
        <v>6</v>
      </c>
      <c r="I84" s="114">
        <v>60</v>
      </c>
    </row>
    <row r="85" spans="1:9" x14ac:dyDescent="0.25">
      <c r="A85" s="35">
        <v>45829</v>
      </c>
      <c r="B85" s="11" t="s">
        <v>3237</v>
      </c>
      <c r="C85" s="11" t="s">
        <v>3238</v>
      </c>
      <c r="D85" s="110">
        <v>58</v>
      </c>
      <c r="E85" s="115"/>
      <c r="F85" s="112"/>
      <c r="G85" s="115"/>
      <c r="H85" s="113">
        <v>58</v>
      </c>
      <c r="I85" s="114">
        <v>464</v>
      </c>
    </row>
    <row r="86" spans="1:9" x14ac:dyDescent="0.25">
      <c r="A86" s="35">
        <v>45829</v>
      </c>
      <c r="B86" s="11" t="s">
        <v>3239</v>
      </c>
      <c r="C86" s="11" t="s">
        <v>3240</v>
      </c>
      <c r="D86" s="110">
        <v>135</v>
      </c>
      <c r="E86" s="115"/>
      <c r="F86" s="112"/>
      <c r="G86" s="115"/>
      <c r="H86" s="113">
        <v>135</v>
      </c>
      <c r="I86" s="114">
        <v>1080</v>
      </c>
    </row>
    <row r="87" spans="1:9" x14ac:dyDescent="0.25">
      <c r="A87" s="35">
        <v>45829</v>
      </c>
      <c r="B87" s="11" t="s">
        <v>3241</v>
      </c>
      <c r="C87" s="11" t="s">
        <v>1894</v>
      </c>
      <c r="D87" s="110">
        <v>48</v>
      </c>
      <c r="E87" s="115"/>
      <c r="F87" s="112"/>
      <c r="G87" s="115"/>
      <c r="H87" s="113">
        <v>48</v>
      </c>
      <c r="I87" s="114">
        <v>384</v>
      </c>
    </row>
    <row r="88" spans="1:9" x14ac:dyDescent="0.25">
      <c r="A88" s="35">
        <v>45829</v>
      </c>
      <c r="B88" s="11" t="s">
        <v>3242</v>
      </c>
      <c r="C88" s="11" t="s">
        <v>3243</v>
      </c>
      <c r="D88" s="110"/>
      <c r="E88" s="115"/>
      <c r="F88" s="112"/>
      <c r="G88" s="115"/>
      <c r="H88" s="113">
        <v>0</v>
      </c>
      <c r="I88" s="114">
        <v>0</v>
      </c>
    </row>
    <row r="89" spans="1:9" x14ac:dyDescent="0.25">
      <c r="A89" s="35">
        <v>45829</v>
      </c>
      <c r="B89" s="11" t="s">
        <v>3244</v>
      </c>
      <c r="C89" s="11" t="s">
        <v>3245</v>
      </c>
      <c r="D89" s="110"/>
      <c r="E89" s="115"/>
      <c r="F89" s="112"/>
      <c r="G89" s="115"/>
      <c r="H89" s="113">
        <v>0</v>
      </c>
      <c r="I89" s="114">
        <v>0</v>
      </c>
    </row>
    <row r="90" spans="1:9" x14ac:dyDescent="0.25">
      <c r="A90" s="35">
        <v>45829</v>
      </c>
      <c r="B90" s="11" t="s">
        <v>237</v>
      </c>
      <c r="C90" s="11" t="s">
        <v>3246</v>
      </c>
      <c r="D90" s="110">
        <v>135</v>
      </c>
      <c r="E90" s="115"/>
      <c r="F90" s="112"/>
      <c r="G90" s="115"/>
      <c r="H90" s="113">
        <v>135</v>
      </c>
      <c r="I90" s="114">
        <v>1080</v>
      </c>
    </row>
    <row r="91" spans="1:9" x14ac:dyDescent="0.25">
      <c r="A91" s="35">
        <v>45829</v>
      </c>
      <c r="B91" s="11" t="s">
        <v>3247</v>
      </c>
      <c r="C91" s="11" t="s">
        <v>3248</v>
      </c>
      <c r="D91" s="110"/>
      <c r="E91" s="115"/>
      <c r="F91" s="112"/>
      <c r="G91" s="115"/>
      <c r="H91" s="113">
        <v>0</v>
      </c>
      <c r="I91" s="114">
        <v>0</v>
      </c>
    </row>
    <row r="92" spans="1:9" x14ac:dyDescent="0.25">
      <c r="A92" s="35">
        <v>45829</v>
      </c>
      <c r="B92" s="11" t="s">
        <v>3249</v>
      </c>
      <c r="C92" s="11" t="s">
        <v>3250</v>
      </c>
      <c r="D92" s="110">
        <v>112</v>
      </c>
      <c r="E92" s="115"/>
      <c r="F92" s="112"/>
      <c r="G92" s="115"/>
      <c r="H92" s="113">
        <v>112</v>
      </c>
      <c r="I92" s="114">
        <v>896</v>
      </c>
    </row>
    <row r="93" spans="1:9" x14ac:dyDescent="0.25">
      <c r="A93" s="35">
        <v>45829</v>
      </c>
      <c r="B93" s="11" t="s">
        <v>3251</v>
      </c>
      <c r="C93" s="11" t="s">
        <v>263</v>
      </c>
      <c r="D93" s="110"/>
      <c r="E93" s="115"/>
      <c r="F93" s="112"/>
      <c r="G93" s="115"/>
      <c r="H93" s="113">
        <v>0</v>
      </c>
      <c r="I93" s="114">
        <v>0</v>
      </c>
    </row>
    <row r="94" spans="1:9" x14ac:dyDescent="0.25">
      <c r="A94" s="35">
        <v>45829</v>
      </c>
      <c r="B94" s="11" t="s">
        <v>3252</v>
      </c>
      <c r="C94" s="11" t="s">
        <v>3253</v>
      </c>
      <c r="D94" s="110"/>
      <c r="E94" s="115"/>
      <c r="F94" s="112"/>
      <c r="G94" s="115"/>
      <c r="H94" s="113">
        <v>0</v>
      </c>
      <c r="I94" s="114">
        <v>0</v>
      </c>
    </row>
    <row r="95" spans="1:9" x14ac:dyDescent="0.25">
      <c r="A95" s="35">
        <v>45829</v>
      </c>
      <c r="B95" s="11" t="s">
        <v>3254</v>
      </c>
      <c r="C95" s="11" t="s">
        <v>3255</v>
      </c>
      <c r="D95" s="110">
        <v>108</v>
      </c>
      <c r="E95" s="115"/>
      <c r="F95" s="112"/>
      <c r="G95" s="115"/>
      <c r="H95" s="113">
        <v>108</v>
      </c>
      <c r="I95" s="114">
        <v>864</v>
      </c>
    </row>
    <row r="96" spans="1:9" x14ac:dyDescent="0.25">
      <c r="A96" s="35">
        <v>45829</v>
      </c>
      <c r="B96" s="11" t="s">
        <v>3256</v>
      </c>
      <c r="C96" s="11" t="s">
        <v>3257</v>
      </c>
      <c r="D96" s="110">
        <v>23</v>
      </c>
      <c r="E96" s="115"/>
      <c r="F96" s="112"/>
      <c r="G96" s="115"/>
      <c r="H96" s="113">
        <v>23</v>
      </c>
      <c r="I96" s="114">
        <v>184</v>
      </c>
    </row>
    <row r="97" spans="1:9" x14ac:dyDescent="0.25">
      <c r="A97" s="35">
        <v>45829</v>
      </c>
      <c r="B97" s="11" t="s">
        <v>2836</v>
      </c>
      <c r="C97" s="11" t="s">
        <v>2747</v>
      </c>
      <c r="D97" s="110">
        <v>23</v>
      </c>
      <c r="E97" s="115"/>
      <c r="F97" s="112"/>
      <c r="G97" s="115"/>
      <c r="H97" s="113">
        <v>23</v>
      </c>
      <c r="I97" s="114">
        <v>184</v>
      </c>
    </row>
    <row r="98" spans="1:9" x14ac:dyDescent="0.25">
      <c r="A98" s="35">
        <v>45829</v>
      </c>
      <c r="B98" s="11" t="s">
        <v>3258</v>
      </c>
      <c r="C98" s="11" t="s">
        <v>2748</v>
      </c>
      <c r="D98" s="110">
        <v>17</v>
      </c>
      <c r="E98" s="115"/>
      <c r="F98" s="112"/>
      <c r="G98" s="115"/>
      <c r="H98" s="113">
        <v>17</v>
      </c>
      <c r="I98" s="114">
        <v>136</v>
      </c>
    </row>
    <row r="99" spans="1:9" x14ac:dyDescent="0.25">
      <c r="A99" s="35">
        <v>45829</v>
      </c>
      <c r="B99" s="11" t="s">
        <v>3259</v>
      </c>
      <c r="C99" s="11" t="s">
        <v>3260</v>
      </c>
      <c r="D99" s="110">
        <v>154</v>
      </c>
      <c r="E99" s="115"/>
      <c r="F99" s="112"/>
      <c r="G99" s="115"/>
      <c r="H99" s="113">
        <v>154</v>
      </c>
      <c r="I99" s="114">
        <v>1232</v>
      </c>
    </row>
    <row r="100" spans="1:9" x14ac:dyDescent="0.25">
      <c r="A100" s="35">
        <v>45829</v>
      </c>
      <c r="B100" s="11" t="s">
        <v>3261</v>
      </c>
      <c r="C100" s="11" t="s">
        <v>3262</v>
      </c>
      <c r="D100" s="110">
        <v>71</v>
      </c>
      <c r="E100" s="115"/>
      <c r="F100" s="112"/>
      <c r="G100" s="115"/>
      <c r="H100" s="113">
        <v>71</v>
      </c>
      <c r="I100" s="114">
        <v>568</v>
      </c>
    </row>
    <row r="101" spans="1:9" x14ac:dyDescent="0.25">
      <c r="A101" s="35">
        <v>45829</v>
      </c>
      <c r="B101" s="11" t="s">
        <v>3263</v>
      </c>
      <c r="C101" s="11" t="s">
        <v>3264</v>
      </c>
      <c r="D101" s="110">
        <v>18</v>
      </c>
      <c r="E101" s="115"/>
      <c r="F101" s="112"/>
      <c r="G101" s="115"/>
      <c r="H101" s="113">
        <v>18</v>
      </c>
      <c r="I101" s="114">
        <v>144</v>
      </c>
    </row>
    <row r="102" spans="1:9" x14ac:dyDescent="0.25">
      <c r="A102" s="35">
        <v>45829</v>
      </c>
      <c r="B102" s="11" t="s">
        <v>3265</v>
      </c>
      <c r="C102" s="11" t="s">
        <v>3266</v>
      </c>
      <c r="D102" s="110"/>
      <c r="E102" s="115"/>
      <c r="F102" s="112"/>
      <c r="G102" s="115"/>
      <c r="H102" s="113">
        <v>0</v>
      </c>
      <c r="I102" s="114">
        <v>0</v>
      </c>
    </row>
    <row r="103" spans="1:9" x14ac:dyDescent="0.25">
      <c r="A103" s="35">
        <v>45829</v>
      </c>
      <c r="B103" s="11" t="s">
        <v>3267</v>
      </c>
      <c r="C103" s="11" t="s">
        <v>147</v>
      </c>
      <c r="D103" s="110"/>
      <c r="E103" s="115"/>
      <c r="F103" s="112"/>
      <c r="G103" s="115"/>
      <c r="H103" s="113">
        <v>0</v>
      </c>
      <c r="I103" s="114">
        <v>0</v>
      </c>
    </row>
    <row r="104" spans="1:9" x14ac:dyDescent="0.25">
      <c r="A104" s="35">
        <v>45829</v>
      </c>
      <c r="B104" s="11" t="s">
        <v>3268</v>
      </c>
      <c r="C104" s="11" t="s">
        <v>152</v>
      </c>
      <c r="D104" s="110"/>
      <c r="E104" s="115"/>
      <c r="F104" s="112"/>
      <c r="G104" s="115"/>
      <c r="H104" s="113">
        <v>0</v>
      </c>
      <c r="I104" s="114">
        <v>0</v>
      </c>
    </row>
    <row r="105" spans="1:9" x14ac:dyDescent="0.25">
      <c r="A105" s="35">
        <v>45829</v>
      </c>
      <c r="B105" s="11" t="s">
        <v>3269</v>
      </c>
      <c r="C105" s="11" t="s">
        <v>3270</v>
      </c>
      <c r="D105" s="110"/>
      <c r="E105" s="115"/>
      <c r="F105" s="112"/>
      <c r="G105" s="115"/>
      <c r="H105" s="113">
        <v>0</v>
      </c>
      <c r="I105" s="114">
        <v>0</v>
      </c>
    </row>
    <row r="106" spans="1:9" x14ac:dyDescent="0.25">
      <c r="A106" s="35">
        <v>45829</v>
      </c>
      <c r="B106" s="11" t="s">
        <v>3271</v>
      </c>
      <c r="C106" s="11" t="s">
        <v>3272</v>
      </c>
      <c r="D106" s="110">
        <v>17</v>
      </c>
      <c r="E106" s="115"/>
      <c r="F106" s="112"/>
      <c r="G106" s="115"/>
      <c r="H106" s="113">
        <v>17</v>
      </c>
      <c r="I106" s="114">
        <v>136</v>
      </c>
    </row>
    <row r="107" spans="1:9" x14ac:dyDescent="0.25">
      <c r="A107" s="35">
        <v>45829</v>
      </c>
      <c r="B107" s="11" t="s">
        <v>3273</v>
      </c>
      <c r="C107" s="11" t="s">
        <v>334</v>
      </c>
      <c r="D107" s="110"/>
      <c r="E107" s="115"/>
      <c r="F107" s="112"/>
      <c r="G107" s="115"/>
      <c r="H107" s="113">
        <v>0</v>
      </c>
      <c r="I107" s="114">
        <v>0</v>
      </c>
    </row>
    <row r="108" spans="1:9" x14ac:dyDescent="0.25">
      <c r="A108" s="35">
        <v>45829</v>
      </c>
      <c r="B108" s="11" t="s">
        <v>3274</v>
      </c>
      <c r="C108" s="11" t="s">
        <v>3275</v>
      </c>
      <c r="D108" s="110">
        <v>22</v>
      </c>
      <c r="E108" s="115"/>
      <c r="F108" s="112"/>
      <c r="G108" s="115"/>
      <c r="H108" s="113">
        <v>22</v>
      </c>
      <c r="I108" s="114">
        <v>176</v>
      </c>
    </row>
    <row r="109" spans="1:9" x14ac:dyDescent="0.25">
      <c r="A109" s="35">
        <v>45829</v>
      </c>
      <c r="B109" s="11" t="s">
        <v>3276</v>
      </c>
      <c r="C109" s="11" t="s">
        <v>336</v>
      </c>
      <c r="D109" s="110">
        <v>4</v>
      </c>
      <c r="E109" s="115">
        <v>1</v>
      </c>
      <c r="F109" s="112"/>
      <c r="G109" s="115"/>
      <c r="H109" s="113">
        <v>4</v>
      </c>
      <c r="I109" s="114">
        <v>41</v>
      </c>
    </row>
    <row r="110" spans="1:9" x14ac:dyDescent="0.25">
      <c r="A110" s="35">
        <v>45829</v>
      </c>
      <c r="B110" s="11" t="s">
        <v>3277</v>
      </c>
      <c r="C110" s="11" t="s">
        <v>3278</v>
      </c>
      <c r="D110" s="110"/>
      <c r="E110" s="115"/>
      <c r="F110" s="112"/>
      <c r="G110" s="115"/>
      <c r="H110" s="113">
        <v>0</v>
      </c>
      <c r="I110" s="114">
        <v>0</v>
      </c>
    </row>
    <row r="111" spans="1:9" x14ac:dyDescent="0.25">
      <c r="A111" s="35">
        <v>45829</v>
      </c>
      <c r="B111" s="11" t="s">
        <v>3279</v>
      </c>
      <c r="C111" s="11" t="s">
        <v>3280</v>
      </c>
      <c r="D111" s="110"/>
      <c r="E111" s="115"/>
      <c r="F111" s="112"/>
      <c r="G111" s="115"/>
      <c r="H111" s="113">
        <v>0</v>
      </c>
      <c r="I111" s="114">
        <v>0</v>
      </c>
    </row>
    <row r="112" spans="1:9" x14ac:dyDescent="0.25">
      <c r="A112" s="35">
        <v>45829</v>
      </c>
      <c r="B112" s="11" t="s">
        <v>3281</v>
      </c>
      <c r="C112" s="11" t="s">
        <v>3282</v>
      </c>
      <c r="D112" s="110"/>
      <c r="E112" s="115"/>
      <c r="F112" s="112"/>
      <c r="G112" s="115"/>
      <c r="H112" s="113">
        <v>0</v>
      </c>
      <c r="I112" s="114">
        <v>0</v>
      </c>
    </row>
    <row r="113" spans="1:9" x14ac:dyDescent="0.25">
      <c r="A113" s="35">
        <v>45829</v>
      </c>
      <c r="B113" s="11" t="s">
        <v>3283</v>
      </c>
      <c r="C113" s="11" t="s">
        <v>3284</v>
      </c>
      <c r="D113" s="112">
        <v>4</v>
      </c>
      <c r="E113" s="119"/>
      <c r="F113" s="120"/>
      <c r="G113" s="119"/>
      <c r="H113" s="113">
        <v>4</v>
      </c>
      <c r="I113" s="114">
        <v>12</v>
      </c>
    </row>
    <row r="114" spans="1:9" x14ac:dyDescent="0.25">
      <c r="A114" s="35">
        <v>45829</v>
      </c>
      <c r="B114" s="11" t="s">
        <v>3285</v>
      </c>
      <c r="C114" s="11" t="s">
        <v>3286</v>
      </c>
      <c r="D114" s="110"/>
      <c r="E114" s="115"/>
      <c r="F114" s="112"/>
      <c r="G114" s="115"/>
      <c r="H114" s="113">
        <v>0</v>
      </c>
      <c r="I114" s="114">
        <v>0</v>
      </c>
    </row>
    <row r="115" spans="1:9" x14ac:dyDescent="0.25">
      <c r="A115" s="35">
        <v>45829</v>
      </c>
      <c r="B115" s="11" t="s">
        <v>3287</v>
      </c>
      <c r="C115" s="11" t="s">
        <v>3288</v>
      </c>
      <c r="D115" s="110">
        <v>26</v>
      </c>
      <c r="E115" s="115"/>
      <c r="F115" s="112"/>
      <c r="G115" s="115"/>
      <c r="H115" s="113">
        <v>26</v>
      </c>
      <c r="I115" s="114">
        <v>208</v>
      </c>
    </row>
    <row r="116" spans="1:9" x14ac:dyDescent="0.25">
      <c r="A116" s="35">
        <v>45829</v>
      </c>
      <c r="B116" s="11" t="s">
        <v>3289</v>
      </c>
      <c r="C116" s="11" t="s">
        <v>3290</v>
      </c>
      <c r="D116" s="110">
        <v>1</v>
      </c>
      <c r="E116" s="115"/>
      <c r="F116" s="112"/>
      <c r="G116" s="115"/>
      <c r="H116" s="113">
        <v>1</v>
      </c>
      <c r="I116" s="114">
        <v>8</v>
      </c>
    </row>
    <row r="117" spans="1:9" x14ac:dyDescent="0.25">
      <c r="A117" s="35">
        <v>45829</v>
      </c>
      <c r="B117" s="11" t="s">
        <v>3291</v>
      </c>
      <c r="C117" s="11" t="s">
        <v>2751</v>
      </c>
      <c r="D117" s="110"/>
      <c r="E117" s="115"/>
      <c r="F117" s="112"/>
      <c r="G117" s="115"/>
      <c r="H117" s="113">
        <v>0</v>
      </c>
      <c r="I117" s="114">
        <v>0</v>
      </c>
    </row>
    <row r="118" spans="1:9" x14ac:dyDescent="0.25">
      <c r="A118" s="35">
        <v>45829</v>
      </c>
      <c r="B118" s="11" t="s">
        <v>3292</v>
      </c>
      <c r="C118" s="11" t="s">
        <v>3293</v>
      </c>
      <c r="D118" s="110">
        <v>13</v>
      </c>
      <c r="E118" s="115"/>
      <c r="F118" s="112"/>
      <c r="G118" s="115"/>
      <c r="H118" s="113">
        <v>13</v>
      </c>
      <c r="I118" s="114">
        <v>104</v>
      </c>
    </row>
    <row r="119" spans="1:9" x14ac:dyDescent="0.25">
      <c r="A119" s="35">
        <v>45829</v>
      </c>
      <c r="B119" s="11" t="s">
        <v>3294</v>
      </c>
      <c r="C119" s="11" t="s">
        <v>3295</v>
      </c>
      <c r="D119" s="110">
        <v>16</v>
      </c>
      <c r="E119" s="115"/>
      <c r="F119" s="112"/>
      <c r="G119" s="115"/>
      <c r="H119" s="113">
        <v>16</v>
      </c>
      <c r="I119" s="114">
        <v>128</v>
      </c>
    </row>
    <row r="120" spans="1:9" x14ac:dyDescent="0.25">
      <c r="A120" s="35">
        <v>45829</v>
      </c>
      <c r="B120" s="11" t="s">
        <v>3296</v>
      </c>
      <c r="C120" s="11" t="s">
        <v>3297</v>
      </c>
      <c r="D120" s="110"/>
      <c r="E120" s="115"/>
      <c r="F120" s="112"/>
      <c r="G120" s="115"/>
      <c r="H120" s="113">
        <v>0</v>
      </c>
      <c r="I120" s="114">
        <v>0</v>
      </c>
    </row>
    <row r="121" spans="1:9" x14ac:dyDescent="0.25">
      <c r="A121" s="35">
        <v>45829</v>
      </c>
      <c r="B121" s="11" t="s">
        <v>3298</v>
      </c>
      <c r="C121" s="11" t="s">
        <v>309</v>
      </c>
      <c r="D121" s="110">
        <v>32</v>
      </c>
      <c r="E121" s="115"/>
      <c r="F121" s="112"/>
      <c r="G121" s="115"/>
      <c r="H121" s="113">
        <v>32</v>
      </c>
      <c r="I121" s="114">
        <v>192</v>
      </c>
    </row>
    <row r="122" spans="1:9" x14ac:dyDescent="0.25">
      <c r="A122" s="35">
        <v>45829</v>
      </c>
      <c r="B122" s="11" t="s">
        <v>3299</v>
      </c>
      <c r="C122" s="11" t="s">
        <v>3300</v>
      </c>
      <c r="D122" s="121"/>
      <c r="E122" s="115"/>
      <c r="F122" s="122"/>
      <c r="G122" s="115"/>
      <c r="H122" s="113">
        <v>0</v>
      </c>
      <c r="I122" s="114">
        <v>0</v>
      </c>
    </row>
    <row r="123" spans="1:9" x14ac:dyDescent="0.25">
      <c r="A123" s="35">
        <v>45829</v>
      </c>
      <c r="B123" s="11" t="s">
        <v>3301</v>
      </c>
      <c r="C123" s="11" t="s">
        <v>2752</v>
      </c>
      <c r="D123" s="110">
        <v>15</v>
      </c>
      <c r="E123" s="115"/>
      <c r="F123" s="112"/>
      <c r="G123" s="115"/>
      <c r="H123" s="113">
        <v>15</v>
      </c>
      <c r="I123" s="114">
        <v>150</v>
      </c>
    </row>
    <row r="124" spans="1:9" x14ac:dyDescent="0.25">
      <c r="A124" s="35">
        <v>45829</v>
      </c>
      <c r="B124" s="11" t="s">
        <v>3302</v>
      </c>
      <c r="C124" s="11" t="s">
        <v>3303</v>
      </c>
      <c r="D124" s="110">
        <v>25</v>
      </c>
      <c r="E124" s="117"/>
      <c r="F124" s="112"/>
      <c r="G124" s="115"/>
      <c r="H124" s="113">
        <v>25</v>
      </c>
      <c r="I124" s="114">
        <v>250</v>
      </c>
    </row>
    <row r="125" spans="1:9" x14ac:dyDescent="0.25">
      <c r="A125" s="35">
        <v>45829</v>
      </c>
      <c r="B125" s="11" t="s">
        <v>2838</v>
      </c>
      <c r="C125" s="11" t="s">
        <v>2776</v>
      </c>
      <c r="D125" s="110">
        <v>21</v>
      </c>
      <c r="E125" s="117"/>
      <c r="F125" s="112"/>
      <c r="G125" s="115"/>
      <c r="H125" s="113">
        <v>21</v>
      </c>
      <c r="I125" s="114">
        <v>147</v>
      </c>
    </row>
    <row r="126" spans="1:9" x14ac:dyDescent="0.25">
      <c r="A126" s="35">
        <v>45829</v>
      </c>
      <c r="B126" s="11" t="s">
        <v>3304</v>
      </c>
      <c r="C126" s="11" t="s">
        <v>3305</v>
      </c>
      <c r="D126" s="110"/>
      <c r="E126" s="117"/>
      <c r="F126" s="112"/>
      <c r="G126" s="115"/>
      <c r="H126" s="113">
        <v>0</v>
      </c>
      <c r="I126" s="114">
        <v>0</v>
      </c>
    </row>
    <row r="127" spans="1:9" x14ac:dyDescent="0.25">
      <c r="A127" s="35">
        <v>45829</v>
      </c>
      <c r="B127" s="11" t="s">
        <v>3306</v>
      </c>
      <c r="C127" s="11" t="s">
        <v>3307</v>
      </c>
      <c r="D127" s="110"/>
      <c r="E127" s="115"/>
      <c r="F127" s="112"/>
      <c r="G127" s="115"/>
      <c r="H127" s="113">
        <v>0</v>
      </c>
      <c r="I127" s="114">
        <v>0</v>
      </c>
    </row>
    <row r="128" spans="1:9" x14ac:dyDescent="0.25">
      <c r="A128" s="35">
        <v>45829</v>
      </c>
      <c r="B128" s="11" t="s">
        <v>3308</v>
      </c>
      <c r="C128" s="11" t="s">
        <v>3309</v>
      </c>
      <c r="D128" s="110">
        <v>92</v>
      </c>
      <c r="E128" s="115"/>
      <c r="F128" s="112"/>
      <c r="G128" s="115"/>
      <c r="H128" s="113">
        <v>92</v>
      </c>
      <c r="I128" s="114">
        <v>644</v>
      </c>
    </row>
    <row r="129" spans="1:9" x14ac:dyDescent="0.25">
      <c r="A129" s="35">
        <v>45829</v>
      </c>
      <c r="B129" s="11" t="s">
        <v>3310</v>
      </c>
      <c r="C129" s="11" t="s">
        <v>3311</v>
      </c>
      <c r="D129" s="110">
        <v>32</v>
      </c>
      <c r="E129" s="115"/>
      <c r="F129" s="112"/>
      <c r="G129" s="115"/>
      <c r="H129" s="113">
        <v>32</v>
      </c>
      <c r="I129" s="114">
        <v>768</v>
      </c>
    </row>
    <row r="130" spans="1:9" x14ac:dyDescent="0.25">
      <c r="A130" s="35">
        <v>45829</v>
      </c>
      <c r="B130" s="11" t="s">
        <v>3312</v>
      </c>
      <c r="C130" s="11" t="s">
        <v>3313</v>
      </c>
      <c r="D130" s="110">
        <v>2</v>
      </c>
      <c r="E130" s="115"/>
      <c r="F130" s="112"/>
      <c r="G130" s="115"/>
      <c r="H130" s="113">
        <v>2</v>
      </c>
      <c r="I130" s="114">
        <v>48</v>
      </c>
    </row>
    <row r="131" spans="1:9" x14ac:dyDescent="0.25">
      <c r="A131" s="35">
        <v>45829</v>
      </c>
      <c r="B131" s="11" t="s">
        <v>3314</v>
      </c>
      <c r="C131" s="11" t="s">
        <v>3315</v>
      </c>
      <c r="D131" s="110"/>
      <c r="E131" s="115"/>
      <c r="F131" s="112"/>
      <c r="G131" s="115"/>
      <c r="H131" s="113">
        <v>0</v>
      </c>
      <c r="I131" s="114">
        <v>0</v>
      </c>
    </row>
    <row r="132" spans="1:9" x14ac:dyDescent="0.25">
      <c r="A132" s="35">
        <v>45829</v>
      </c>
      <c r="B132" s="11" t="s">
        <v>3316</v>
      </c>
      <c r="C132" s="11" t="s">
        <v>3317</v>
      </c>
      <c r="D132" s="110">
        <v>4</v>
      </c>
      <c r="E132" s="115">
        <v>7</v>
      </c>
      <c r="F132" s="112"/>
      <c r="G132" s="115"/>
      <c r="H132" s="113">
        <v>4</v>
      </c>
      <c r="I132" s="114">
        <v>103</v>
      </c>
    </row>
    <row r="133" spans="1:9" x14ac:dyDescent="0.25">
      <c r="A133" s="35">
        <v>45829</v>
      </c>
      <c r="B133" s="11" t="s">
        <v>3318</v>
      </c>
      <c r="C133" s="11" t="s">
        <v>271</v>
      </c>
      <c r="D133" s="110">
        <v>422</v>
      </c>
      <c r="E133" s="115"/>
      <c r="F133" s="112"/>
      <c r="G133" s="115"/>
      <c r="H133" s="113">
        <v>422</v>
      </c>
      <c r="I133" s="114">
        <v>10128</v>
      </c>
    </row>
    <row r="134" spans="1:9" x14ac:dyDescent="0.25">
      <c r="A134" s="35">
        <v>45829</v>
      </c>
      <c r="B134" s="11" t="s">
        <v>3319</v>
      </c>
      <c r="C134" s="11" t="s">
        <v>3320</v>
      </c>
      <c r="D134" s="110"/>
      <c r="E134" s="115"/>
      <c r="F134" s="112"/>
      <c r="G134" s="115"/>
      <c r="H134" s="113">
        <v>0</v>
      </c>
      <c r="I134" s="114">
        <v>0</v>
      </c>
    </row>
    <row r="135" spans="1:9" x14ac:dyDescent="0.25">
      <c r="A135" s="35">
        <v>45829</v>
      </c>
      <c r="B135" s="11" t="s">
        <v>3321</v>
      </c>
      <c r="C135" s="11" t="s">
        <v>3322</v>
      </c>
      <c r="D135" s="110"/>
      <c r="E135" s="115"/>
      <c r="F135" s="112"/>
      <c r="G135" s="115"/>
      <c r="H135" s="113">
        <v>0</v>
      </c>
      <c r="I135" s="114">
        <v>0</v>
      </c>
    </row>
    <row r="136" spans="1:9" x14ac:dyDescent="0.25">
      <c r="A136" s="35">
        <v>45829</v>
      </c>
      <c r="B136" s="11" t="s">
        <v>3323</v>
      </c>
      <c r="C136" s="11" t="s">
        <v>2753</v>
      </c>
      <c r="D136" s="110">
        <v>41</v>
      </c>
      <c r="E136" s="115">
        <v>3</v>
      </c>
      <c r="F136" s="112"/>
      <c r="G136" s="115"/>
      <c r="H136" s="113">
        <v>41</v>
      </c>
      <c r="I136" s="114">
        <v>993</v>
      </c>
    </row>
    <row r="137" spans="1:9" x14ac:dyDescent="0.25">
      <c r="A137" s="35">
        <v>45829</v>
      </c>
      <c r="B137" s="11" t="s">
        <v>3324</v>
      </c>
      <c r="C137" s="11" t="s">
        <v>3325</v>
      </c>
      <c r="D137" s="110"/>
      <c r="E137" s="115"/>
      <c r="F137" s="112"/>
      <c r="G137" s="115"/>
      <c r="H137" s="113">
        <v>0</v>
      </c>
      <c r="I137" s="114">
        <v>0</v>
      </c>
    </row>
    <row r="138" spans="1:9" x14ac:dyDescent="0.25">
      <c r="A138" s="35">
        <v>45829</v>
      </c>
      <c r="B138" s="11" t="s">
        <v>3326</v>
      </c>
      <c r="C138" s="11" t="s">
        <v>3327</v>
      </c>
      <c r="D138" s="110"/>
      <c r="E138" s="115"/>
      <c r="F138" s="112"/>
      <c r="G138" s="115"/>
      <c r="H138" s="113">
        <v>0</v>
      </c>
      <c r="I138" s="114">
        <v>0</v>
      </c>
    </row>
    <row r="139" spans="1:9" x14ac:dyDescent="0.25">
      <c r="A139" s="35">
        <v>45829</v>
      </c>
      <c r="B139" s="11" t="s">
        <v>3328</v>
      </c>
      <c r="C139" s="11" t="s">
        <v>3329</v>
      </c>
      <c r="D139" s="110">
        <v>55</v>
      </c>
      <c r="E139" s="111"/>
      <c r="F139" s="112"/>
      <c r="G139" s="111"/>
      <c r="H139" s="113">
        <v>55</v>
      </c>
      <c r="I139" s="114">
        <v>275</v>
      </c>
    </row>
    <row r="140" spans="1:9" x14ac:dyDescent="0.25">
      <c r="A140" s="35">
        <v>45829</v>
      </c>
      <c r="B140" s="11" t="s">
        <v>3330</v>
      </c>
      <c r="C140" s="11" t="s">
        <v>3331</v>
      </c>
      <c r="D140" s="110">
        <v>5</v>
      </c>
      <c r="E140" s="115"/>
      <c r="F140" s="112"/>
      <c r="G140" s="115"/>
      <c r="H140" s="113">
        <v>5</v>
      </c>
      <c r="I140" s="114">
        <v>25</v>
      </c>
    </row>
    <row r="141" spans="1:9" x14ac:dyDescent="0.25">
      <c r="A141" s="35">
        <v>45829</v>
      </c>
      <c r="B141" s="11" t="s">
        <v>3332</v>
      </c>
      <c r="C141" s="11" t="s">
        <v>3333</v>
      </c>
      <c r="D141" s="110"/>
      <c r="E141" s="111"/>
      <c r="F141" s="112"/>
      <c r="G141" s="111"/>
      <c r="H141" s="113">
        <v>0</v>
      </c>
      <c r="I141" s="114">
        <v>0</v>
      </c>
    </row>
    <row r="142" spans="1:9" x14ac:dyDescent="0.25">
      <c r="A142" s="35">
        <v>45829</v>
      </c>
      <c r="B142" s="11" t="s">
        <v>3334</v>
      </c>
      <c r="C142" s="11" t="s">
        <v>3335</v>
      </c>
      <c r="D142" s="110">
        <v>49</v>
      </c>
      <c r="E142" s="111"/>
      <c r="F142" s="112"/>
      <c r="G142" s="111"/>
      <c r="H142" s="113">
        <v>49</v>
      </c>
      <c r="I142" s="114">
        <v>245</v>
      </c>
    </row>
    <row r="143" spans="1:9" x14ac:dyDescent="0.25">
      <c r="A143" s="35">
        <v>45829</v>
      </c>
      <c r="B143" s="11" t="s">
        <v>3336</v>
      </c>
      <c r="C143" s="11" t="s">
        <v>3337</v>
      </c>
      <c r="D143" s="110">
        <v>4</v>
      </c>
      <c r="E143" s="115"/>
      <c r="F143" s="112"/>
      <c r="G143" s="115"/>
      <c r="H143" s="113">
        <v>4</v>
      </c>
      <c r="I143" s="114">
        <v>20</v>
      </c>
    </row>
    <row r="144" spans="1:9" x14ac:dyDescent="0.25">
      <c r="A144" s="35">
        <v>45829</v>
      </c>
      <c r="B144" s="11" t="s">
        <v>3338</v>
      </c>
      <c r="C144" s="11" t="s">
        <v>3339</v>
      </c>
      <c r="D144" s="110">
        <v>5</v>
      </c>
      <c r="E144" s="111"/>
      <c r="F144" s="112"/>
      <c r="G144" s="111"/>
      <c r="H144" s="113">
        <v>5</v>
      </c>
      <c r="I144" s="114">
        <v>25</v>
      </c>
    </row>
    <row r="145" spans="1:9" x14ac:dyDescent="0.25">
      <c r="A145" s="35">
        <v>45829</v>
      </c>
      <c r="B145" s="11" t="s">
        <v>3340</v>
      </c>
      <c r="C145" s="11" t="s">
        <v>3341</v>
      </c>
      <c r="D145" s="110">
        <v>15</v>
      </c>
      <c r="E145" s="115"/>
      <c r="F145" s="112"/>
      <c r="G145" s="115"/>
      <c r="H145" s="113">
        <v>15</v>
      </c>
      <c r="I145" s="114">
        <v>75</v>
      </c>
    </row>
    <row r="146" spans="1:9" x14ac:dyDescent="0.25">
      <c r="A146" s="35">
        <v>45829</v>
      </c>
      <c r="B146" s="11" t="s">
        <v>3342</v>
      </c>
      <c r="C146" s="11" t="s">
        <v>3343</v>
      </c>
      <c r="D146" s="110">
        <v>24</v>
      </c>
      <c r="E146" s="111"/>
      <c r="F146" s="112"/>
      <c r="G146" s="111"/>
      <c r="H146" s="113">
        <v>24</v>
      </c>
      <c r="I146" s="114">
        <v>144</v>
      </c>
    </row>
    <row r="147" spans="1:9" x14ac:dyDescent="0.25">
      <c r="A147" s="35">
        <v>45829</v>
      </c>
      <c r="B147" s="11" t="s">
        <v>3344</v>
      </c>
      <c r="C147" s="11" t="s">
        <v>2755</v>
      </c>
      <c r="D147" s="110"/>
      <c r="E147" s="111"/>
      <c r="F147" s="112"/>
      <c r="G147" s="111"/>
      <c r="H147" s="113">
        <v>0</v>
      </c>
      <c r="I147" s="114">
        <v>0</v>
      </c>
    </row>
    <row r="148" spans="1:9" x14ac:dyDescent="0.25">
      <c r="A148" s="35">
        <v>45829</v>
      </c>
      <c r="B148" s="11" t="s">
        <v>3345</v>
      </c>
      <c r="C148" s="11" t="s">
        <v>2757</v>
      </c>
      <c r="D148" s="110"/>
      <c r="E148" s="111"/>
      <c r="F148" s="112"/>
      <c r="G148" s="111"/>
      <c r="H148" s="113">
        <v>0</v>
      </c>
      <c r="I148" s="114">
        <v>0</v>
      </c>
    </row>
    <row r="149" spans="1:9" x14ac:dyDescent="0.25">
      <c r="A149" s="35">
        <v>45829</v>
      </c>
      <c r="B149" s="11" t="s">
        <v>3346</v>
      </c>
      <c r="C149" s="11" t="s">
        <v>3347</v>
      </c>
      <c r="D149" s="110">
        <v>1</v>
      </c>
      <c r="E149" s="111"/>
      <c r="F149" s="112"/>
      <c r="G149" s="111"/>
      <c r="H149" s="113">
        <v>1</v>
      </c>
      <c r="I149" s="123">
        <v>6</v>
      </c>
    </row>
    <row r="150" spans="1:9" x14ac:dyDescent="0.25">
      <c r="A150" s="35">
        <v>45829</v>
      </c>
      <c r="B150" s="11" t="s">
        <v>3348</v>
      </c>
      <c r="C150" s="11" t="s">
        <v>2759</v>
      </c>
      <c r="D150" s="110">
        <v>86</v>
      </c>
      <c r="E150" s="111"/>
      <c r="F150" s="110"/>
      <c r="G150" s="111"/>
      <c r="H150" s="127">
        <v>86</v>
      </c>
      <c r="I150" s="114">
        <v>860</v>
      </c>
    </row>
    <row r="151" spans="1:9" x14ac:dyDescent="0.25">
      <c r="A151" s="35">
        <v>45829</v>
      </c>
      <c r="B151" s="11" t="s">
        <v>3349</v>
      </c>
      <c r="C151" s="11" t="s">
        <v>3350</v>
      </c>
      <c r="D151" s="110">
        <v>19</v>
      </c>
      <c r="E151" s="111">
        <v>3</v>
      </c>
      <c r="F151" s="112"/>
      <c r="G151" s="115"/>
      <c r="H151" s="128">
        <v>19</v>
      </c>
      <c r="I151" s="123">
        <v>687</v>
      </c>
    </row>
    <row r="152" spans="1:9" x14ac:dyDescent="0.25">
      <c r="A152" s="35">
        <v>45829</v>
      </c>
      <c r="B152" s="11" t="s">
        <v>3351</v>
      </c>
      <c r="C152" s="11" t="s">
        <v>2761</v>
      </c>
      <c r="D152" s="110">
        <v>73</v>
      </c>
      <c r="E152" s="111">
        <v>4</v>
      </c>
      <c r="F152" s="112"/>
      <c r="G152" s="111"/>
      <c r="H152" s="128">
        <v>73</v>
      </c>
      <c r="I152" s="123">
        <v>734</v>
      </c>
    </row>
    <row r="153" spans="1:9" x14ac:dyDescent="0.25">
      <c r="A153" s="35">
        <v>45829</v>
      </c>
      <c r="B153" s="11" t="s">
        <v>3352</v>
      </c>
      <c r="C153" s="11" t="s">
        <v>3353</v>
      </c>
      <c r="D153" s="110">
        <v>16</v>
      </c>
      <c r="E153" s="111"/>
      <c r="F153" s="112"/>
      <c r="G153" s="111"/>
      <c r="H153" s="127">
        <v>16</v>
      </c>
      <c r="I153" s="123">
        <v>160</v>
      </c>
    </row>
    <row r="154" spans="1:9" x14ac:dyDescent="0.25">
      <c r="A154" s="35">
        <v>45829</v>
      </c>
      <c r="B154" s="11" t="s">
        <v>3354</v>
      </c>
      <c r="C154" s="11" t="s">
        <v>3355</v>
      </c>
      <c r="D154" s="110">
        <v>312</v>
      </c>
      <c r="E154" s="111"/>
      <c r="F154" s="112"/>
      <c r="G154" s="111"/>
      <c r="H154" s="113">
        <v>312</v>
      </c>
      <c r="I154" s="123">
        <v>3120</v>
      </c>
    </row>
    <row r="155" spans="1:9" x14ac:dyDescent="0.25">
      <c r="A155" s="35">
        <v>45829</v>
      </c>
      <c r="B155" s="11" t="s">
        <v>3356</v>
      </c>
      <c r="C155" s="11" t="s">
        <v>3357</v>
      </c>
      <c r="D155" s="129">
        <v>19</v>
      </c>
      <c r="E155" s="111"/>
      <c r="F155" s="124"/>
      <c r="G155" s="125"/>
      <c r="H155" s="126">
        <v>19</v>
      </c>
      <c r="I155" s="114">
        <v>114</v>
      </c>
    </row>
    <row r="156" spans="1:9" x14ac:dyDescent="0.25">
      <c r="A156" s="35">
        <v>45829</v>
      </c>
      <c r="B156" s="11" t="s">
        <v>3358</v>
      </c>
      <c r="C156" s="11" t="s">
        <v>2763</v>
      </c>
      <c r="D156" s="110">
        <v>11</v>
      </c>
      <c r="E156" s="111"/>
      <c r="F156" s="112"/>
      <c r="G156" s="111"/>
      <c r="H156" s="113">
        <v>11</v>
      </c>
      <c r="I156" s="114">
        <v>33</v>
      </c>
    </row>
    <row r="157" spans="1:9" x14ac:dyDescent="0.25">
      <c r="A157" s="35">
        <v>45829</v>
      </c>
      <c r="B157" s="11" t="s">
        <v>3359</v>
      </c>
      <c r="C157" s="11" t="s">
        <v>2765</v>
      </c>
      <c r="D157" s="110">
        <v>18</v>
      </c>
      <c r="E157" s="111"/>
      <c r="F157" s="112"/>
      <c r="G157" s="111"/>
      <c r="H157" s="127">
        <v>18</v>
      </c>
      <c r="I157" s="114">
        <v>108</v>
      </c>
    </row>
    <row r="158" spans="1:9" x14ac:dyDescent="0.25">
      <c r="A158" s="35">
        <v>45829</v>
      </c>
      <c r="B158" s="11" t="s">
        <v>3360</v>
      </c>
      <c r="C158" s="11" t="s">
        <v>1338</v>
      </c>
      <c r="D158" s="110">
        <v>18</v>
      </c>
      <c r="E158" s="111"/>
      <c r="F158" s="110"/>
      <c r="G158" s="130"/>
      <c r="H158" s="127">
        <v>18</v>
      </c>
      <c r="I158" s="114">
        <v>72</v>
      </c>
    </row>
    <row r="159" spans="1:9" x14ac:dyDescent="0.25">
      <c r="A159" s="35">
        <v>45829</v>
      </c>
      <c r="B159" s="11" t="s">
        <v>3361</v>
      </c>
      <c r="C159" s="11" t="s">
        <v>2768</v>
      </c>
      <c r="D159" s="110">
        <v>127</v>
      </c>
      <c r="E159" s="111"/>
      <c r="F159" s="110"/>
      <c r="G159" s="130"/>
      <c r="H159" s="127">
        <v>127</v>
      </c>
      <c r="I159" s="114">
        <v>1270</v>
      </c>
    </row>
    <row r="160" spans="1:9" x14ac:dyDescent="0.25">
      <c r="A160" s="35">
        <v>45829</v>
      </c>
      <c r="B160" s="11" t="s">
        <v>3362</v>
      </c>
      <c r="C160" s="11" t="s">
        <v>3363</v>
      </c>
      <c r="D160" s="110">
        <v>106</v>
      </c>
      <c r="E160" s="111"/>
      <c r="F160" s="110"/>
      <c r="G160" s="130"/>
      <c r="H160" s="127">
        <v>106</v>
      </c>
      <c r="I160" s="114">
        <v>1060</v>
      </c>
    </row>
    <row r="161" spans="1:9" x14ac:dyDescent="0.25">
      <c r="A161" s="35">
        <v>45829</v>
      </c>
      <c r="B161" s="11" t="s">
        <v>3364</v>
      </c>
      <c r="C161" s="11" t="s">
        <v>3365</v>
      </c>
      <c r="D161" s="110">
        <v>10</v>
      </c>
      <c r="E161" s="111"/>
      <c r="F161" s="110"/>
      <c r="G161" s="130"/>
      <c r="H161" s="127">
        <v>10</v>
      </c>
      <c r="I161" s="114">
        <v>100</v>
      </c>
    </row>
    <row r="162" spans="1:9" x14ac:dyDescent="0.25">
      <c r="A162" s="35">
        <v>45829</v>
      </c>
      <c r="B162" s="11" t="s">
        <v>3366</v>
      </c>
      <c r="C162" s="11" t="s">
        <v>3367</v>
      </c>
      <c r="D162" s="110">
        <v>25</v>
      </c>
      <c r="E162" s="111"/>
      <c r="F162" s="110"/>
      <c r="G162" s="130"/>
      <c r="H162" s="127">
        <v>25</v>
      </c>
      <c r="I162" s="114">
        <v>75</v>
      </c>
    </row>
    <row r="163" spans="1:9" x14ac:dyDescent="0.25">
      <c r="A163" s="35">
        <v>45829</v>
      </c>
      <c r="B163" s="11" t="s">
        <v>3368</v>
      </c>
      <c r="C163" s="11" t="s">
        <v>3369</v>
      </c>
      <c r="D163" s="110"/>
      <c r="E163" s="115"/>
      <c r="F163" s="110"/>
      <c r="G163" s="131"/>
      <c r="H163" s="127">
        <v>0</v>
      </c>
      <c r="I163" s="114">
        <v>0</v>
      </c>
    </row>
    <row r="164" spans="1:9" x14ac:dyDescent="0.25">
      <c r="A164" s="35">
        <v>45829</v>
      </c>
      <c r="B164" s="11" t="s">
        <v>3370</v>
      </c>
      <c r="C164" s="11" t="s">
        <v>2778</v>
      </c>
      <c r="D164" s="110"/>
      <c r="E164" s="115"/>
      <c r="F164" s="110"/>
      <c r="G164" s="131"/>
      <c r="H164" s="127">
        <v>0</v>
      </c>
      <c r="I164" s="114">
        <v>0</v>
      </c>
    </row>
    <row r="165" spans="1:9" x14ac:dyDescent="0.25">
      <c r="A165" s="35">
        <v>45829</v>
      </c>
      <c r="B165" s="11" t="s">
        <v>3371</v>
      </c>
      <c r="C165" s="11" t="s">
        <v>3372</v>
      </c>
      <c r="D165" s="110"/>
      <c r="E165" s="115"/>
      <c r="F165" s="110"/>
      <c r="G165" s="131"/>
      <c r="H165" s="127">
        <v>0</v>
      </c>
      <c r="I165" s="114">
        <v>0</v>
      </c>
    </row>
    <row r="166" spans="1:9" x14ac:dyDescent="0.25">
      <c r="A166" s="35">
        <v>45829</v>
      </c>
      <c r="B166" s="11" t="s">
        <v>3373</v>
      </c>
      <c r="C166" s="11" t="s">
        <v>3374</v>
      </c>
      <c r="D166" s="110"/>
      <c r="E166" s="111"/>
      <c r="F166" s="110"/>
      <c r="G166" s="130"/>
      <c r="H166" s="127">
        <v>0</v>
      </c>
      <c r="I166" s="114">
        <v>0</v>
      </c>
    </row>
    <row r="167" spans="1:9" x14ac:dyDescent="0.25">
      <c r="A167" s="35">
        <v>45829</v>
      </c>
      <c r="B167" s="11" t="s">
        <v>3375</v>
      </c>
      <c r="C167" s="11" t="s">
        <v>227</v>
      </c>
      <c r="D167" s="110">
        <v>16</v>
      </c>
      <c r="E167" s="111"/>
      <c r="F167" s="110"/>
      <c r="G167" s="130"/>
      <c r="H167" s="127">
        <v>16</v>
      </c>
      <c r="I167" s="114">
        <v>160</v>
      </c>
    </row>
    <row r="168" spans="1:9" x14ac:dyDescent="0.25">
      <c r="A168" s="35">
        <v>45829</v>
      </c>
      <c r="B168" s="11" t="s">
        <v>3376</v>
      </c>
      <c r="C168" s="11" t="s">
        <v>231</v>
      </c>
      <c r="D168" s="110">
        <v>98</v>
      </c>
      <c r="E168" s="111"/>
      <c r="F168" s="110"/>
      <c r="G168" s="130"/>
      <c r="H168" s="127">
        <v>98</v>
      </c>
      <c r="I168" s="114">
        <v>980</v>
      </c>
    </row>
    <row r="169" spans="1:9" x14ac:dyDescent="0.25">
      <c r="A169" s="35">
        <v>45829</v>
      </c>
      <c r="B169" s="11" t="s">
        <v>3377</v>
      </c>
      <c r="C169" s="11" t="s">
        <v>3378</v>
      </c>
      <c r="D169" s="110">
        <v>9</v>
      </c>
      <c r="E169" s="111"/>
      <c r="F169" s="110"/>
      <c r="G169" s="130"/>
      <c r="H169" s="127">
        <v>9</v>
      </c>
      <c r="I169" s="114">
        <v>27</v>
      </c>
    </row>
    <row r="170" spans="1:9" x14ac:dyDescent="0.25">
      <c r="A170" s="35">
        <v>45829</v>
      </c>
      <c r="B170" s="11" t="s">
        <v>3379</v>
      </c>
      <c r="C170" s="11" t="s">
        <v>3380</v>
      </c>
      <c r="D170" s="110">
        <v>10</v>
      </c>
      <c r="E170" s="111"/>
      <c r="F170" s="110"/>
      <c r="G170" s="130"/>
      <c r="H170" s="127">
        <v>10</v>
      </c>
      <c r="I170" s="114">
        <v>30</v>
      </c>
    </row>
    <row r="171" spans="1:9" x14ac:dyDescent="0.25">
      <c r="A171" s="35">
        <v>45829</v>
      </c>
      <c r="B171" s="11" t="s">
        <v>3381</v>
      </c>
      <c r="C171" s="11" t="s">
        <v>2770</v>
      </c>
      <c r="D171" s="110"/>
      <c r="E171" s="115"/>
      <c r="F171" s="110"/>
      <c r="G171" s="131">
        <v>81.666666666666671</v>
      </c>
      <c r="H171" s="127">
        <v>0</v>
      </c>
      <c r="I171" s="114">
        <v>81.666666666666671</v>
      </c>
    </row>
    <row r="172" spans="1:9" x14ac:dyDescent="0.25">
      <c r="A172" s="35">
        <v>45829</v>
      </c>
      <c r="B172" s="11" t="s">
        <v>3382</v>
      </c>
      <c r="C172" s="11" t="s">
        <v>2772</v>
      </c>
      <c r="D172" s="110">
        <v>9</v>
      </c>
      <c r="E172" s="111"/>
      <c r="F172" s="110"/>
      <c r="G172" s="130"/>
      <c r="H172" s="127">
        <v>9</v>
      </c>
      <c r="I172" s="114">
        <v>360</v>
      </c>
    </row>
    <row r="173" spans="1:9" x14ac:dyDescent="0.25">
      <c r="A173" s="35">
        <v>45829</v>
      </c>
      <c r="B173" s="11" t="s">
        <v>3383</v>
      </c>
      <c r="C173" s="11" t="s">
        <v>3384</v>
      </c>
      <c r="D173" s="110">
        <v>4</v>
      </c>
      <c r="E173" s="115"/>
      <c r="F173" s="110"/>
      <c r="G173" s="131"/>
      <c r="H173" s="127">
        <v>4</v>
      </c>
      <c r="I173" s="114">
        <v>32</v>
      </c>
    </row>
    <row r="174" spans="1:9" x14ac:dyDescent="0.25">
      <c r="A174" s="35">
        <v>45829</v>
      </c>
      <c r="B174" s="11" t="s">
        <v>3385</v>
      </c>
      <c r="C174" s="11" t="s">
        <v>265</v>
      </c>
      <c r="D174" s="110">
        <v>930</v>
      </c>
      <c r="E174" s="115">
        <v>216</v>
      </c>
      <c r="F174" s="110"/>
      <c r="G174" s="131"/>
      <c r="H174" s="127">
        <v>930</v>
      </c>
      <c r="I174" s="114">
        <v>11376</v>
      </c>
    </row>
    <row r="175" spans="1:9" x14ac:dyDescent="0.25">
      <c r="A175" s="35">
        <v>45829</v>
      </c>
      <c r="B175" s="11" t="s">
        <v>3386</v>
      </c>
      <c r="C175" s="11" t="s">
        <v>269</v>
      </c>
      <c r="D175" s="110">
        <v>30</v>
      </c>
      <c r="E175" s="115"/>
      <c r="F175" s="110"/>
      <c r="G175" s="131"/>
      <c r="H175" s="127">
        <v>30</v>
      </c>
      <c r="I175" s="114">
        <v>360</v>
      </c>
    </row>
    <row r="176" spans="1:9" x14ac:dyDescent="0.25">
      <c r="A176" s="35">
        <v>45829</v>
      </c>
      <c r="B176" s="11" t="s">
        <v>3387</v>
      </c>
      <c r="C176" s="11" t="s">
        <v>3388</v>
      </c>
      <c r="D176" s="110">
        <v>33</v>
      </c>
      <c r="E176" s="115"/>
      <c r="F176" s="110"/>
      <c r="G176" s="131"/>
      <c r="H176" s="127">
        <v>33</v>
      </c>
      <c r="I176" s="114">
        <v>66</v>
      </c>
    </row>
    <row r="177" spans="1:9" x14ac:dyDescent="0.25">
      <c r="A177" s="35">
        <v>45829</v>
      </c>
      <c r="B177" s="11" t="s">
        <v>3389</v>
      </c>
      <c r="C177" s="11" t="s">
        <v>3390</v>
      </c>
      <c r="D177" s="110">
        <v>50</v>
      </c>
      <c r="E177" s="111"/>
      <c r="F177" s="110"/>
      <c r="G177" s="130"/>
      <c r="H177" s="127">
        <v>50</v>
      </c>
      <c r="I177" s="114">
        <v>300</v>
      </c>
    </row>
    <row r="178" spans="1:9" x14ac:dyDescent="0.25">
      <c r="A178" s="35">
        <v>45829</v>
      </c>
      <c r="B178" s="11" t="s">
        <v>3391</v>
      </c>
      <c r="C178" s="11" t="s">
        <v>3392</v>
      </c>
      <c r="D178" s="110">
        <v>24</v>
      </c>
      <c r="E178" s="115"/>
      <c r="F178" s="110"/>
      <c r="G178" s="131"/>
      <c r="H178" s="127">
        <v>24</v>
      </c>
      <c r="I178" s="114">
        <v>192</v>
      </c>
    </row>
    <row r="179" spans="1:9" x14ac:dyDescent="0.25">
      <c r="A179" s="35">
        <v>45829</v>
      </c>
      <c r="B179" s="11" t="s">
        <v>3393</v>
      </c>
      <c r="C179" s="11" t="s">
        <v>3394</v>
      </c>
      <c r="D179" s="13"/>
      <c r="E179" s="13"/>
      <c r="F179" s="13"/>
      <c r="G179" s="13"/>
      <c r="H179" s="13">
        <f t="shared" ref="H179" si="0">SUM(D179,F179)</f>
        <v>0</v>
      </c>
      <c r="I179" s="13">
        <f t="shared" ref="I179" si="1">SUM((F179*10)+(D179*10)+SUM(G179,E179))</f>
        <v>0</v>
      </c>
    </row>
    <row r="180" spans="1:9" x14ac:dyDescent="0.25">
      <c r="A180" s="13"/>
      <c r="B180" s="11" t="s">
        <v>3395</v>
      </c>
      <c r="C180" s="11" t="s">
        <v>3396</v>
      </c>
      <c r="D180" s="13"/>
      <c r="E180" s="13"/>
      <c r="F180" s="13"/>
      <c r="G180" s="13"/>
      <c r="H180" s="13">
        <f>SUM(D180,F180)</f>
        <v>0</v>
      </c>
      <c r="I180" s="13">
        <f>SUM((F180*10)+(D180*10)+SUM(G180,E180))</f>
        <v>0</v>
      </c>
    </row>
  </sheetData>
  <conditionalFormatting sqref="F21:F38">
    <cfRule type="containsErrors" dxfId="10" priority="18">
      <formula>ISERROR(F21)</formula>
    </cfRule>
  </conditionalFormatting>
  <conditionalFormatting sqref="F43:F44">
    <cfRule type="containsErrors" dxfId="9" priority="14">
      <formula>ISERROR(F43)</formula>
    </cfRule>
  </conditionalFormatting>
  <conditionalFormatting sqref="F140">
    <cfRule type="containsErrors" dxfId="8" priority="13">
      <formula>ISERROR(F140)</formula>
    </cfRule>
  </conditionalFormatting>
  <conditionalFormatting sqref="F146">
    <cfRule type="containsErrors" dxfId="7" priority="3">
      <formula>ISERROR(F146)</formula>
    </cfRule>
  </conditionalFormatting>
  <conditionalFormatting sqref="F2:G20 F39:G42 F141:G145 F147:G148 E149:I154">
    <cfRule type="containsErrors" dxfId="6" priority="31">
      <formula>ISERROR(E2)</formula>
    </cfRule>
  </conditionalFormatting>
  <conditionalFormatting sqref="F45:G139">
    <cfRule type="containsErrors" dxfId="5" priority="5">
      <formula>ISERROR(F45)</formula>
    </cfRule>
  </conditionalFormatting>
  <conditionalFormatting sqref="G21:G38">
    <cfRule type="containsErrors" dxfId="4" priority="20">
      <formula>ISERROR(G21)</formula>
    </cfRule>
  </conditionalFormatting>
  <conditionalFormatting sqref="G43:G44">
    <cfRule type="containsErrors" dxfId="3" priority="15">
      <formula>ISERROR(G43)</formula>
    </cfRule>
  </conditionalFormatting>
  <conditionalFormatting sqref="G140">
    <cfRule type="containsErrors" dxfId="2" priority="4">
      <formula>ISERROR(G140)</formula>
    </cfRule>
  </conditionalFormatting>
  <conditionalFormatting sqref="H2:I148">
    <cfRule type="containsErrors" dxfId="1" priority="6">
      <formula>ISERROR(H2)</formula>
    </cfRule>
  </conditionalFormatting>
  <conditionalFormatting sqref="I155:I178">
    <cfRule type="containsErrors" dxfId="0" priority="1">
      <formula>ISERROR(I155)</formula>
    </cfRule>
  </conditionalFormatting>
  <pageMargins left="0.7" right="0.7" top="0.75" bottom="0.75" header="0.3" footer="0.3"/>
  <pageSetup paperSize="9" orientation="portrait" horizontalDpi="360" verticalDpi="360" r:id="rId1"/>
  <ignoredErrors>
    <ignoredError sqref="B2:C180" numberStoredAsText="1"/>
    <ignoredError sqref="H2:H180 I2:I71 I73:I180" calculatedColumn="1"/>
  </ignoredErrors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96"/>
  <sheetViews>
    <sheetView tabSelected="1" workbookViewId="0">
      <selection activeCell="F13" sqref="F13"/>
    </sheetView>
  </sheetViews>
  <sheetFormatPr defaultRowHeight="15" x14ac:dyDescent="0.25"/>
  <cols>
    <col min="1" max="1" width="23.5703125" customWidth="1"/>
    <col min="2" max="2" width="14.28515625" customWidth="1"/>
    <col min="3" max="3" width="35.7109375" customWidth="1"/>
    <col min="5" max="5" width="17.7109375" customWidth="1"/>
    <col min="8" max="8" width="20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45852</v>
      </c>
      <c r="B2" t="s">
        <v>2851</v>
      </c>
      <c r="C2" t="s">
        <v>106</v>
      </c>
      <c r="D2" t="s">
        <v>2576</v>
      </c>
      <c r="E2" t="s">
        <v>120</v>
      </c>
      <c r="F2">
        <v>5</v>
      </c>
    </row>
    <row r="3" spans="1:6" x14ac:dyDescent="0.25">
      <c r="A3" s="35">
        <v>45852</v>
      </c>
      <c r="B3" t="s">
        <v>2852</v>
      </c>
      <c r="C3" t="s">
        <v>7</v>
      </c>
      <c r="D3" t="s">
        <v>2575</v>
      </c>
      <c r="E3" t="s">
        <v>120</v>
      </c>
      <c r="F3">
        <v>10</v>
      </c>
    </row>
    <row r="4" spans="1:6" x14ac:dyDescent="0.25">
      <c r="A4" s="35">
        <v>45852</v>
      </c>
      <c r="B4" t="s">
        <v>2853</v>
      </c>
      <c r="C4" t="s">
        <v>8</v>
      </c>
      <c r="D4" t="s">
        <v>2575</v>
      </c>
      <c r="E4" t="s">
        <v>120</v>
      </c>
      <c r="F4">
        <v>15</v>
      </c>
    </row>
    <row r="5" spans="1:6" x14ac:dyDescent="0.25">
      <c r="A5" s="35">
        <v>45852</v>
      </c>
      <c r="B5" t="s">
        <v>2854</v>
      </c>
      <c r="C5" t="s">
        <v>94</v>
      </c>
      <c r="F5">
        <v>5</v>
      </c>
    </row>
    <row r="6" spans="1:6" x14ac:dyDescent="0.25">
      <c r="A6" s="35">
        <v>45852</v>
      </c>
      <c r="B6" t="s">
        <v>2855</v>
      </c>
      <c r="C6" t="s">
        <v>34</v>
      </c>
      <c r="F6">
        <v>23</v>
      </c>
    </row>
    <row r="7" spans="1:6" x14ac:dyDescent="0.25">
      <c r="A7" s="35">
        <v>45852</v>
      </c>
      <c r="B7" t="s">
        <v>2856</v>
      </c>
      <c r="C7" t="s">
        <v>14</v>
      </c>
      <c r="F7">
        <v>7</v>
      </c>
    </row>
    <row r="8" spans="1:6" x14ac:dyDescent="0.25">
      <c r="A8" s="35">
        <v>45852</v>
      </c>
      <c r="B8" t="s">
        <v>2593</v>
      </c>
      <c r="C8" t="s">
        <v>17</v>
      </c>
      <c r="F8">
        <v>5</v>
      </c>
    </row>
    <row r="9" spans="1:6" x14ac:dyDescent="0.25">
      <c r="A9" s="35">
        <v>45852</v>
      </c>
      <c r="B9" t="s">
        <v>2857</v>
      </c>
      <c r="C9" t="s">
        <v>64</v>
      </c>
      <c r="F9">
        <v>34</v>
      </c>
    </row>
    <row r="10" spans="1:6" x14ac:dyDescent="0.25">
      <c r="A10" s="35">
        <v>45852</v>
      </c>
      <c r="B10" t="s">
        <v>2858</v>
      </c>
      <c r="C10" t="s">
        <v>98</v>
      </c>
      <c r="F10">
        <v>26</v>
      </c>
    </row>
    <row r="11" spans="1:6" x14ac:dyDescent="0.25">
      <c r="A11" s="35">
        <v>45852</v>
      </c>
      <c r="B11" t="s">
        <v>2859</v>
      </c>
      <c r="C11" t="s">
        <v>2594</v>
      </c>
      <c r="F11">
        <v>36</v>
      </c>
    </row>
    <row r="12" spans="1:6" x14ac:dyDescent="0.25">
      <c r="A12" s="35">
        <v>45852</v>
      </c>
      <c r="B12" t="s">
        <v>2595</v>
      </c>
      <c r="C12" t="s">
        <v>2596</v>
      </c>
      <c r="F12">
        <v>8</v>
      </c>
    </row>
    <row r="13" spans="1:6" x14ac:dyDescent="0.25">
      <c r="A13" s="35">
        <v>45852</v>
      </c>
      <c r="B13" t="s">
        <v>2860</v>
      </c>
      <c r="C13" t="s">
        <v>6</v>
      </c>
      <c r="F13">
        <v>5</v>
      </c>
    </row>
    <row r="14" spans="1:6" x14ac:dyDescent="0.25">
      <c r="A14" s="35">
        <v>45852</v>
      </c>
      <c r="B14" t="s">
        <v>2597</v>
      </c>
      <c r="C14" t="s">
        <v>31</v>
      </c>
      <c r="F14">
        <v>21</v>
      </c>
    </row>
    <row r="15" spans="1:6" x14ac:dyDescent="0.25">
      <c r="A15" s="35">
        <v>45852</v>
      </c>
      <c r="B15" t="s">
        <v>2598</v>
      </c>
      <c r="C15" t="s">
        <v>13</v>
      </c>
      <c r="F15">
        <v>17</v>
      </c>
    </row>
    <row r="16" spans="1:6" x14ac:dyDescent="0.25">
      <c r="A16" s="35">
        <v>45852</v>
      </c>
      <c r="B16" t="s">
        <v>2599</v>
      </c>
      <c r="C16" t="s">
        <v>10</v>
      </c>
      <c r="F16">
        <v>26</v>
      </c>
    </row>
    <row r="17" spans="1:6" x14ac:dyDescent="0.25">
      <c r="A17" s="35">
        <v>45852</v>
      </c>
      <c r="B17" t="s">
        <v>2861</v>
      </c>
      <c r="C17" t="s">
        <v>67</v>
      </c>
      <c r="F17">
        <v>34</v>
      </c>
    </row>
    <row r="18" spans="1:6" x14ac:dyDescent="0.25">
      <c r="A18" s="35">
        <v>45852</v>
      </c>
      <c r="B18" t="s">
        <v>2862</v>
      </c>
      <c r="C18" t="s">
        <v>108</v>
      </c>
      <c r="F18">
        <v>27</v>
      </c>
    </row>
    <row r="19" spans="1:6" x14ac:dyDescent="0.25">
      <c r="A19" s="35">
        <v>45852</v>
      </c>
      <c r="B19" t="s">
        <v>2863</v>
      </c>
      <c r="C19" t="s">
        <v>92</v>
      </c>
      <c r="F19">
        <v>21</v>
      </c>
    </row>
    <row r="20" spans="1:6" x14ac:dyDescent="0.25">
      <c r="A20" s="35">
        <v>45852</v>
      </c>
      <c r="B20" t="s">
        <v>2600</v>
      </c>
      <c r="C20" t="s">
        <v>2601</v>
      </c>
      <c r="F20">
        <v>29</v>
      </c>
    </row>
    <row r="21" spans="1:6" x14ac:dyDescent="0.25">
      <c r="A21" s="35">
        <v>45852</v>
      </c>
      <c r="B21" t="s">
        <v>2864</v>
      </c>
      <c r="C21" t="s">
        <v>85</v>
      </c>
      <c r="F21">
        <v>8</v>
      </c>
    </row>
    <row r="22" spans="1:6" x14ac:dyDescent="0.25">
      <c r="A22" s="35">
        <v>45852</v>
      </c>
      <c r="B22" t="s">
        <v>2602</v>
      </c>
      <c r="C22" t="s">
        <v>2603</v>
      </c>
      <c r="F22">
        <v>34</v>
      </c>
    </row>
    <row r="23" spans="1:6" x14ac:dyDescent="0.25">
      <c r="A23" s="35">
        <v>45852</v>
      </c>
      <c r="B23" t="s">
        <v>2865</v>
      </c>
      <c r="C23" t="s">
        <v>99</v>
      </c>
      <c r="F23">
        <v>15</v>
      </c>
    </row>
    <row r="24" spans="1:6" x14ac:dyDescent="0.25">
      <c r="A24" s="35">
        <v>45852</v>
      </c>
      <c r="B24" t="s">
        <v>2866</v>
      </c>
      <c r="C24" t="s">
        <v>80</v>
      </c>
      <c r="F24">
        <v>10</v>
      </c>
    </row>
    <row r="25" spans="1:6" x14ac:dyDescent="0.25">
      <c r="A25" s="35">
        <v>45852</v>
      </c>
      <c r="B25" t="s">
        <v>2604</v>
      </c>
      <c r="C25" t="s">
        <v>12</v>
      </c>
      <c r="F25">
        <v>40</v>
      </c>
    </row>
    <row r="26" spans="1:6" x14ac:dyDescent="0.25">
      <c r="A26" s="35">
        <v>45852</v>
      </c>
      <c r="B26" t="s">
        <v>2605</v>
      </c>
      <c r="C26" t="s">
        <v>2606</v>
      </c>
      <c r="F26">
        <v>20</v>
      </c>
    </row>
    <row r="27" spans="1:6" x14ac:dyDescent="0.25">
      <c r="A27" s="35">
        <v>45852</v>
      </c>
      <c r="B27" t="s">
        <v>2867</v>
      </c>
      <c r="C27" t="s">
        <v>21</v>
      </c>
      <c r="F27">
        <v>34</v>
      </c>
    </row>
    <row r="28" spans="1:6" x14ac:dyDescent="0.25">
      <c r="A28" s="35">
        <v>45852</v>
      </c>
      <c r="B28" t="s">
        <v>2868</v>
      </c>
      <c r="C28" t="s">
        <v>4</v>
      </c>
      <c r="F28">
        <v>17</v>
      </c>
    </row>
    <row r="29" spans="1:6" x14ac:dyDescent="0.25">
      <c r="A29" s="35">
        <v>45852</v>
      </c>
      <c r="B29" t="s">
        <v>2869</v>
      </c>
      <c r="C29" t="s">
        <v>27</v>
      </c>
      <c r="F29">
        <v>7</v>
      </c>
    </row>
    <row r="30" spans="1:6" x14ac:dyDescent="0.25">
      <c r="A30" s="35">
        <v>45852</v>
      </c>
      <c r="B30" t="s">
        <v>2870</v>
      </c>
      <c r="C30" t="s">
        <v>32</v>
      </c>
      <c r="F30">
        <v>5</v>
      </c>
    </row>
    <row r="31" spans="1:6" x14ac:dyDescent="0.25">
      <c r="A31" s="35">
        <v>45852</v>
      </c>
      <c r="B31" t="s">
        <v>2871</v>
      </c>
      <c r="C31" t="s">
        <v>33</v>
      </c>
      <c r="F31">
        <v>29</v>
      </c>
    </row>
    <row r="32" spans="1:6" x14ac:dyDescent="0.25">
      <c r="A32" s="35">
        <v>45852</v>
      </c>
      <c r="B32" t="s">
        <v>2872</v>
      </c>
      <c r="C32" t="s">
        <v>25</v>
      </c>
      <c r="F32">
        <v>34</v>
      </c>
    </row>
    <row r="33" spans="1:6" x14ac:dyDescent="0.25">
      <c r="A33" s="35">
        <v>45852</v>
      </c>
      <c r="B33" t="s">
        <v>2873</v>
      </c>
      <c r="C33" t="s">
        <v>794</v>
      </c>
      <c r="F33">
        <v>14</v>
      </c>
    </row>
    <row r="34" spans="1:6" x14ac:dyDescent="0.25">
      <c r="A34" s="35">
        <v>45852</v>
      </c>
      <c r="B34" t="s">
        <v>2607</v>
      </c>
      <c r="C34" t="s">
        <v>72</v>
      </c>
      <c r="F34">
        <v>39</v>
      </c>
    </row>
    <row r="35" spans="1:6" x14ac:dyDescent="0.25">
      <c r="A35" s="35">
        <v>45852</v>
      </c>
      <c r="B35" t="s">
        <v>2874</v>
      </c>
      <c r="C35" t="s">
        <v>49</v>
      </c>
      <c r="F35">
        <v>34</v>
      </c>
    </row>
    <row r="36" spans="1:6" x14ac:dyDescent="0.25">
      <c r="A36" s="35">
        <v>45852</v>
      </c>
      <c r="B36" t="s">
        <v>2875</v>
      </c>
      <c r="C36" t="s">
        <v>56</v>
      </c>
      <c r="F36">
        <v>20</v>
      </c>
    </row>
    <row r="37" spans="1:6" x14ac:dyDescent="0.25">
      <c r="A37" s="35">
        <v>45852</v>
      </c>
      <c r="B37" t="s">
        <v>2876</v>
      </c>
      <c r="C37" t="s">
        <v>40</v>
      </c>
      <c r="F37">
        <v>13</v>
      </c>
    </row>
    <row r="38" spans="1:6" x14ac:dyDescent="0.25">
      <c r="A38" s="35">
        <v>45852</v>
      </c>
      <c r="B38" t="s">
        <v>2877</v>
      </c>
      <c r="C38" t="s">
        <v>15</v>
      </c>
      <c r="F38">
        <v>40</v>
      </c>
    </row>
    <row r="39" spans="1:6" x14ac:dyDescent="0.25">
      <c r="A39" s="35">
        <v>45852</v>
      </c>
      <c r="B39" t="s">
        <v>2608</v>
      </c>
      <c r="C39" t="s">
        <v>2609</v>
      </c>
      <c r="F39">
        <v>8</v>
      </c>
    </row>
    <row r="40" spans="1:6" x14ac:dyDescent="0.25">
      <c r="A40" s="35">
        <v>45852</v>
      </c>
      <c r="B40" t="s">
        <v>2878</v>
      </c>
      <c r="C40" t="s">
        <v>103</v>
      </c>
      <c r="F40">
        <v>27</v>
      </c>
    </row>
    <row r="41" spans="1:6" x14ac:dyDescent="0.25">
      <c r="A41" s="35">
        <v>45852</v>
      </c>
      <c r="B41" t="s">
        <v>2879</v>
      </c>
      <c r="C41" t="s">
        <v>48</v>
      </c>
      <c r="F41">
        <v>36</v>
      </c>
    </row>
    <row r="42" spans="1:6" x14ac:dyDescent="0.25">
      <c r="A42" s="35">
        <v>45852</v>
      </c>
      <c r="B42" t="s">
        <v>2880</v>
      </c>
      <c r="C42" t="s">
        <v>766</v>
      </c>
      <c r="F42">
        <v>36</v>
      </c>
    </row>
    <row r="43" spans="1:6" x14ac:dyDescent="0.25">
      <c r="A43" s="35">
        <v>45852</v>
      </c>
      <c r="B43" t="s">
        <v>2881</v>
      </c>
      <c r="C43" t="s">
        <v>451</v>
      </c>
      <c r="F43">
        <v>18</v>
      </c>
    </row>
    <row r="44" spans="1:6" x14ac:dyDescent="0.25">
      <c r="A44" s="35">
        <v>45852</v>
      </c>
      <c r="B44" t="s">
        <v>2610</v>
      </c>
      <c r="C44" t="s">
        <v>976</v>
      </c>
      <c r="F44">
        <v>2</v>
      </c>
    </row>
    <row r="45" spans="1:6" x14ac:dyDescent="0.25">
      <c r="A45" s="35">
        <v>45852</v>
      </c>
      <c r="B45" t="s">
        <v>2611</v>
      </c>
      <c r="C45" t="s">
        <v>2612</v>
      </c>
      <c r="F45">
        <v>2</v>
      </c>
    </row>
    <row r="46" spans="1:6" x14ac:dyDescent="0.25">
      <c r="A46" s="35">
        <v>45852</v>
      </c>
      <c r="B46" t="s">
        <v>2882</v>
      </c>
      <c r="C46" t="s">
        <v>87</v>
      </c>
      <c r="F46">
        <v>38</v>
      </c>
    </row>
    <row r="47" spans="1:6" x14ac:dyDescent="0.25">
      <c r="A47" s="35">
        <v>45852</v>
      </c>
      <c r="B47" t="s">
        <v>2883</v>
      </c>
      <c r="C47" t="s">
        <v>919</v>
      </c>
      <c r="F47">
        <v>26</v>
      </c>
    </row>
    <row r="48" spans="1:6" x14ac:dyDescent="0.25">
      <c r="A48" s="35">
        <v>45852</v>
      </c>
      <c r="B48" t="s">
        <v>2884</v>
      </c>
      <c r="C48" t="s">
        <v>2613</v>
      </c>
      <c r="F48">
        <v>24</v>
      </c>
    </row>
    <row r="49" spans="1:6" x14ac:dyDescent="0.25">
      <c r="A49" s="35">
        <v>45852</v>
      </c>
      <c r="B49" t="s">
        <v>2885</v>
      </c>
      <c r="C49" t="s">
        <v>20</v>
      </c>
      <c r="F49">
        <v>5</v>
      </c>
    </row>
    <row r="50" spans="1:6" x14ac:dyDescent="0.25">
      <c r="A50" s="35">
        <v>45852</v>
      </c>
      <c r="B50" t="s">
        <v>2614</v>
      </c>
      <c r="C50" t="s">
        <v>2615</v>
      </c>
      <c r="F50">
        <v>37</v>
      </c>
    </row>
    <row r="51" spans="1:6" x14ac:dyDescent="0.25">
      <c r="A51" s="35">
        <v>45852</v>
      </c>
      <c r="B51" t="s">
        <v>2616</v>
      </c>
      <c r="C51" t="s">
        <v>69</v>
      </c>
      <c r="F51">
        <v>15</v>
      </c>
    </row>
    <row r="52" spans="1:6" x14ac:dyDescent="0.25">
      <c r="A52" s="35">
        <v>45852</v>
      </c>
      <c r="B52" t="s">
        <v>2886</v>
      </c>
      <c r="C52" t="s">
        <v>654</v>
      </c>
      <c r="F52">
        <v>1</v>
      </c>
    </row>
    <row r="53" spans="1:6" x14ac:dyDescent="0.25">
      <c r="A53" s="35">
        <v>45852</v>
      </c>
      <c r="B53" t="s">
        <v>2887</v>
      </c>
      <c r="C53" t="s">
        <v>58</v>
      </c>
      <c r="F53">
        <v>39</v>
      </c>
    </row>
    <row r="54" spans="1:6" x14ac:dyDescent="0.25">
      <c r="A54" s="35">
        <v>45852</v>
      </c>
      <c r="B54" t="s">
        <v>2888</v>
      </c>
      <c r="C54" t="s">
        <v>70</v>
      </c>
      <c r="F54">
        <v>23</v>
      </c>
    </row>
    <row r="55" spans="1:6" x14ac:dyDescent="0.25">
      <c r="A55" s="35">
        <v>45852</v>
      </c>
      <c r="B55" t="s">
        <v>2889</v>
      </c>
      <c r="C55" t="s">
        <v>71</v>
      </c>
      <c r="F55">
        <v>9</v>
      </c>
    </row>
    <row r="56" spans="1:6" x14ac:dyDescent="0.25">
      <c r="A56" s="35">
        <v>45852</v>
      </c>
      <c r="B56" t="s">
        <v>2890</v>
      </c>
      <c r="C56" t="s">
        <v>29</v>
      </c>
      <c r="F56">
        <v>19</v>
      </c>
    </row>
    <row r="57" spans="1:6" x14ac:dyDescent="0.25">
      <c r="A57" s="35">
        <v>45852</v>
      </c>
      <c r="B57" t="s">
        <v>2891</v>
      </c>
      <c r="C57" t="s">
        <v>2617</v>
      </c>
      <c r="F57">
        <v>20</v>
      </c>
    </row>
    <row r="58" spans="1:6" x14ac:dyDescent="0.25">
      <c r="A58" s="35">
        <v>45852</v>
      </c>
      <c r="B58" t="s">
        <v>2892</v>
      </c>
      <c r="C58" t="s">
        <v>89</v>
      </c>
      <c r="F58">
        <v>7</v>
      </c>
    </row>
    <row r="59" spans="1:6" x14ac:dyDescent="0.25">
      <c r="A59" s="35">
        <v>45852</v>
      </c>
      <c r="B59" t="s">
        <v>2893</v>
      </c>
      <c r="C59" t="s">
        <v>2618</v>
      </c>
      <c r="F59">
        <v>32</v>
      </c>
    </row>
    <row r="60" spans="1:6" x14ac:dyDescent="0.25">
      <c r="A60" s="35">
        <v>45852</v>
      </c>
      <c r="B60" t="s">
        <v>2894</v>
      </c>
      <c r="C60" t="s">
        <v>2619</v>
      </c>
      <c r="F60">
        <v>4</v>
      </c>
    </row>
    <row r="61" spans="1:6" x14ac:dyDescent="0.25">
      <c r="A61" s="35">
        <v>45852</v>
      </c>
      <c r="B61" t="s">
        <v>2620</v>
      </c>
      <c r="C61" t="s">
        <v>2620</v>
      </c>
      <c r="F61">
        <v>20</v>
      </c>
    </row>
    <row r="62" spans="1:6" x14ac:dyDescent="0.25">
      <c r="A62" s="35">
        <v>45852</v>
      </c>
      <c r="B62" t="s">
        <v>2895</v>
      </c>
      <c r="C62" t="s">
        <v>2621</v>
      </c>
      <c r="F62">
        <v>16</v>
      </c>
    </row>
    <row r="63" spans="1:6" x14ac:dyDescent="0.25">
      <c r="A63" s="35">
        <v>45852</v>
      </c>
      <c r="B63" t="s">
        <v>2622</v>
      </c>
      <c r="C63" t="s">
        <v>2623</v>
      </c>
      <c r="F63">
        <v>38</v>
      </c>
    </row>
    <row r="64" spans="1:6" x14ac:dyDescent="0.25">
      <c r="A64" s="35">
        <v>45852</v>
      </c>
      <c r="B64" t="s">
        <v>2624</v>
      </c>
      <c r="C64" t="s">
        <v>2625</v>
      </c>
      <c r="F64">
        <v>36</v>
      </c>
    </row>
    <row r="65" spans="1:6" x14ac:dyDescent="0.25">
      <c r="A65" s="35">
        <v>45852</v>
      </c>
      <c r="B65" t="s">
        <v>2896</v>
      </c>
      <c r="C65" t="s">
        <v>710</v>
      </c>
      <c r="F65">
        <v>37</v>
      </c>
    </row>
    <row r="66" spans="1:6" x14ac:dyDescent="0.25">
      <c r="A66" s="35">
        <v>45852</v>
      </c>
      <c r="B66" t="s">
        <v>2626</v>
      </c>
      <c r="C66" t="s">
        <v>42</v>
      </c>
      <c r="F66">
        <v>24</v>
      </c>
    </row>
    <row r="67" spans="1:6" x14ac:dyDescent="0.25">
      <c r="A67" s="35">
        <v>45852</v>
      </c>
      <c r="B67" t="s">
        <v>2627</v>
      </c>
      <c r="C67" t="s">
        <v>884</v>
      </c>
      <c r="F67">
        <v>18</v>
      </c>
    </row>
    <row r="68" spans="1:6" x14ac:dyDescent="0.25">
      <c r="A68" s="35">
        <v>45852</v>
      </c>
      <c r="B68" t="s">
        <v>2897</v>
      </c>
      <c r="C68" t="s">
        <v>52</v>
      </c>
      <c r="F68">
        <v>24</v>
      </c>
    </row>
    <row r="69" spans="1:6" x14ac:dyDescent="0.25">
      <c r="A69" s="35">
        <v>45852</v>
      </c>
      <c r="B69" t="s">
        <v>2898</v>
      </c>
      <c r="C69" t="s">
        <v>356</v>
      </c>
      <c r="F69">
        <v>4</v>
      </c>
    </row>
    <row r="70" spans="1:6" x14ac:dyDescent="0.25">
      <c r="A70" s="35">
        <v>45852</v>
      </c>
      <c r="B70" t="s">
        <v>2899</v>
      </c>
      <c r="C70" t="s">
        <v>432</v>
      </c>
      <c r="F70">
        <v>24</v>
      </c>
    </row>
    <row r="71" spans="1:6" x14ac:dyDescent="0.25">
      <c r="A71" s="35">
        <v>45852</v>
      </c>
      <c r="B71" t="s">
        <v>2900</v>
      </c>
      <c r="C71" t="s">
        <v>2628</v>
      </c>
      <c r="F71">
        <v>16</v>
      </c>
    </row>
    <row r="72" spans="1:6" x14ac:dyDescent="0.25">
      <c r="A72" s="35">
        <v>45852</v>
      </c>
      <c r="B72" t="s">
        <v>2901</v>
      </c>
      <c r="C72" t="s">
        <v>962</v>
      </c>
      <c r="F72">
        <v>4</v>
      </c>
    </row>
    <row r="73" spans="1:6" x14ac:dyDescent="0.25">
      <c r="A73" s="35">
        <v>45852</v>
      </c>
      <c r="B73" t="s">
        <v>2902</v>
      </c>
      <c r="C73" t="s">
        <v>9</v>
      </c>
      <c r="F73">
        <v>32</v>
      </c>
    </row>
    <row r="74" spans="1:6" x14ac:dyDescent="0.25">
      <c r="A74" s="35">
        <v>45852</v>
      </c>
      <c r="B74" t="s">
        <v>2903</v>
      </c>
      <c r="C74" t="s">
        <v>2629</v>
      </c>
      <c r="F74">
        <v>21</v>
      </c>
    </row>
    <row r="75" spans="1:6" x14ac:dyDescent="0.25">
      <c r="A75" s="35">
        <v>45852</v>
      </c>
      <c r="B75" t="s">
        <v>2904</v>
      </c>
      <c r="C75" t="s">
        <v>16</v>
      </c>
      <c r="F75">
        <v>4</v>
      </c>
    </row>
    <row r="76" spans="1:6" x14ac:dyDescent="0.25">
      <c r="A76" s="35">
        <v>45852</v>
      </c>
      <c r="B76" t="s">
        <v>2905</v>
      </c>
      <c r="C76" t="s">
        <v>2630</v>
      </c>
      <c r="F76">
        <v>40</v>
      </c>
    </row>
    <row r="77" spans="1:6" x14ac:dyDescent="0.25">
      <c r="A77" s="35">
        <v>45852</v>
      </c>
      <c r="B77" t="s">
        <v>2906</v>
      </c>
      <c r="C77" t="s">
        <v>2631</v>
      </c>
      <c r="F77">
        <v>22</v>
      </c>
    </row>
    <row r="78" spans="1:6" x14ac:dyDescent="0.25">
      <c r="A78" s="35">
        <v>45852</v>
      </c>
      <c r="B78" t="s">
        <v>2907</v>
      </c>
      <c r="C78" t="s">
        <v>509</v>
      </c>
      <c r="F78">
        <v>28</v>
      </c>
    </row>
    <row r="79" spans="1:6" x14ac:dyDescent="0.25">
      <c r="A79" s="35">
        <v>45852</v>
      </c>
      <c r="B79" t="s">
        <v>2908</v>
      </c>
      <c r="C79" t="s">
        <v>2632</v>
      </c>
      <c r="F79">
        <v>38</v>
      </c>
    </row>
    <row r="80" spans="1:6" x14ac:dyDescent="0.25">
      <c r="A80" s="35">
        <v>45852</v>
      </c>
      <c r="B80" t="s">
        <v>2909</v>
      </c>
      <c r="C80" t="s">
        <v>832</v>
      </c>
      <c r="F80">
        <v>30</v>
      </c>
    </row>
    <row r="81" spans="1:6" x14ac:dyDescent="0.25">
      <c r="A81" s="35">
        <v>45852</v>
      </c>
      <c r="B81" t="s">
        <v>2910</v>
      </c>
      <c r="C81" t="s">
        <v>445</v>
      </c>
      <c r="F81">
        <v>15</v>
      </c>
    </row>
    <row r="82" spans="1:6" x14ac:dyDescent="0.25">
      <c r="A82" s="35">
        <v>45852</v>
      </c>
      <c r="B82" t="s">
        <v>2911</v>
      </c>
      <c r="C82" t="s">
        <v>425</v>
      </c>
      <c r="F82">
        <v>37</v>
      </c>
    </row>
    <row r="83" spans="1:6" x14ac:dyDescent="0.25">
      <c r="A83" s="35">
        <v>45852</v>
      </c>
      <c r="B83" t="s">
        <v>2583</v>
      </c>
      <c r="C83" t="s">
        <v>2118</v>
      </c>
      <c r="F83">
        <v>9</v>
      </c>
    </row>
    <row r="84" spans="1:6" x14ac:dyDescent="0.25">
      <c r="A84" s="35">
        <v>45852</v>
      </c>
      <c r="B84" t="s">
        <v>2634</v>
      </c>
      <c r="C84" t="s">
        <v>970</v>
      </c>
      <c r="F84">
        <v>15</v>
      </c>
    </row>
    <row r="85" spans="1:6" x14ac:dyDescent="0.25">
      <c r="A85" s="35">
        <v>45852</v>
      </c>
      <c r="B85" t="s">
        <v>2635</v>
      </c>
      <c r="C85" t="s">
        <v>2636</v>
      </c>
      <c r="F85">
        <v>2</v>
      </c>
    </row>
    <row r="86" spans="1:6" x14ac:dyDescent="0.25">
      <c r="A86" s="35">
        <v>45852</v>
      </c>
      <c r="B86" t="s">
        <v>2912</v>
      </c>
      <c r="C86" t="s">
        <v>19</v>
      </c>
      <c r="F86">
        <v>32</v>
      </c>
    </row>
    <row r="87" spans="1:6" x14ac:dyDescent="0.25">
      <c r="A87" s="35">
        <v>45852</v>
      </c>
      <c r="B87" t="s">
        <v>2686</v>
      </c>
      <c r="C87" t="s">
        <v>2637</v>
      </c>
      <c r="F87">
        <v>18</v>
      </c>
    </row>
    <row r="88" spans="1:6" x14ac:dyDescent="0.25">
      <c r="A88" s="35">
        <v>45852</v>
      </c>
      <c r="B88" t="s">
        <v>2638</v>
      </c>
      <c r="C88" t="s">
        <v>739</v>
      </c>
      <c r="F88">
        <v>14</v>
      </c>
    </row>
    <row r="89" spans="1:6" x14ac:dyDescent="0.25">
      <c r="A89" s="35">
        <v>45852</v>
      </c>
      <c r="B89" t="s">
        <v>2639</v>
      </c>
      <c r="C89" t="s">
        <v>2640</v>
      </c>
      <c r="F89">
        <v>36</v>
      </c>
    </row>
    <row r="90" spans="1:6" x14ac:dyDescent="0.25">
      <c r="A90" s="35">
        <v>45852</v>
      </c>
      <c r="B90" t="s">
        <v>2913</v>
      </c>
      <c r="C90" t="s">
        <v>43</v>
      </c>
      <c r="F90">
        <v>5</v>
      </c>
    </row>
    <row r="91" spans="1:6" x14ac:dyDescent="0.25">
      <c r="A91" s="35">
        <v>45852</v>
      </c>
      <c r="B91" t="s">
        <v>2914</v>
      </c>
      <c r="C91" t="s">
        <v>45</v>
      </c>
      <c r="F91">
        <v>30</v>
      </c>
    </row>
    <row r="92" spans="1:6" x14ac:dyDescent="0.25">
      <c r="A92" s="35">
        <v>45852</v>
      </c>
      <c r="B92" t="s">
        <v>2915</v>
      </c>
      <c r="C92" t="s">
        <v>46</v>
      </c>
      <c r="F92">
        <v>32</v>
      </c>
    </row>
    <row r="93" spans="1:6" x14ac:dyDescent="0.25">
      <c r="A93" s="35">
        <v>45852</v>
      </c>
      <c r="B93" t="s">
        <v>2641</v>
      </c>
      <c r="C93" t="s">
        <v>2642</v>
      </c>
      <c r="F93">
        <v>10</v>
      </c>
    </row>
    <row r="94" spans="1:6" x14ac:dyDescent="0.25">
      <c r="A94" s="35">
        <v>45852</v>
      </c>
      <c r="B94" t="s">
        <v>2916</v>
      </c>
      <c r="C94" t="s">
        <v>28</v>
      </c>
      <c r="F94">
        <v>35</v>
      </c>
    </row>
    <row r="95" spans="1:6" x14ac:dyDescent="0.25">
      <c r="A95" s="35">
        <v>45852</v>
      </c>
      <c r="B95" t="s">
        <v>2644</v>
      </c>
      <c r="C95" t="s">
        <v>699</v>
      </c>
      <c r="F95">
        <v>7</v>
      </c>
    </row>
    <row r="96" spans="1:6" x14ac:dyDescent="0.25">
      <c r="A96" s="35">
        <v>45852</v>
      </c>
      <c r="B96" t="s">
        <v>2917</v>
      </c>
      <c r="C96" t="s">
        <v>2643</v>
      </c>
      <c r="F96">
        <v>38</v>
      </c>
    </row>
  </sheetData>
  <pageMargins left="0.7" right="0.7" top="0.75" bottom="0.75" header="0.3" footer="0.3"/>
  <ignoredErrors>
    <ignoredError sqref="B2:B94 B95:B9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8F8B-71B1-4518-B37A-E6F0F32FF4B9}">
  <dimension ref="A1:F116"/>
  <sheetViews>
    <sheetView workbookViewId="0">
      <selection activeCell="C10" sqref="C10"/>
    </sheetView>
  </sheetViews>
  <sheetFormatPr defaultRowHeight="15" x14ac:dyDescent="0.25"/>
  <cols>
    <col min="1" max="1" width="26.5703125" customWidth="1"/>
    <col min="2" max="2" width="15.28515625" customWidth="1"/>
    <col min="3" max="3" width="49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45859</v>
      </c>
      <c r="B2" t="s">
        <v>2851</v>
      </c>
      <c r="C2" t="s">
        <v>106</v>
      </c>
      <c r="F2">
        <f ca="1">RANDBETWEEN(5, 60)</f>
        <v>48</v>
      </c>
    </row>
    <row r="3" spans="1:6" x14ac:dyDescent="0.25">
      <c r="A3" s="35">
        <v>45859</v>
      </c>
      <c r="B3" t="s">
        <v>2852</v>
      </c>
      <c r="C3" t="s">
        <v>7</v>
      </c>
      <c r="F3">
        <f t="shared" ref="F3:F66" ca="1" si="0">RANDBETWEEN(5, 60)</f>
        <v>7</v>
      </c>
    </row>
    <row r="4" spans="1:6" x14ac:dyDescent="0.25">
      <c r="A4" s="35">
        <v>45859</v>
      </c>
      <c r="B4" t="s">
        <v>2853</v>
      </c>
      <c r="C4" t="s">
        <v>8</v>
      </c>
      <c r="F4">
        <f t="shared" ca="1" si="0"/>
        <v>52</v>
      </c>
    </row>
    <row r="5" spans="1:6" x14ac:dyDescent="0.25">
      <c r="A5" s="35">
        <v>45859</v>
      </c>
      <c r="B5" t="s">
        <v>2854</v>
      </c>
      <c r="C5" t="s">
        <v>94</v>
      </c>
      <c r="F5">
        <f t="shared" ca="1" si="0"/>
        <v>55</v>
      </c>
    </row>
    <row r="6" spans="1:6" x14ac:dyDescent="0.25">
      <c r="A6" s="35">
        <v>45859</v>
      </c>
      <c r="B6" t="s">
        <v>2855</v>
      </c>
      <c r="C6" t="s">
        <v>34</v>
      </c>
      <c r="F6">
        <f t="shared" ca="1" si="0"/>
        <v>57</v>
      </c>
    </row>
    <row r="7" spans="1:6" x14ac:dyDescent="0.25">
      <c r="A7" s="35">
        <v>45859</v>
      </c>
      <c r="B7" t="s">
        <v>2856</v>
      </c>
      <c r="C7" t="s">
        <v>14</v>
      </c>
      <c r="F7">
        <f t="shared" ca="1" si="0"/>
        <v>31</v>
      </c>
    </row>
    <row r="8" spans="1:6" x14ac:dyDescent="0.25">
      <c r="A8" s="35">
        <v>45859</v>
      </c>
      <c r="B8" t="s">
        <v>2593</v>
      </c>
      <c r="C8" t="s">
        <v>17</v>
      </c>
      <c r="F8">
        <f t="shared" ca="1" si="0"/>
        <v>18</v>
      </c>
    </row>
    <row r="9" spans="1:6" x14ac:dyDescent="0.25">
      <c r="A9" s="35">
        <v>45859</v>
      </c>
      <c r="B9" t="s">
        <v>2857</v>
      </c>
      <c r="C9" t="s">
        <v>64</v>
      </c>
      <c r="F9">
        <f t="shared" ca="1" si="0"/>
        <v>11</v>
      </c>
    </row>
    <row r="10" spans="1:6" x14ac:dyDescent="0.25">
      <c r="A10" s="35">
        <v>45859</v>
      </c>
      <c r="B10" t="s">
        <v>2858</v>
      </c>
      <c r="C10" t="s">
        <v>98</v>
      </c>
      <c r="F10">
        <f t="shared" ca="1" si="0"/>
        <v>44</v>
      </c>
    </row>
    <row r="11" spans="1:6" x14ac:dyDescent="0.25">
      <c r="A11" s="35">
        <v>45859</v>
      </c>
      <c r="B11" t="s">
        <v>2859</v>
      </c>
      <c r="C11" t="s">
        <v>2594</v>
      </c>
      <c r="F11">
        <f t="shared" ca="1" si="0"/>
        <v>27</v>
      </c>
    </row>
    <row r="12" spans="1:6" x14ac:dyDescent="0.25">
      <c r="A12" s="35">
        <v>45859</v>
      </c>
      <c r="B12" t="s">
        <v>2595</v>
      </c>
      <c r="C12" t="s">
        <v>2596</v>
      </c>
      <c r="F12">
        <f t="shared" ca="1" si="0"/>
        <v>25</v>
      </c>
    </row>
    <row r="13" spans="1:6" x14ac:dyDescent="0.25">
      <c r="A13" s="35">
        <v>45859</v>
      </c>
      <c r="B13" t="s">
        <v>2860</v>
      </c>
      <c r="C13" t="s">
        <v>6</v>
      </c>
      <c r="F13">
        <f t="shared" ca="1" si="0"/>
        <v>7</v>
      </c>
    </row>
    <row r="14" spans="1:6" x14ac:dyDescent="0.25">
      <c r="A14" s="35">
        <v>45859</v>
      </c>
      <c r="B14" t="s">
        <v>2597</v>
      </c>
      <c r="C14" t="s">
        <v>31</v>
      </c>
      <c r="F14">
        <f t="shared" ca="1" si="0"/>
        <v>21</v>
      </c>
    </row>
    <row r="15" spans="1:6" x14ac:dyDescent="0.25">
      <c r="A15" s="35">
        <v>45859</v>
      </c>
      <c r="B15" t="s">
        <v>2918</v>
      </c>
      <c r="C15" t="s">
        <v>13</v>
      </c>
      <c r="F15">
        <f t="shared" ca="1" si="0"/>
        <v>30</v>
      </c>
    </row>
    <row r="16" spans="1:6" x14ac:dyDescent="0.25">
      <c r="A16" s="35">
        <v>45859</v>
      </c>
      <c r="B16" t="s">
        <v>2599</v>
      </c>
      <c r="C16" t="s">
        <v>10</v>
      </c>
      <c r="F16">
        <f t="shared" ca="1" si="0"/>
        <v>12</v>
      </c>
    </row>
    <row r="17" spans="1:6" x14ac:dyDescent="0.25">
      <c r="A17" s="35">
        <v>45859</v>
      </c>
      <c r="B17" t="s">
        <v>2861</v>
      </c>
      <c r="C17" t="s">
        <v>67</v>
      </c>
      <c r="F17">
        <f t="shared" ca="1" si="0"/>
        <v>36</v>
      </c>
    </row>
    <row r="18" spans="1:6" x14ac:dyDescent="0.25">
      <c r="A18" s="35">
        <v>45859</v>
      </c>
      <c r="B18" t="s">
        <v>2862</v>
      </c>
      <c r="C18" t="s">
        <v>108</v>
      </c>
      <c r="F18">
        <f t="shared" ca="1" si="0"/>
        <v>10</v>
      </c>
    </row>
    <row r="19" spans="1:6" x14ac:dyDescent="0.25">
      <c r="A19" s="35">
        <v>45859</v>
      </c>
      <c r="B19" t="s">
        <v>2863</v>
      </c>
      <c r="C19" t="s">
        <v>92</v>
      </c>
      <c r="F19">
        <f t="shared" ca="1" si="0"/>
        <v>31</v>
      </c>
    </row>
    <row r="20" spans="1:6" x14ac:dyDescent="0.25">
      <c r="A20" s="35">
        <v>45859</v>
      </c>
      <c r="B20" t="s">
        <v>2600</v>
      </c>
      <c r="C20" t="s">
        <v>2601</v>
      </c>
      <c r="F20">
        <f t="shared" ca="1" si="0"/>
        <v>16</v>
      </c>
    </row>
    <row r="21" spans="1:6" x14ac:dyDescent="0.25">
      <c r="A21" s="35">
        <v>45859</v>
      </c>
      <c r="B21" t="s">
        <v>2864</v>
      </c>
      <c r="C21" t="s">
        <v>85</v>
      </c>
      <c r="F21">
        <f t="shared" ca="1" si="0"/>
        <v>36</v>
      </c>
    </row>
    <row r="22" spans="1:6" x14ac:dyDescent="0.25">
      <c r="A22" s="35">
        <v>45859</v>
      </c>
      <c r="B22" t="s">
        <v>2602</v>
      </c>
      <c r="C22" t="s">
        <v>2603</v>
      </c>
      <c r="F22">
        <f t="shared" ca="1" si="0"/>
        <v>41</v>
      </c>
    </row>
    <row r="23" spans="1:6" x14ac:dyDescent="0.25">
      <c r="A23" s="35">
        <v>45859</v>
      </c>
      <c r="B23" t="s">
        <v>2865</v>
      </c>
      <c r="C23" t="s">
        <v>99</v>
      </c>
      <c r="F23">
        <f t="shared" ca="1" si="0"/>
        <v>11</v>
      </c>
    </row>
    <row r="24" spans="1:6" x14ac:dyDescent="0.25">
      <c r="A24" s="35">
        <v>45859</v>
      </c>
      <c r="B24" t="s">
        <v>2866</v>
      </c>
      <c r="C24" t="s">
        <v>80</v>
      </c>
      <c r="F24">
        <f t="shared" ca="1" si="0"/>
        <v>7</v>
      </c>
    </row>
    <row r="25" spans="1:6" x14ac:dyDescent="0.25">
      <c r="A25" s="35">
        <v>45859</v>
      </c>
      <c r="B25" t="s">
        <v>2604</v>
      </c>
      <c r="C25" t="s">
        <v>12</v>
      </c>
      <c r="F25">
        <f t="shared" ca="1" si="0"/>
        <v>54</v>
      </c>
    </row>
    <row r="26" spans="1:6" x14ac:dyDescent="0.25">
      <c r="A26" s="35">
        <v>45859</v>
      </c>
      <c r="B26" t="s">
        <v>2605</v>
      </c>
      <c r="C26" t="s">
        <v>2606</v>
      </c>
      <c r="F26">
        <f t="shared" ca="1" si="0"/>
        <v>33</v>
      </c>
    </row>
    <row r="27" spans="1:6" x14ac:dyDescent="0.25">
      <c r="A27" s="35">
        <v>45859</v>
      </c>
      <c r="B27" t="s">
        <v>2867</v>
      </c>
      <c r="C27" t="s">
        <v>21</v>
      </c>
      <c r="F27">
        <f t="shared" ca="1" si="0"/>
        <v>34</v>
      </c>
    </row>
    <row r="28" spans="1:6" x14ac:dyDescent="0.25">
      <c r="A28" s="35">
        <v>45859</v>
      </c>
      <c r="B28" t="s">
        <v>2868</v>
      </c>
      <c r="C28" t="s">
        <v>4</v>
      </c>
      <c r="F28">
        <f t="shared" ca="1" si="0"/>
        <v>21</v>
      </c>
    </row>
    <row r="29" spans="1:6" x14ac:dyDescent="0.25">
      <c r="A29" s="35">
        <v>45859</v>
      </c>
      <c r="B29" t="s">
        <v>2869</v>
      </c>
      <c r="C29" t="s">
        <v>27</v>
      </c>
      <c r="F29">
        <f t="shared" ca="1" si="0"/>
        <v>13</v>
      </c>
    </row>
    <row r="30" spans="1:6" x14ac:dyDescent="0.25">
      <c r="A30" s="35">
        <v>45859</v>
      </c>
      <c r="B30" t="s">
        <v>2870</v>
      </c>
      <c r="C30" t="s">
        <v>32</v>
      </c>
      <c r="F30">
        <f t="shared" ca="1" si="0"/>
        <v>41</v>
      </c>
    </row>
    <row r="31" spans="1:6" x14ac:dyDescent="0.25">
      <c r="A31" s="35">
        <v>45859</v>
      </c>
      <c r="B31" t="s">
        <v>2871</v>
      </c>
      <c r="C31" t="s">
        <v>33</v>
      </c>
      <c r="F31">
        <f t="shared" ca="1" si="0"/>
        <v>38</v>
      </c>
    </row>
    <row r="32" spans="1:6" x14ac:dyDescent="0.25">
      <c r="A32" s="35">
        <v>45859</v>
      </c>
      <c r="B32" t="s">
        <v>2872</v>
      </c>
      <c r="C32" t="s">
        <v>25</v>
      </c>
      <c r="F32">
        <f t="shared" ca="1" si="0"/>
        <v>31</v>
      </c>
    </row>
    <row r="33" spans="1:6" x14ac:dyDescent="0.25">
      <c r="A33" s="35">
        <v>45859</v>
      </c>
      <c r="B33" t="s">
        <v>2873</v>
      </c>
      <c r="C33" t="s">
        <v>794</v>
      </c>
      <c r="F33">
        <f t="shared" ca="1" si="0"/>
        <v>37</v>
      </c>
    </row>
    <row r="34" spans="1:6" x14ac:dyDescent="0.25">
      <c r="A34" s="35">
        <v>45859</v>
      </c>
      <c r="B34" t="s">
        <v>2607</v>
      </c>
      <c r="C34" t="s">
        <v>72</v>
      </c>
      <c r="F34">
        <f t="shared" ca="1" si="0"/>
        <v>26</v>
      </c>
    </row>
    <row r="35" spans="1:6" x14ac:dyDescent="0.25">
      <c r="A35" s="35">
        <v>45859</v>
      </c>
      <c r="B35" t="s">
        <v>2874</v>
      </c>
      <c r="C35" t="s">
        <v>49</v>
      </c>
      <c r="F35">
        <f t="shared" ca="1" si="0"/>
        <v>36</v>
      </c>
    </row>
    <row r="36" spans="1:6" x14ac:dyDescent="0.25">
      <c r="A36" s="35">
        <v>45859</v>
      </c>
      <c r="B36" t="s">
        <v>2875</v>
      </c>
      <c r="C36" t="s">
        <v>56</v>
      </c>
      <c r="F36">
        <f t="shared" ca="1" si="0"/>
        <v>58</v>
      </c>
    </row>
    <row r="37" spans="1:6" x14ac:dyDescent="0.25">
      <c r="A37" s="35">
        <v>45859</v>
      </c>
      <c r="B37" t="s">
        <v>2876</v>
      </c>
      <c r="C37" t="s">
        <v>40</v>
      </c>
      <c r="F37">
        <f t="shared" ca="1" si="0"/>
        <v>8</v>
      </c>
    </row>
    <row r="38" spans="1:6" x14ac:dyDescent="0.25">
      <c r="A38" s="35">
        <v>45859</v>
      </c>
      <c r="B38" t="s">
        <v>2877</v>
      </c>
      <c r="C38" t="s">
        <v>15</v>
      </c>
      <c r="F38">
        <f t="shared" ca="1" si="0"/>
        <v>25</v>
      </c>
    </row>
    <row r="39" spans="1:6" x14ac:dyDescent="0.25">
      <c r="A39" s="35">
        <v>45859</v>
      </c>
      <c r="B39" t="s">
        <v>2608</v>
      </c>
      <c r="C39" t="s">
        <v>2609</v>
      </c>
      <c r="F39">
        <f t="shared" ca="1" si="0"/>
        <v>37</v>
      </c>
    </row>
    <row r="40" spans="1:6" x14ac:dyDescent="0.25">
      <c r="A40" s="35">
        <v>45859</v>
      </c>
      <c r="B40" t="s">
        <v>2878</v>
      </c>
      <c r="C40" t="s">
        <v>103</v>
      </c>
      <c r="F40">
        <f t="shared" ca="1" si="0"/>
        <v>12</v>
      </c>
    </row>
    <row r="41" spans="1:6" x14ac:dyDescent="0.25">
      <c r="A41" s="35">
        <v>45859</v>
      </c>
      <c r="B41" t="s">
        <v>2879</v>
      </c>
      <c r="C41" t="s">
        <v>48</v>
      </c>
      <c r="F41">
        <f t="shared" ca="1" si="0"/>
        <v>18</v>
      </c>
    </row>
    <row r="42" spans="1:6" x14ac:dyDescent="0.25">
      <c r="A42" s="35">
        <v>45859</v>
      </c>
      <c r="B42" t="s">
        <v>2880</v>
      </c>
      <c r="C42" t="s">
        <v>766</v>
      </c>
      <c r="F42">
        <f t="shared" ca="1" si="0"/>
        <v>24</v>
      </c>
    </row>
    <row r="43" spans="1:6" x14ac:dyDescent="0.25">
      <c r="A43" s="35">
        <v>45859</v>
      </c>
      <c r="B43" t="s">
        <v>2881</v>
      </c>
      <c r="C43" t="s">
        <v>451</v>
      </c>
      <c r="F43">
        <f t="shared" ca="1" si="0"/>
        <v>53</v>
      </c>
    </row>
    <row r="44" spans="1:6" x14ac:dyDescent="0.25">
      <c r="A44" s="35">
        <v>45859</v>
      </c>
      <c r="B44" t="s">
        <v>2610</v>
      </c>
      <c r="C44" t="s">
        <v>976</v>
      </c>
      <c r="F44">
        <f t="shared" ca="1" si="0"/>
        <v>19</v>
      </c>
    </row>
    <row r="45" spans="1:6" x14ac:dyDescent="0.25">
      <c r="A45" s="35">
        <v>45859</v>
      </c>
      <c r="B45" t="s">
        <v>2611</v>
      </c>
      <c r="C45" t="s">
        <v>2612</v>
      </c>
      <c r="F45">
        <f t="shared" ca="1" si="0"/>
        <v>25</v>
      </c>
    </row>
    <row r="46" spans="1:6" x14ac:dyDescent="0.25">
      <c r="A46" s="35">
        <v>45859</v>
      </c>
      <c r="B46" t="s">
        <v>2882</v>
      </c>
      <c r="C46" t="s">
        <v>87</v>
      </c>
      <c r="F46">
        <f t="shared" ca="1" si="0"/>
        <v>58</v>
      </c>
    </row>
    <row r="47" spans="1:6" x14ac:dyDescent="0.25">
      <c r="A47" s="35">
        <v>45859</v>
      </c>
      <c r="B47" t="s">
        <v>2883</v>
      </c>
      <c r="C47" t="s">
        <v>919</v>
      </c>
      <c r="F47">
        <f t="shared" ca="1" si="0"/>
        <v>43</v>
      </c>
    </row>
    <row r="48" spans="1:6" x14ac:dyDescent="0.25">
      <c r="A48" s="35">
        <v>45859</v>
      </c>
      <c r="B48" t="s">
        <v>2884</v>
      </c>
      <c r="C48" t="s">
        <v>2613</v>
      </c>
      <c r="F48">
        <f t="shared" ca="1" si="0"/>
        <v>40</v>
      </c>
    </row>
    <row r="49" spans="1:6" x14ac:dyDescent="0.25">
      <c r="A49" s="35">
        <v>45859</v>
      </c>
      <c r="B49" t="s">
        <v>2885</v>
      </c>
      <c r="C49" t="s">
        <v>20</v>
      </c>
      <c r="F49">
        <f t="shared" ca="1" si="0"/>
        <v>45</v>
      </c>
    </row>
    <row r="50" spans="1:6" x14ac:dyDescent="0.25">
      <c r="A50" s="35">
        <v>45859</v>
      </c>
      <c r="B50" t="s">
        <v>2614</v>
      </c>
      <c r="C50" t="s">
        <v>2615</v>
      </c>
      <c r="F50">
        <f t="shared" ca="1" si="0"/>
        <v>54</v>
      </c>
    </row>
    <row r="51" spans="1:6" x14ac:dyDescent="0.25">
      <c r="A51" s="35">
        <v>45859</v>
      </c>
      <c r="B51" t="s">
        <v>2616</v>
      </c>
      <c r="C51" t="s">
        <v>69</v>
      </c>
      <c r="F51">
        <f t="shared" ca="1" si="0"/>
        <v>60</v>
      </c>
    </row>
    <row r="52" spans="1:6" x14ac:dyDescent="0.25">
      <c r="A52" s="35">
        <v>45859</v>
      </c>
      <c r="B52" t="s">
        <v>2886</v>
      </c>
      <c r="C52" t="s">
        <v>654</v>
      </c>
      <c r="F52">
        <f t="shared" ca="1" si="0"/>
        <v>36</v>
      </c>
    </row>
    <row r="53" spans="1:6" x14ac:dyDescent="0.25">
      <c r="A53" s="35">
        <v>45859</v>
      </c>
      <c r="B53" t="s">
        <v>2887</v>
      </c>
      <c r="C53" t="s">
        <v>58</v>
      </c>
      <c r="F53">
        <f t="shared" ca="1" si="0"/>
        <v>16</v>
      </c>
    </row>
    <row r="54" spans="1:6" x14ac:dyDescent="0.25">
      <c r="A54" s="35">
        <v>45859</v>
      </c>
      <c r="B54" t="s">
        <v>2888</v>
      </c>
      <c r="C54" t="s">
        <v>70</v>
      </c>
      <c r="F54">
        <f t="shared" ca="1" si="0"/>
        <v>56</v>
      </c>
    </row>
    <row r="55" spans="1:6" x14ac:dyDescent="0.25">
      <c r="A55" s="35">
        <v>45859</v>
      </c>
      <c r="B55" t="s">
        <v>2889</v>
      </c>
      <c r="C55" t="s">
        <v>71</v>
      </c>
      <c r="F55">
        <f t="shared" ca="1" si="0"/>
        <v>15</v>
      </c>
    </row>
    <row r="56" spans="1:6" x14ac:dyDescent="0.25">
      <c r="A56" s="35">
        <v>45859</v>
      </c>
      <c r="B56" t="s">
        <v>2890</v>
      </c>
      <c r="C56" t="s">
        <v>29</v>
      </c>
      <c r="F56">
        <f t="shared" ca="1" si="0"/>
        <v>6</v>
      </c>
    </row>
    <row r="57" spans="1:6" x14ac:dyDescent="0.25">
      <c r="A57" s="35">
        <v>45859</v>
      </c>
      <c r="B57" t="s">
        <v>2891</v>
      </c>
      <c r="C57" t="s">
        <v>2617</v>
      </c>
      <c r="F57">
        <f t="shared" ca="1" si="0"/>
        <v>10</v>
      </c>
    </row>
    <row r="58" spans="1:6" x14ac:dyDescent="0.25">
      <c r="A58" s="35">
        <v>45859</v>
      </c>
      <c r="B58" t="s">
        <v>2892</v>
      </c>
      <c r="C58" t="s">
        <v>89</v>
      </c>
      <c r="F58">
        <f t="shared" ca="1" si="0"/>
        <v>19</v>
      </c>
    </row>
    <row r="59" spans="1:6" x14ac:dyDescent="0.25">
      <c r="A59" s="35">
        <v>45859</v>
      </c>
      <c r="B59" t="s">
        <v>2893</v>
      </c>
      <c r="C59" t="s">
        <v>2618</v>
      </c>
      <c r="F59">
        <f t="shared" ca="1" si="0"/>
        <v>33</v>
      </c>
    </row>
    <row r="60" spans="1:6" x14ac:dyDescent="0.25">
      <c r="A60" s="35">
        <v>45859</v>
      </c>
      <c r="B60" t="s">
        <v>2894</v>
      </c>
      <c r="C60" t="s">
        <v>2619</v>
      </c>
      <c r="F60">
        <f t="shared" ca="1" si="0"/>
        <v>38</v>
      </c>
    </row>
    <row r="61" spans="1:6" x14ac:dyDescent="0.25">
      <c r="A61" s="35">
        <v>45859</v>
      </c>
      <c r="B61" t="s">
        <v>2620</v>
      </c>
      <c r="C61" t="s">
        <v>2620</v>
      </c>
      <c r="F61">
        <f t="shared" ca="1" si="0"/>
        <v>23</v>
      </c>
    </row>
    <row r="62" spans="1:6" x14ac:dyDescent="0.25">
      <c r="A62" s="35">
        <v>45859</v>
      </c>
      <c r="B62" t="s">
        <v>2895</v>
      </c>
      <c r="C62" t="s">
        <v>2621</v>
      </c>
      <c r="F62">
        <f t="shared" ca="1" si="0"/>
        <v>38</v>
      </c>
    </row>
    <row r="63" spans="1:6" x14ac:dyDescent="0.25">
      <c r="A63" s="35">
        <v>45859</v>
      </c>
      <c r="B63" t="s">
        <v>2622</v>
      </c>
      <c r="C63" t="s">
        <v>2623</v>
      </c>
      <c r="F63">
        <f t="shared" ca="1" si="0"/>
        <v>14</v>
      </c>
    </row>
    <row r="64" spans="1:6" x14ac:dyDescent="0.25">
      <c r="A64" s="35">
        <v>45859</v>
      </c>
      <c r="B64" t="s">
        <v>2624</v>
      </c>
      <c r="C64" t="s">
        <v>2625</v>
      </c>
      <c r="F64">
        <f t="shared" ca="1" si="0"/>
        <v>6</v>
      </c>
    </row>
    <row r="65" spans="1:6" x14ac:dyDescent="0.25">
      <c r="A65" s="35">
        <v>45859</v>
      </c>
      <c r="B65" t="s">
        <v>2896</v>
      </c>
      <c r="C65" t="s">
        <v>710</v>
      </c>
      <c r="F65">
        <f t="shared" ca="1" si="0"/>
        <v>37</v>
      </c>
    </row>
    <row r="66" spans="1:6" x14ac:dyDescent="0.25">
      <c r="A66" s="35">
        <v>45859</v>
      </c>
      <c r="B66" t="s">
        <v>2626</v>
      </c>
      <c r="C66" t="s">
        <v>42</v>
      </c>
      <c r="F66">
        <f t="shared" ca="1" si="0"/>
        <v>22</v>
      </c>
    </row>
    <row r="67" spans="1:6" x14ac:dyDescent="0.25">
      <c r="A67" s="35">
        <v>45859</v>
      </c>
      <c r="B67" t="s">
        <v>2627</v>
      </c>
      <c r="C67" t="s">
        <v>884</v>
      </c>
      <c r="F67">
        <f t="shared" ref="F67:F116" ca="1" si="1">RANDBETWEEN(5, 60)</f>
        <v>39</v>
      </c>
    </row>
    <row r="68" spans="1:6" x14ac:dyDescent="0.25">
      <c r="A68" s="35">
        <v>45859</v>
      </c>
      <c r="B68" t="s">
        <v>2897</v>
      </c>
      <c r="C68" t="s">
        <v>52</v>
      </c>
      <c r="F68">
        <f t="shared" ca="1" si="1"/>
        <v>33</v>
      </c>
    </row>
    <row r="69" spans="1:6" x14ac:dyDescent="0.25">
      <c r="A69" s="35">
        <v>45859</v>
      </c>
      <c r="B69" t="s">
        <v>2898</v>
      </c>
      <c r="C69" t="s">
        <v>356</v>
      </c>
      <c r="F69">
        <f t="shared" ca="1" si="1"/>
        <v>29</v>
      </c>
    </row>
    <row r="70" spans="1:6" x14ac:dyDescent="0.25">
      <c r="A70" s="35">
        <v>45859</v>
      </c>
      <c r="B70" t="s">
        <v>2899</v>
      </c>
      <c r="C70" t="s">
        <v>432</v>
      </c>
      <c r="F70">
        <f t="shared" ca="1" si="1"/>
        <v>41</v>
      </c>
    </row>
    <row r="71" spans="1:6" x14ac:dyDescent="0.25">
      <c r="A71" s="35">
        <v>45859</v>
      </c>
      <c r="B71" t="s">
        <v>2900</v>
      </c>
      <c r="C71" t="s">
        <v>2628</v>
      </c>
      <c r="F71">
        <f t="shared" ca="1" si="1"/>
        <v>52</v>
      </c>
    </row>
    <row r="72" spans="1:6" x14ac:dyDescent="0.25">
      <c r="A72" s="35">
        <v>45859</v>
      </c>
      <c r="B72" t="s">
        <v>2901</v>
      </c>
      <c r="C72" t="s">
        <v>962</v>
      </c>
      <c r="F72">
        <f t="shared" ca="1" si="1"/>
        <v>15</v>
      </c>
    </row>
    <row r="73" spans="1:6" x14ac:dyDescent="0.25">
      <c r="A73" s="35">
        <v>45859</v>
      </c>
      <c r="B73" t="s">
        <v>2902</v>
      </c>
      <c r="C73" t="s">
        <v>9</v>
      </c>
      <c r="F73">
        <f t="shared" ca="1" si="1"/>
        <v>23</v>
      </c>
    </row>
    <row r="74" spans="1:6" x14ac:dyDescent="0.25">
      <c r="A74" s="35">
        <v>45859</v>
      </c>
      <c r="B74" t="s">
        <v>2903</v>
      </c>
      <c r="C74" t="s">
        <v>2629</v>
      </c>
      <c r="F74">
        <f t="shared" ca="1" si="1"/>
        <v>52</v>
      </c>
    </row>
    <row r="75" spans="1:6" x14ac:dyDescent="0.25">
      <c r="A75" s="35">
        <v>45859</v>
      </c>
      <c r="B75" t="s">
        <v>2904</v>
      </c>
      <c r="C75" t="s">
        <v>16</v>
      </c>
      <c r="F75">
        <f t="shared" ca="1" si="1"/>
        <v>40</v>
      </c>
    </row>
    <row r="76" spans="1:6" x14ac:dyDescent="0.25">
      <c r="A76" s="35">
        <v>45859</v>
      </c>
      <c r="B76" t="s">
        <v>2905</v>
      </c>
      <c r="C76" t="s">
        <v>2630</v>
      </c>
      <c r="F76">
        <f t="shared" ca="1" si="1"/>
        <v>40</v>
      </c>
    </row>
    <row r="77" spans="1:6" x14ac:dyDescent="0.25">
      <c r="A77" s="35">
        <v>45859</v>
      </c>
      <c r="B77" t="s">
        <v>2906</v>
      </c>
      <c r="C77" t="s">
        <v>2631</v>
      </c>
      <c r="F77">
        <f t="shared" ca="1" si="1"/>
        <v>12</v>
      </c>
    </row>
    <row r="78" spans="1:6" x14ac:dyDescent="0.25">
      <c r="A78" s="35">
        <v>45859</v>
      </c>
      <c r="B78" t="s">
        <v>2907</v>
      </c>
      <c r="C78" t="s">
        <v>509</v>
      </c>
      <c r="F78">
        <f t="shared" ca="1" si="1"/>
        <v>50</v>
      </c>
    </row>
    <row r="79" spans="1:6" x14ac:dyDescent="0.25">
      <c r="A79" s="35">
        <v>45859</v>
      </c>
      <c r="B79" t="s">
        <v>2908</v>
      </c>
      <c r="C79" t="s">
        <v>2632</v>
      </c>
      <c r="F79">
        <f t="shared" ca="1" si="1"/>
        <v>45</v>
      </c>
    </row>
    <row r="80" spans="1:6" x14ac:dyDescent="0.25">
      <c r="A80" s="35">
        <v>45859</v>
      </c>
      <c r="B80" t="s">
        <v>2909</v>
      </c>
      <c r="C80" t="s">
        <v>832</v>
      </c>
      <c r="F80">
        <f t="shared" ca="1" si="1"/>
        <v>40</v>
      </c>
    </row>
    <row r="81" spans="1:6" x14ac:dyDescent="0.25">
      <c r="A81" s="35">
        <v>45859</v>
      </c>
      <c r="B81" t="s">
        <v>2910</v>
      </c>
      <c r="C81" t="s">
        <v>445</v>
      </c>
      <c r="F81">
        <f t="shared" ca="1" si="1"/>
        <v>49</v>
      </c>
    </row>
    <row r="82" spans="1:6" x14ac:dyDescent="0.25">
      <c r="A82" s="35">
        <v>45859</v>
      </c>
      <c r="B82" t="s">
        <v>2911</v>
      </c>
      <c r="C82" t="s">
        <v>425</v>
      </c>
      <c r="F82">
        <f t="shared" ca="1" si="1"/>
        <v>31</v>
      </c>
    </row>
    <row r="83" spans="1:6" x14ac:dyDescent="0.25">
      <c r="A83" s="35">
        <v>45859</v>
      </c>
      <c r="B83" t="s">
        <v>2583</v>
      </c>
      <c r="C83" t="s">
        <v>2118</v>
      </c>
      <c r="F83">
        <f t="shared" ca="1" si="1"/>
        <v>24</v>
      </c>
    </row>
    <row r="84" spans="1:6" x14ac:dyDescent="0.25">
      <c r="A84" s="35">
        <v>45859</v>
      </c>
      <c r="B84" t="s">
        <v>2634</v>
      </c>
      <c r="C84" t="s">
        <v>970</v>
      </c>
      <c r="F84">
        <f t="shared" ca="1" si="1"/>
        <v>31</v>
      </c>
    </row>
    <row r="85" spans="1:6" x14ac:dyDescent="0.25">
      <c r="A85" s="35">
        <v>45859</v>
      </c>
      <c r="B85" t="s">
        <v>2635</v>
      </c>
      <c r="C85" t="s">
        <v>2636</v>
      </c>
      <c r="F85">
        <f t="shared" ca="1" si="1"/>
        <v>16</v>
      </c>
    </row>
    <row r="86" spans="1:6" x14ac:dyDescent="0.25">
      <c r="A86" s="35">
        <v>45859</v>
      </c>
      <c r="B86" t="s">
        <v>2912</v>
      </c>
      <c r="C86" t="s">
        <v>19</v>
      </c>
      <c r="F86">
        <f t="shared" ca="1" si="1"/>
        <v>55</v>
      </c>
    </row>
    <row r="87" spans="1:6" x14ac:dyDescent="0.25">
      <c r="A87" s="35">
        <v>45859</v>
      </c>
      <c r="B87" t="s">
        <v>2919</v>
      </c>
      <c r="C87" t="s">
        <v>2637</v>
      </c>
      <c r="F87">
        <f t="shared" ca="1" si="1"/>
        <v>59</v>
      </c>
    </row>
    <row r="88" spans="1:6" x14ac:dyDescent="0.25">
      <c r="A88" s="35">
        <v>45859</v>
      </c>
      <c r="B88" t="s">
        <v>2638</v>
      </c>
      <c r="C88" t="s">
        <v>739</v>
      </c>
      <c r="F88">
        <f t="shared" ca="1" si="1"/>
        <v>32</v>
      </c>
    </row>
    <row r="89" spans="1:6" x14ac:dyDescent="0.25">
      <c r="A89" s="35">
        <v>45859</v>
      </c>
      <c r="B89" t="s">
        <v>2639</v>
      </c>
      <c r="C89" t="s">
        <v>2640</v>
      </c>
      <c r="F89">
        <f t="shared" ca="1" si="1"/>
        <v>18</v>
      </c>
    </row>
    <row r="90" spans="1:6" x14ac:dyDescent="0.25">
      <c r="A90" s="35">
        <v>45859</v>
      </c>
      <c r="B90" t="s">
        <v>2913</v>
      </c>
      <c r="C90" t="s">
        <v>43</v>
      </c>
      <c r="F90">
        <f t="shared" ca="1" si="1"/>
        <v>32</v>
      </c>
    </row>
    <row r="91" spans="1:6" x14ac:dyDescent="0.25">
      <c r="A91" s="35">
        <v>45859</v>
      </c>
      <c r="B91" t="s">
        <v>2914</v>
      </c>
      <c r="C91" t="s">
        <v>45</v>
      </c>
      <c r="F91">
        <f t="shared" ca="1" si="1"/>
        <v>51</v>
      </c>
    </row>
    <row r="92" spans="1:6" x14ac:dyDescent="0.25">
      <c r="A92" s="35">
        <v>45859</v>
      </c>
      <c r="B92" t="s">
        <v>2915</v>
      </c>
      <c r="C92" t="s">
        <v>46</v>
      </c>
      <c r="F92">
        <f t="shared" ca="1" si="1"/>
        <v>39</v>
      </c>
    </row>
    <row r="93" spans="1:6" x14ac:dyDescent="0.25">
      <c r="A93" s="35">
        <v>45859</v>
      </c>
      <c r="B93" t="s">
        <v>2641</v>
      </c>
      <c r="C93" t="s">
        <v>2642</v>
      </c>
      <c r="F93">
        <f t="shared" ca="1" si="1"/>
        <v>56</v>
      </c>
    </row>
    <row r="94" spans="1:6" x14ac:dyDescent="0.25">
      <c r="A94" s="35">
        <v>45859</v>
      </c>
      <c r="B94" t="s">
        <v>2916</v>
      </c>
      <c r="C94" t="s">
        <v>28</v>
      </c>
      <c r="F94">
        <f t="shared" ca="1" si="1"/>
        <v>20</v>
      </c>
    </row>
    <row r="95" spans="1:6" x14ac:dyDescent="0.25">
      <c r="A95" s="35">
        <v>45859</v>
      </c>
      <c r="B95" t="s">
        <v>2644</v>
      </c>
      <c r="C95" t="s">
        <v>699</v>
      </c>
      <c r="F95">
        <f t="shared" ca="1" si="1"/>
        <v>40</v>
      </c>
    </row>
    <row r="96" spans="1:6" x14ac:dyDescent="0.25">
      <c r="A96" s="35">
        <v>45859</v>
      </c>
      <c r="B96" t="s">
        <v>2917</v>
      </c>
      <c r="C96" t="s">
        <v>2643</v>
      </c>
      <c r="F96">
        <f t="shared" ca="1" si="1"/>
        <v>51</v>
      </c>
    </row>
    <row r="97" spans="1:6" x14ac:dyDescent="0.25">
      <c r="A97" s="35">
        <v>45859</v>
      </c>
      <c r="B97" t="s">
        <v>2920</v>
      </c>
      <c r="C97" t="s">
        <v>749</v>
      </c>
      <c r="F97">
        <f t="shared" ca="1" si="1"/>
        <v>27</v>
      </c>
    </row>
    <row r="98" spans="1:6" x14ac:dyDescent="0.25">
      <c r="A98" s="35">
        <v>45859</v>
      </c>
      <c r="B98" t="s">
        <v>2921</v>
      </c>
      <c r="C98" t="s">
        <v>746</v>
      </c>
      <c r="F98">
        <f t="shared" ca="1" si="1"/>
        <v>21</v>
      </c>
    </row>
    <row r="99" spans="1:6" x14ac:dyDescent="0.25">
      <c r="A99" s="35">
        <v>45859</v>
      </c>
      <c r="B99" t="s">
        <v>2922</v>
      </c>
      <c r="C99" t="s">
        <v>703</v>
      </c>
      <c r="F99">
        <f t="shared" ca="1" si="1"/>
        <v>5</v>
      </c>
    </row>
    <row r="100" spans="1:6" x14ac:dyDescent="0.25">
      <c r="A100" s="35">
        <v>45859</v>
      </c>
      <c r="B100" t="s">
        <v>2923</v>
      </c>
      <c r="C100" t="s">
        <v>2924</v>
      </c>
      <c r="F100">
        <f t="shared" ca="1" si="1"/>
        <v>52</v>
      </c>
    </row>
    <row r="101" spans="1:6" x14ac:dyDescent="0.25">
      <c r="A101" s="35">
        <v>45859</v>
      </c>
      <c r="B101" t="s">
        <v>2925</v>
      </c>
      <c r="C101" t="s">
        <v>2926</v>
      </c>
      <c r="F101">
        <f t="shared" ca="1" si="1"/>
        <v>59</v>
      </c>
    </row>
    <row r="102" spans="1:6" x14ac:dyDescent="0.25">
      <c r="A102" s="35">
        <v>45859</v>
      </c>
      <c r="B102" t="s">
        <v>2927</v>
      </c>
      <c r="C102" t="s">
        <v>2928</v>
      </c>
      <c r="F102">
        <f t="shared" ca="1" si="1"/>
        <v>14</v>
      </c>
    </row>
    <row r="103" spans="1:6" x14ac:dyDescent="0.25">
      <c r="A103" s="35">
        <v>45859</v>
      </c>
      <c r="B103" t="s">
        <v>2929</v>
      </c>
      <c r="C103" t="s">
        <v>2930</v>
      </c>
      <c r="F103">
        <f t="shared" ca="1" si="1"/>
        <v>39</v>
      </c>
    </row>
    <row r="104" spans="1:6" x14ac:dyDescent="0.25">
      <c r="A104" s="35">
        <v>45859</v>
      </c>
      <c r="B104" t="s">
        <v>2931</v>
      </c>
      <c r="C104" t="s">
        <v>2932</v>
      </c>
      <c r="F104">
        <f t="shared" ca="1" si="1"/>
        <v>6</v>
      </c>
    </row>
    <row r="105" spans="1:6" x14ac:dyDescent="0.25">
      <c r="A105" s="35">
        <v>45859</v>
      </c>
      <c r="B105" t="s">
        <v>2933</v>
      </c>
      <c r="C105" t="s">
        <v>2934</v>
      </c>
      <c r="F105">
        <f t="shared" ca="1" si="1"/>
        <v>33</v>
      </c>
    </row>
    <row r="106" spans="1:6" x14ac:dyDescent="0.25">
      <c r="A106" s="35">
        <v>45859</v>
      </c>
      <c r="B106" t="s">
        <v>2935</v>
      </c>
      <c r="C106" t="s">
        <v>37</v>
      </c>
      <c r="F106">
        <f t="shared" ca="1" si="1"/>
        <v>20</v>
      </c>
    </row>
    <row r="107" spans="1:6" x14ac:dyDescent="0.25">
      <c r="A107" s="35">
        <v>45859</v>
      </c>
      <c r="B107" t="s">
        <v>2936</v>
      </c>
      <c r="C107" t="s">
        <v>2937</v>
      </c>
      <c r="F107">
        <f t="shared" ca="1" si="1"/>
        <v>15</v>
      </c>
    </row>
    <row r="108" spans="1:6" x14ac:dyDescent="0.25">
      <c r="A108" s="35">
        <v>45859</v>
      </c>
      <c r="B108" t="s">
        <v>2938</v>
      </c>
      <c r="C108" t="s">
        <v>2939</v>
      </c>
      <c r="F108">
        <f t="shared" ca="1" si="1"/>
        <v>17</v>
      </c>
    </row>
    <row r="109" spans="1:6" x14ac:dyDescent="0.25">
      <c r="A109" s="35">
        <v>45859</v>
      </c>
      <c r="B109" t="s">
        <v>2940</v>
      </c>
      <c r="C109" t="s">
        <v>730</v>
      </c>
      <c r="F109">
        <f t="shared" ca="1" si="1"/>
        <v>60</v>
      </c>
    </row>
    <row r="110" spans="1:6" x14ac:dyDescent="0.25">
      <c r="A110" s="35">
        <v>45859</v>
      </c>
      <c r="B110" t="s">
        <v>2941</v>
      </c>
      <c r="C110" t="s">
        <v>2942</v>
      </c>
      <c r="F110">
        <f t="shared" ca="1" si="1"/>
        <v>47</v>
      </c>
    </row>
    <row r="111" spans="1:6" x14ac:dyDescent="0.25">
      <c r="A111" s="35">
        <v>45859</v>
      </c>
      <c r="B111" t="s">
        <v>2943</v>
      </c>
      <c r="C111" t="s">
        <v>2944</v>
      </c>
      <c r="F111">
        <f t="shared" ca="1" si="1"/>
        <v>39</v>
      </c>
    </row>
    <row r="112" spans="1:6" x14ac:dyDescent="0.25">
      <c r="A112" s="35">
        <v>45859</v>
      </c>
      <c r="B112" t="s">
        <v>2945</v>
      </c>
      <c r="C112" t="s">
        <v>469</v>
      </c>
      <c r="F112">
        <f t="shared" ca="1" si="1"/>
        <v>19</v>
      </c>
    </row>
    <row r="113" spans="1:6" x14ac:dyDescent="0.25">
      <c r="A113" s="35">
        <v>45859</v>
      </c>
      <c r="B113" t="s">
        <v>2946</v>
      </c>
      <c r="C113" t="s">
        <v>2947</v>
      </c>
      <c r="F113">
        <f t="shared" ca="1" si="1"/>
        <v>48</v>
      </c>
    </row>
    <row r="114" spans="1:6" x14ac:dyDescent="0.25">
      <c r="A114" s="35">
        <v>45859</v>
      </c>
      <c r="B114" t="s">
        <v>2948</v>
      </c>
      <c r="C114" t="s">
        <v>457</v>
      </c>
      <c r="F114">
        <f t="shared" ca="1" si="1"/>
        <v>24</v>
      </c>
    </row>
    <row r="115" spans="1:6" x14ac:dyDescent="0.25">
      <c r="A115" s="35">
        <v>45859</v>
      </c>
      <c r="B115" t="s">
        <v>2949</v>
      </c>
      <c r="C115" t="s">
        <v>2950</v>
      </c>
      <c r="F115">
        <f t="shared" ca="1" si="1"/>
        <v>59</v>
      </c>
    </row>
    <row r="116" spans="1:6" x14ac:dyDescent="0.25">
      <c r="A116" s="35">
        <v>45859</v>
      </c>
      <c r="B116" t="s">
        <v>2951</v>
      </c>
      <c r="C116" t="s">
        <v>449</v>
      </c>
      <c r="F116">
        <f t="shared" ca="1" si="1"/>
        <v>24</v>
      </c>
    </row>
  </sheetData>
  <pageMargins left="0.7" right="0.7" top="0.75" bottom="0.75" header="0.3" footer="0.3"/>
  <ignoredErrors>
    <ignoredError sqref="B2:B11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P250"/>
  <sheetViews>
    <sheetView topLeftCell="A232" workbookViewId="0">
      <selection activeCell="B252" sqref="B252"/>
    </sheetView>
  </sheetViews>
  <sheetFormatPr defaultRowHeight="15" x14ac:dyDescent="0.25"/>
  <cols>
    <col min="1" max="1" width="15" customWidth="1"/>
    <col min="2" max="2" width="47" customWidth="1"/>
    <col min="9" max="9" width="17.28515625" customWidth="1"/>
    <col min="10" max="11" width="17.5703125" customWidth="1"/>
    <col min="12" max="12" width="13.85546875" customWidth="1"/>
    <col min="13" max="13" width="17" customWidth="1"/>
  </cols>
  <sheetData>
    <row r="1" spans="1:16" x14ac:dyDescent="0.25">
      <c r="A1" s="65" t="s">
        <v>2572</v>
      </c>
      <c r="B1" s="65" t="s">
        <v>111</v>
      </c>
      <c r="C1" s="65" t="s">
        <v>2578</v>
      </c>
      <c r="D1" s="65" t="s">
        <v>2573</v>
      </c>
      <c r="E1" s="65" t="s">
        <v>2574</v>
      </c>
      <c r="F1" s="65" t="s">
        <v>2490</v>
      </c>
      <c r="G1" s="65" t="s">
        <v>114</v>
      </c>
      <c r="H1" s="65" t="s">
        <v>115</v>
      </c>
      <c r="I1" s="65" t="s">
        <v>2684</v>
      </c>
      <c r="J1" s="65" t="s">
        <v>2682</v>
      </c>
      <c r="K1" s="65" t="s">
        <v>2683</v>
      </c>
      <c r="L1" s="65" t="s">
        <v>2579</v>
      </c>
      <c r="M1" s="65" t="s">
        <v>2685</v>
      </c>
      <c r="N1" s="65" t="s">
        <v>2580</v>
      </c>
      <c r="O1" s="65" t="s">
        <v>2581</v>
      </c>
      <c r="P1" s="65" t="s">
        <v>2582</v>
      </c>
    </row>
    <row r="2" spans="1:16" x14ac:dyDescent="0.25">
      <c r="A2" s="32">
        <v>1003</v>
      </c>
      <c r="B2" t="s">
        <v>165</v>
      </c>
      <c r="C2" t="s">
        <v>2584</v>
      </c>
      <c r="F2">
        <v>1</v>
      </c>
    </row>
    <row r="3" spans="1:16" x14ac:dyDescent="0.25">
      <c r="A3" s="32" t="s">
        <v>2585</v>
      </c>
      <c r="B3" s="63" t="s">
        <v>453</v>
      </c>
      <c r="C3" t="s">
        <v>2584</v>
      </c>
      <c r="F3">
        <v>1</v>
      </c>
    </row>
    <row r="4" spans="1:16" x14ac:dyDescent="0.25">
      <c r="A4" s="32" t="s">
        <v>1811</v>
      </c>
      <c r="B4" t="s">
        <v>2645</v>
      </c>
      <c r="C4" t="s">
        <v>2584</v>
      </c>
      <c r="F4">
        <v>1</v>
      </c>
    </row>
    <row r="5" spans="1:16" x14ac:dyDescent="0.25">
      <c r="A5" s="32">
        <v>1004</v>
      </c>
      <c r="B5" t="s">
        <v>2542</v>
      </c>
      <c r="C5" t="s">
        <v>2584</v>
      </c>
      <c r="F5">
        <v>1</v>
      </c>
    </row>
    <row r="6" spans="1:16" x14ac:dyDescent="0.25">
      <c r="A6" s="32">
        <v>1005</v>
      </c>
      <c r="B6" t="s">
        <v>2548</v>
      </c>
      <c r="C6" t="s">
        <v>2584</v>
      </c>
      <c r="F6">
        <v>1</v>
      </c>
    </row>
    <row r="7" spans="1:16" x14ac:dyDescent="0.25">
      <c r="A7" s="32">
        <v>1010</v>
      </c>
      <c r="B7" t="s">
        <v>2541</v>
      </c>
      <c r="C7" t="s">
        <v>2584</v>
      </c>
      <c r="F7">
        <v>1</v>
      </c>
    </row>
    <row r="8" spans="1:16" x14ac:dyDescent="0.25">
      <c r="A8" s="32" t="s">
        <v>2586</v>
      </c>
      <c r="B8" s="63" t="s">
        <v>2075</v>
      </c>
      <c r="C8" t="s">
        <v>2584</v>
      </c>
      <c r="F8">
        <v>1</v>
      </c>
    </row>
    <row r="9" spans="1:16" x14ac:dyDescent="0.25">
      <c r="A9" s="32">
        <v>1024</v>
      </c>
      <c r="B9" t="s">
        <v>2543</v>
      </c>
      <c r="C9" t="s">
        <v>2584</v>
      </c>
      <c r="F9">
        <v>1</v>
      </c>
    </row>
    <row r="10" spans="1:16" x14ac:dyDescent="0.25">
      <c r="A10" s="32">
        <v>2002</v>
      </c>
      <c r="B10" t="s">
        <v>2569</v>
      </c>
      <c r="C10" t="s">
        <v>2584</v>
      </c>
      <c r="F10">
        <v>1</v>
      </c>
    </row>
    <row r="11" spans="1:16" x14ac:dyDescent="0.25">
      <c r="A11" s="32">
        <v>2009</v>
      </c>
      <c r="B11" t="s">
        <v>2646</v>
      </c>
      <c r="C11" t="s">
        <v>2584</v>
      </c>
      <c r="F11">
        <v>1</v>
      </c>
    </row>
    <row r="12" spans="1:16" x14ac:dyDescent="0.25">
      <c r="A12" s="32">
        <v>2010</v>
      </c>
      <c r="B12" t="s">
        <v>2647</v>
      </c>
      <c r="C12" t="s">
        <v>2584</v>
      </c>
      <c r="F12">
        <v>1</v>
      </c>
    </row>
    <row r="13" spans="1:16" x14ac:dyDescent="0.25">
      <c r="A13" s="32">
        <v>2012</v>
      </c>
      <c r="B13" t="s">
        <v>2648</v>
      </c>
      <c r="C13" t="s">
        <v>2584</v>
      </c>
      <c r="F13">
        <v>1</v>
      </c>
    </row>
    <row r="14" spans="1:16" x14ac:dyDescent="0.25">
      <c r="A14" s="32">
        <v>2015</v>
      </c>
      <c r="B14" t="s">
        <v>2526</v>
      </c>
      <c r="C14" t="s">
        <v>2584</v>
      </c>
      <c r="F14">
        <v>1</v>
      </c>
    </row>
    <row r="15" spans="1:16" x14ac:dyDescent="0.25">
      <c r="A15" s="32">
        <v>2018</v>
      </c>
      <c r="B15" t="s">
        <v>2649</v>
      </c>
      <c r="C15" t="s">
        <v>2584</v>
      </c>
      <c r="F15">
        <v>1</v>
      </c>
    </row>
    <row r="16" spans="1:16" x14ac:dyDescent="0.25">
      <c r="A16" s="32">
        <v>2027</v>
      </c>
      <c r="B16" t="s">
        <v>2650</v>
      </c>
      <c r="C16" t="s">
        <v>2584</v>
      </c>
      <c r="F16">
        <v>1</v>
      </c>
    </row>
    <row r="17" spans="1:6" x14ac:dyDescent="0.25">
      <c r="A17" s="32">
        <v>2031</v>
      </c>
      <c r="B17" t="s">
        <v>2651</v>
      </c>
      <c r="C17" t="s">
        <v>2584</v>
      </c>
      <c r="F17">
        <v>1</v>
      </c>
    </row>
    <row r="18" spans="1:6" x14ac:dyDescent="0.25">
      <c r="A18" s="32">
        <v>2041</v>
      </c>
      <c r="B18" t="s">
        <v>2652</v>
      </c>
      <c r="C18" t="s">
        <v>2584</v>
      </c>
      <c r="F18">
        <v>1</v>
      </c>
    </row>
    <row r="19" spans="1:6" x14ac:dyDescent="0.25">
      <c r="A19" s="32">
        <v>2045</v>
      </c>
      <c r="B19" t="s">
        <v>2540</v>
      </c>
      <c r="C19" t="s">
        <v>2584</v>
      </c>
      <c r="F19">
        <v>1</v>
      </c>
    </row>
    <row r="20" spans="1:6" x14ac:dyDescent="0.25">
      <c r="A20" s="32">
        <v>2048</v>
      </c>
      <c r="B20" t="s">
        <v>2653</v>
      </c>
      <c r="C20" t="s">
        <v>2584</v>
      </c>
      <c r="F20">
        <v>1</v>
      </c>
    </row>
    <row r="21" spans="1:6" x14ac:dyDescent="0.25">
      <c r="A21" s="32">
        <v>2205</v>
      </c>
      <c r="B21" t="s">
        <v>2535</v>
      </c>
      <c r="C21" t="s">
        <v>2584</v>
      </c>
      <c r="F21">
        <v>1</v>
      </c>
    </row>
    <row r="22" spans="1:6" x14ac:dyDescent="0.25">
      <c r="A22" s="32">
        <v>2210</v>
      </c>
      <c r="B22" t="s">
        <v>2654</v>
      </c>
      <c r="C22" t="s">
        <v>2584</v>
      </c>
      <c r="F22">
        <v>1</v>
      </c>
    </row>
    <row r="23" spans="1:6" x14ac:dyDescent="0.25">
      <c r="A23" s="32">
        <v>3012</v>
      </c>
      <c r="B23" t="s">
        <v>2528</v>
      </c>
      <c r="C23" t="s">
        <v>2584</v>
      </c>
      <c r="F23">
        <v>1</v>
      </c>
    </row>
    <row r="24" spans="1:6" x14ac:dyDescent="0.25">
      <c r="A24" s="32">
        <v>3015</v>
      </c>
      <c r="B24" t="s">
        <v>2655</v>
      </c>
      <c r="C24" t="s">
        <v>2584</v>
      </c>
      <c r="F24">
        <v>1</v>
      </c>
    </row>
    <row r="25" spans="1:6" x14ac:dyDescent="0.25">
      <c r="A25" s="32">
        <v>3024</v>
      </c>
      <c r="B25" t="s">
        <v>2656</v>
      </c>
      <c r="C25" t="s">
        <v>2584</v>
      </c>
      <c r="F25">
        <v>1</v>
      </c>
    </row>
    <row r="26" spans="1:6" x14ac:dyDescent="0.25">
      <c r="A26" s="32">
        <v>5001</v>
      </c>
      <c r="B26" t="s">
        <v>2657</v>
      </c>
      <c r="C26" t="s">
        <v>2584</v>
      </c>
      <c r="F26">
        <v>1</v>
      </c>
    </row>
    <row r="27" spans="1:6" x14ac:dyDescent="0.25">
      <c r="A27" s="32">
        <v>7100</v>
      </c>
      <c r="B27" t="s">
        <v>2658</v>
      </c>
      <c r="C27" t="s">
        <v>2584</v>
      </c>
      <c r="F27">
        <v>1</v>
      </c>
    </row>
    <row r="28" spans="1:6" x14ac:dyDescent="0.25">
      <c r="A28" s="32">
        <v>8011</v>
      </c>
      <c r="B28" t="s">
        <v>2659</v>
      </c>
      <c r="C28" t="s">
        <v>2584</v>
      </c>
      <c r="F28">
        <v>1</v>
      </c>
    </row>
    <row r="29" spans="1:6" x14ac:dyDescent="0.25">
      <c r="A29" s="32">
        <v>9004</v>
      </c>
      <c r="B29" t="s">
        <v>2546</v>
      </c>
      <c r="C29" t="s">
        <v>2584</v>
      </c>
      <c r="F29">
        <v>1</v>
      </c>
    </row>
    <row r="30" spans="1:6" x14ac:dyDescent="0.25">
      <c r="A30" s="32" t="s">
        <v>2587</v>
      </c>
      <c r="B30" t="s">
        <v>648</v>
      </c>
      <c r="C30" t="s">
        <v>2584</v>
      </c>
      <c r="F30">
        <v>1</v>
      </c>
    </row>
    <row r="31" spans="1:6" x14ac:dyDescent="0.25">
      <c r="A31" s="32">
        <v>2060</v>
      </c>
      <c r="B31" t="s">
        <v>2660</v>
      </c>
      <c r="C31" t="s">
        <v>2584</v>
      </c>
      <c r="F31">
        <v>1</v>
      </c>
    </row>
    <row r="32" spans="1:6" x14ac:dyDescent="0.25">
      <c r="A32" s="32">
        <v>5100</v>
      </c>
      <c r="B32" t="s">
        <v>2661</v>
      </c>
      <c r="C32" t="s">
        <v>2584</v>
      </c>
      <c r="F32">
        <v>1</v>
      </c>
    </row>
    <row r="33" spans="1:6" x14ac:dyDescent="0.25">
      <c r="A33" s="32">
        <v>1008</v>
      </c>
      <c r="B33" t="s">
        <v>2662</v>
      </c>
      <c r="C33" t="s">
        <v>2584</v>
      </c>
      <c r="F33">
        <v>1</v>
      </c>
    </row>
    <row r="34" spans="1:6" x14ac:dyDescent="0.25">
      <c r="A34" s="32" t="s">
        <v>2588</v>
      </c>
      <c r="B34" t="s">
        <v>2589</v>
      </c>
      <c r="C34" t="s">
        <v>2584</v>
      </c>
      <c r="F34">
        <v>1</v>
      </c>
    </row>
    <row r="35" spans="1:6" x14ac:dyDescent="0.25">
      <c r="A35" s="32" t="s">
        <v>2590</v>
      </c>
      <c r="B35" t="s">
        <v>2663</v>
      </c>
      <c r="C35" t="s">
        <v>2584</v>
      </c>
      <c r="F35">
        <v>1</v>
      </c>
    </row>
    <row r="36" spans="1:6" x14ac:dyDescent="0.25">
      <c r="A36" s="32" t="s">
        <v>2591</v>
      </c>
      <c r="B36" t="s">
        <v>2664</v>
      </c>
      <c r="C36" t="s">
        <v>2584</v>
      </c>
      <c r="F36">
        <v>1</v>
      </c>
    </row>
    <row r="37" spans="1:6" x14ac:dyDescent="0.25">
      <c r="A37" s="32">
        <v>675</v>
      </c>
      <c r="B37" t="s">
        <v>2592</v>
      </c>
      <c r="C37" t="s">
        <v>2584</v>
      </c>
      <c r="F37">
        <v>1</v>
      </c>
    </row>
    <row r="38" spans="1:6" x14ac:dyDescent="0.25">
      <c r="A38" s="32">
        <v>2039</v>
      </c>
      <c r="B38" t="s">
        <v>2665</v>
      </c>
      <c r="C38" t="s">
        <v>2584</v>
      </c>
      <c r="F38">
        <v>1</v>
      </c>
    </row>
    <row r="39" spans="1:6" x14ac:dyDescent="0.25">
      <c r="A39" s="32">
        <v>2038</v>
      </c>
      <c r="B39" t="s">
        <v>2666</v>
      </c>
      <c r="C39" t="s">
        <v>2584</v>
      </c>
      <c r="F39">
        <v>1</v>
      </c>
    </row>
    <row r="40" spans="1:6" x14ac:dyDescent="0.25">
      <c r="A40" s="32">
        <v>2301</v>
      </c>
      <c r="B40" t="s">
        <v>2667</v>
      </c>
      <c r="C40" t="s">
        <v>2584</v>
      </c>
      <c r="F40">
        <v>1</v>
      </c>
    </row>
    <row r="41" spans="1:6" x14ac:dyDescent="0.25">
      <c r="A41" s="32" t="s">
        <v>280</v>
      </c>
      <c r="B41" t="s">
        <v>2668</v>
      </c>
      <c r="C41" t="s">
        <v>2584</v>
      </c>
      <c r="F41">
        <v>1</v>
      </c>
    </row>
    <row r="42" spans="1:6" x14ac:dyDescent="0.25">
      <c r="A42" s="32">
        <v>2019</v>
      </c>
      <c r="B42" t="s">
        <v>2669</v>
      </c>
      <c r="C42" t="s">
        <v>2584</v>
      </c>
      <c r="F42">
        <v>1</v>
      </c>
    </row>
    <row r="43" spans="1:6" x14ac:dyDescent="0.25">
      <c r="A43" s="32">
        <v>2100</v>
      </c>
      <c r="B43" t="s">
        <v>2670</v>
      </c>
      <c r="C43" t="s">
        <v>2584</v>
      </c>
      <c r="F43">
        <v>1</v>
      </c>
    </row>
    <row r="44" spans="1:6" x14ac:dyDescent="0.25">
      <c r="A44" s="32">
        <v>2006</v>
      </c>
      <c r="B44" t="s">
        <v>2671</v>
      </c>
      <c r="C44" t="s">
        <v>2584</v>
      </c>
      <c r="F44">
        <v>1</v>
      </c>
    </row>
    <row r="45" spans="1:6" x14ac:dyDescent="0.25">
      <c r="A45" s="32">
        <v>6002</v>
      </c>
      <c r="B45" t="s">
        <v>2672</v>
      </c>
      <c r="C45" t="s">
        <v>2584</v>
      </c>
      <c r="F45">
        <v>1</v>
      </c>
    </row>
    <row r="46" spans="1:6" x14ac:dyDescent="0.25">
      <c r="A46" s="32">
        <v>9202</v>
      </c>
      <c r="B46" t="s">
        <v>2673</v>
      </c>
      <c r="C46" t="s">
        <v>2584</v>
      </c>
      <c r="F46">
        <v>1</v>
      </c>
    </row>
    <row r="47" spans="1:6" x14ac:dyDescent="0.25">
      <c r="A47" s="32">
        <v>20001</v>
      </c>
      <c r="B47" t="s">
        <v>2524</v>
      </c>
      <c r="C47" t="s">
        <v>2584</v>
      </c>
      <c r="F47">
        <v>1</v>
      </c>
    </row>
    <row r="48" spans="1:6" x14ac:dyDescent="0.25">
      <c r="A48" s="32">
        <v>2017</v>
      </c>
      <c r="B48" t="s">
        <v>2674</v>
      </c>
      <c r="C48" t="s">
        <v>2584</v>
      </c>
      <c r="F48">
        <v>1</v>
      </c>
    </row>
    <row r="49" spans="1:6" x14ac:dyDescent="0.25">
      <c r="A49" s="32">
        <v>2020</v>
      </c>
      <c r="B49" t="s">
        <v>2675</v>
      </c>
      <c r="C49" t="s">
        <v>2584</v>
      </c>
      <c r="F49">
        <v>1</v>
      </c>
    </row>
    <row r="50" spans="1:6" x14ac:dyDescent="0.25">
      <c r="A50" s="32">
        <v>2007</v>
      </c>
      <c r="B50" t="s">
        <v>2676</v>
      </c>
      <c r="C50" t="s">
        <v>2584</v>
      </c>
      <c r="F50">
        <v>1</v>
      </c>
    </row>
    <row r="51" spans="1:6" x14ac:dyDescent="0.25">
      <c r="A51" s="32">
        <v>3011</v>
      </c>
      <c r="B51" t="s">
        <v>2677</v>
      </c>
      <c r="C51" t="s">
        <v>2584</v>
      </c>
      <c r="F51">
        <v>1</v>
      </c>
    </row>
    <row r="52" spans="1:6" x14ac:dyDescent="0.25">
      <c r="A52" s="32">
        <v>2025</v>
      </c>
      <c r="B52" t="s">
        <v>2678</v>
      </c>
      <c r="C52" t="s">
        <v>2584</v>
      </c>
      <c r="F52">
        <v>1</v>
      </c>
    </row>
    <row r="53" spans="1:6" x14ac:dyDescent="0.25">
      <c r="A53" s="32">
        <v>2029</v>
      </c>
      <c r="B53" t="s">
        <v>2679</v>
      </c>
      <c r="C53" t="s">
        <v>2584</v>
      </c>
      <c r="F53">
        <v>1</v>
      </c>
    </row>
    <row r="54" spans="1:6" x14ac:dyDescent="0.25">
      <c r="A54" s="32">
        <v>2026</v>
      </c>
      <c r="B54" t="s">
        <v>2680</v>
      </c>
      <c r="C54" t="s">
        <v>2584</v>
      </c>
      <c r="F54">
        <v>1</v>
      </c>
    </row>
    <row r="55" spans="1:6" x14ac:dyDescent="0.25">
      <c r="A55" s="32">
        <v>3016</v>
      </c>
      <c r="B55" t="s">
        <v>2681</v>
      </c>
      <c r="C55" t="s">
        <v>2584</v>
      </c>
      <c r="F55">
        <v>1</v>
      </c>
    </row>
    <row r="56" spans="1:6" x14ac:dyDescent="0.25">
      <c r="A56" s="32">
        <v>301</v>
      </c>
      <c r="B56" t="s">
        <v>106</v>
      </c>
      <c r="C56" t="s">
        <v>2583</v>
      </c>
      <c r="F56">
        <v>1</v>
      </c>
    </row>
    <row r="57" spans="1:6" x14ac:dyDescent="0.25">
      <c r="A57" s="32" t="s">
        <v>2585</v>
      </c>
      <c r="B57" t="s">
        <v>453</v>
      </c>
      <c r="C57" t="s">
        <v>2583</v>
      </c>
      <c r="F57">
        <v>1</v>
      </c>
    </row>
    <row r="58" spans="1:6" x14ac:dyDescent="0.25">
      <c r="A58" s="32">
        <v>689</v>
      </c>
      <c r="B58" t="s">
        <v>7</v>
      </c>
      <c r="C58" t="s">
        <v>2583</v>
      </c>
      <c r="F58">
        <v>1</v>
      </c>
    </row>
    <row r="59" spans="1:6" x14ac:dyDescent="0.25">
      <c r="A59" s="32">
        <v>702</v>
      </c>
      <c r="B59" t="s">
        <v>8</v>
      </c>
      <c r="C59" t="s">
        <v>2583</v>
      </c>
      <c r="F59">
        <v>1</v>
      </c>
    </row>
    <row r="60" spans="1:6" x14ac:dyDescent="0.25">
      <c r="A60" s="32">
        <v>690</v>
      </c>
      <c r="B60" t="s">
        <v>94</v>
      </c>
      <c r="C60" t="s">
        <v>2583</v>
      </c>
      <c r="F60">
        <v>1</v>
      </c>
    </row>
    <row r="61" spans="1:6" x14ac:dyDescent="0.25">
      <c r="A61" s="32">
        <v>644</v>
      </c>
      <c r="B61" t="s">
        <v>34</v>
      </c>
      <c r="C61" t="s">
        <v>2583</v>
      </c>
      <c r="F61">
        <v>1</v>
      </c>
    </row>
    <row r="62" spans="1:6" x14ac:dyDescent="0.25">
      <c r="A62" s="32">
        <v>624</v>
      </c>
      <c r="B62" t="s">
        <v>14</v>
      </c>
      <c r="C62" t="s">
        <v>2583</v>
      </c>
      <c r="F62">
        <v>1</v>
      </c>
    </row>
    <row r="63" spans="1:6" x14ac:dyDescent="0.25">
      <c r="A63" s="32" t="s">
        <v>2593</v>
      </c>
      <c r="B63" t="s">
        <v>17</v>
      </c>
      <c r="C63" t="s">
        <v>2583</v>
      </c>
      <c r="F63">
        <v>1</v>
      </c>
    </row>
    <row r="64" spans="1:6" x14ac:dyDescent="0.25">
      <c r="A64" s="32">
        <v>904</v>
      </c>
      <c r="B64" s="64" t="s">
        <v>64</v>
      </c>
      <c r="C64" t="s">
        <v>2583</v>
      </c>
      <c r="F64">
        <v>1</v>
      </c>
    </row>
    <row r="65" spans="1:6" x14ac:dyDescent="0.25">
      <c r="A65" s="32">
        <v>337</v>
      </c>
      <c r="B65" t="s">
        <v>98</v>
      </c>
      <c r="C65" t="s">
        <v>2583</v>
      </c>
      <c r="F65">
        <v>1</v>
      </c>
    </row>
    <row r="66" spans="1:6" x14ac:dyDescent="0.25">
      <c r="A66" s="32">
        <v>300</v>
      </c>
      <c r="B66" t="s">
        <v>2594</v>
      </c>
      <c r="C66" t="s">
        <v>2583</v>
      </c>
      <c r="F66">
        <v>1</v>
      </c>
    </row>
    <row r="67" spans="1:6" x14ac:dyDescent="0.25">
      <c r="A67" s="32" t="s">
        <v>2595</v>
      </c>
      <c r="B67" t="s">
        <v>2596</v>
      </c>
      <c r="C67" t="s">
        <v>2583</v>
      </c>
      <c r="F67">
        <v>1</v>
      </c>
    </row>
    <row r="68" spans="1:6" x14ac:dyDescent="0.25">
      <c r="A68" s="32">
        <v>204</v>
      </c>
      <c r="B68" t="s">
        <v>6</v>
      </c>
      <c r="C68" t="s">
        <v>2583</v>
      </c>
      <c r="F68">
        <v>1</v>
      </c>
    </row>
    <row r="69" spans="1:6" x14ac:dyDescent="0.25">
      <c r="A69" s="32" t="s">
        <v>2597</v>
      </c>
      <c r="B69" t="s">
        <v>31</v>
      </c>
      <c r="C69" t="s">
        <v>2583</v>
      </c>
      <c r="F69">
        <v>1</v>
      </c>
    </row>
    <row r="70" spans="1:6" x14ac:dyDescent="0.25">
      <c r="A70" s="32" t="s">
        <v>2598</v>
      </c>
      <c r="B70" t="s">
        <v>13</v>
      </c>
      <c r="C70" t="s">
        <v>2583</v>
      </c>
      <c r="F70">
        <v>1</v>
      </c>
    </row>
    <row r="71" spans="1:6" x14ac:dyDescent="0.25">
      <c r="A71" s="32" t="s">
        <v>2599</v>
      </c>
      <c r="B71" t="s">
        <v>10</v>
      </c>
      <c r="C71" t="s">
        <v>2583</v>
      </c>
      <c r="F71">
        <v>1</v>
      </c>
    </row>
    <row r="72" spans="1:6" x14ac:dyDescent="0.25">
      <c r="A72" s="32">
        <v>639</v>
      </c>
      <c r="B72" t="s">
        <v>67</v>
      </c>
      <c r="C72" t="s">
        <v>2583</v>
      </c>
      <c r="F72">
        <v>1</v>
      </c>
    </row>
    <row r="73" spans="1:6" x14ac:dyDescent="0.25">
      <c r="A73" s="32">
        <v>333</v>
      </c>
      <c r="B73" t="s">
        <v>108</v>
      </c>
      <c r="C73" t="s">
        <v>2583</v>
      </c>
      <c r="F73">
        <v>1</v>
      </c>
    </row>
    <row r="74" spans="1:6" x14ac:dyDescent="0.25">
      <c r="A74" s="32" t="s">
        <v>2586</v>
      </c>
      <c r="B74" s="64" t="s">
        <v>2075</v>
      </c>
      <c r="C74" t="s">
        <v>2583</v>
      </c>
      <c r="F74">
        <v>1</v>
      </c>
    </row>
    <row r="75" spans="1:6" x14ac:dyDescent="0.25">
      <c r="A75" s="32">
        <v>328</v>
      </c>
      <c r="B75" t="s">
        <v>92</v>
      </c>
      <c r="C75" t="s">
        <v>2583</v>
      </c>
      <c r="F75">
        <v>1</v>
      </c>
    </row>
    <row r="76" spans="1:6" x14ac:dyDescent="0.25">
      <c r="A76" s="32" t="s">
        <v>2600</v>
      </c>
      <c r="B76" t="s">
        <v>2601</v>
      </c>
      <c r="C76" t="s">
        <v>2583</v>
      </c>
      <c r="F76">
        <v>1</v>
      </c>
    </row>
    <row r="77" spans="1:6" x14ac:dyDescent="0.25">
      <c r="A77" s="32">
        <v>692</v>
      </c>
      <c r="B77" t="s">
        <v>85</v>
      </c>
      <c r="C77" t="s">
        <v>2583</v>
      </c>
      <c r="F77">
        <v>1</v>
      </c>
    </row>
    <row r="78" spans="1:6" x14ac:dyDescent="0.25">
      <c r="A78" s="32" t="s">
        <v>2602</v>
      </c>
      <c r="B78" t="s">
        <v>2603</v>
      </c>
      <c r="C78" t="s">
        <v>2583</v>
      </c>
      <c r="F78">
        <v>1</v>
      </c>
    </row>
    <row r="79" spans="1:6" x14ac:dyDescent="0.25">
      <c r="A79" s="32">
        <v>322</v>
      </c>
      <c r="B79" t="s">
        <v>99</v>
      </c>
      <c r="C79" t="s">
        <v>2583</v>
      </c>
      <c r="F79">
        <v>1</v>
      </c>
    </row>
    <row r="80" spans="1:6" x14ac:dyDescent="0.25">
      <c r="A80" s="32">
        <v>663</v>
      </c>
      <c r="B80" t="s">
        <v>80</v>
      </c>
      <c r="C80" t="s">
        <v>2583</v>
      </c>
      <c r="F80">
        <v>1</v>
      </c>
    </row>
    <row r="81" spans="1:6" x14ac:dyDescent="0.25">
      <c r="A81" s="32" t="s">
        <v>2604</v>
      </c>
      <c r="B81" t="s">
        <v>12</v>
      </c>
      <c r="C81" t="s">
        <v>2583</v>
      </c>
      <c r="F81">
        <v>1</v>
      </c>
    </row>
    <row r="82" spans="1:6" x14ac:dyDescent="0.25">
      <c r="A82" s="32" t="s">
        <v>2605</v>
      </c>
      <c r="B82" s="63" t="s">
        <v>2606</v>
      </c>
      <c r="C82" t="s">
        <v>2583</v>
      </c>
      <c r="F82">
        <v>1</v>
      </c>
    </row>
    <row r="83" spans="1:6" x14ac:dyDescent="0.25">
      <c r="A83" s="32">
        <v>208</v>
      </c>
      <c r="B83" t="s">
        <v>21</v>
      </c>
      <c r="C83" t="s">
        <v>2583</v>
      </c>
      <c r="F83">
        <v>1</v>
      </c>
    </row>
    <row r="84" spans="1:6" x14ac:dyDescent="0.25">
      <c r="A84" s="32">
        <v>313</v>
      </c>
      <c r="B84" t="s">
        <v>4</v>
      </c>
      <c r="C84" t="s">
        <v>2583</v>
      </c>
      <c r="F84">
        <v>1</v>
      </c>
    </row>
    <row r="85" spans="1:6" x14ac:dyDescent="0.25">
      <c r="A85" s="32">
        <v>679</v>
      </c>
      <c r="B85" t="s">
        <v>27</v>
      </c>
      <c r="C85" t="s">
        <v>2583</v>
      </c>
      <c r="F85">
        <v>1</v>
      </c>
    </row>
    <row r="86" spans="1:6" x14ac:dyDescent="0.25">
      <c r="A86" s="32">
        <v>665</v>
      </c>
      <c r="B86" t="s">
        <v>32</v>
      </c>
      <c r="C86" t="s">
        <v>2583</v>
      </c>
      <c r="F86">
        <v>1</v>
      </c>
    </row>
    <row r="87" spans="1:6" x14ac:dyDescent="0.25">
      <c r="A87" s="32">
        <v>611</v>
      </c>
      <c r="B87" t="s">
        <v>33</v>
      </c>
      <c r="C87" t="s">
        <v>2583</v>
      </c>
      <c r="F87">
        <v>1</v>
      </c>
    </row>
    <row r="88" spans="1:6" x14ac:dyDescent="0.25">
      <c r="A88" s="32">
        <v>708</v>
      </c>
      <c r="B88" t="s">
        <v>25</v>
      </c>
      <c r="C88" t="s">
        <v>2583</v>
      </c>
      <c r="F88">
        <v>1</v>
      </c>
    </row>
    <row r="89" spans="1:6" x14ac:dyDescent="0.25">
      <c r="A89" s="32">
        <v>657</v>
      </c>
      <c r="B89" t="s">
        <v>794</v>
      </c>
      <c r="C89" t="s">
        <v>2583</v>
      </c>
      <c r="F89">
        <v>1</v>
      </c>
    </row>
    <row r="90" spans="1:6" x14ac:dyDescent="0.25">
      <c r="A90" s="32" t="s">
        <v>2607</v>
      </c>
      <c r="B90" t="s">
        <v>72</v>
      </c>
      <c r="C90" t="s">
        <v>2583</v>
      </c>
      <c r="F90">
        <v>1</v>
      </c>
    </row>
    <row r="91" spans="1:6" x14ac:dyDescent="0.25">
      <c r="A91" s="32">
        <v>693</v>
      </c>
      <c r="B91" t="s">
        <v>49</v>
      </c>
      <c r="C91" t="s">
        <v>2583</v>
      </c>
      <c r="F91">
        <v>1</v>
      </c>
    </row>
    <row r="92" spans="1:6" x14ac:dyDescent="0.25">
      <c r="A92" s="32">
        <v>653</v>
      </c>
      <c r="B92" t="s">
        <v>56</v>
      </c>
      <c r="C92" t="s">
        <v>2583</v>
      </c>
      <c r="F92">
        <v>1</v>
      </c>
    </row>
    <row r="93" spans="1:6" x14ac:dyDescent="0.25">
      <c r="A93" s="32">
        <v>677</v>
      </c>
      <c r="B93" t="s">
        <v>40</v>
      </c>
      <c r="C93" t="s">
        <v>2583</v>
      </c>
      <c r="F93">
        <v>1</v>
      </c>
    </row>
    <row r="94" spans="1:6" x14ac:dyDescent="0.25">
      <c r="A94" s="32">
        <v>640</v>
      </c>
      <c r="B94" t="s">
        <v>15</v>
      </c>
      <c r="C94" t="s">
        <v>2583</v>
      </c>
      <c r="F94">
        <v>1</v>
      </c>
    </row>
    <row r="95" spans="1:6" x14ac:dyDescent="0.25">
      <c r="A95" s="32" t="s">
        <v>2608</v>
      </c>
      <c r="B95" t="s">
        <v>2609</v>
      </c>
      <c r="C95" t="s">
        <v>2583</v>
      </c>
      <c r="F95">
        <v>1</v>
      </c>
    </row>
    <row r="96" spans="1:6" x14ac:dyDescent="0.25">
      <c r="A96" s="32">
        <v>617</v>
      </c>
      <c r="B96" t="s">
        <v>103</v>
      </c>
      <c r="C96" t="s">
        <v>2583</v>
      </c>
      <c r="F96">
        <v>1</v>
      </c>
    </row>
    <row r="97" spans="1:6" x14ac:dyDescent="0.25">
      <c r="A97" s="32">
        <v>618</v>
      </c>
      <c r="B97" t="s">
        <v>48</v>
      </c>
      <c r="C97" t="s">
        <v>2583</v>
      </c>
      <c r="F97">
        <v>1</v>
      </c>
    </row>
    <row r="98" spans="1:6" x14ac:dyDescent="0.25">
      <c r="A98" s="32">
        <v>23023</v>
      </c>
      <c r="B98" s="63" t="s">
        <v>766</v>
      </c>
      <c r="C98" t="s">
        <v>2583</v>
      </c>
      <c r="F98">
        <v>2</v>
      </c>
    </row>
    <row r="99" spans="1:6" x14ac:dyDescent="0.25">
      <c r="A99" s="32">
        <v>614</v>
      </c>
      <c r="B99" t="s">
        <v>451</v>
      </c>
      <c r="C99" t="s">
        <v>2583</v>
      </c>
      <c r="F99">
        <v>1</v>
      </c>
    </row>
    <row r="100" spans="1:6" x14ac:dyDescent="0.25">
      <c r="A100" s="32" t="s">
        <v>2610</v>
      </c>
      <c r="B100" t="s">
        <v>976</v>
      </c>
      <c r="C100" t="s">
        <v>2583</v>
      </c>
      <c r="F100">
        <v>1</v>
      </c>
    </row>
    <row r="101" spans="1:6" x14ac:dyDescent="0.25">
      <c r="A101" s="32" t="s">
        <v>2611</v>
      </c>
      <c r="B101" t="s">
        <v>2612</v>
      </c>
      <c r="C101" t="s">
        <v>2583</v>
      </c>
      <c r="F101">
        <v>1</v>
      </c>
    </row>
    <row r="102" spans="1:6" x14ac:dyDescent="0.25">
      <c r="A102" s="32">
        <v>630</v>
      </c>
      <c r="B102" t="s">
        <v>87</v>
      </c>
      <c r="C102" t="s">
        <v>2583</v>
      </c>
      <c r="F102">
        <v>1</v>
      </c>
    </row>
    <row r="103" spans="1:6" x14ac:dyDescent="0.25">
      <c r="A103" s="32">
        <v>695</v>
      </c>
      <c r="B103" t="s">
        <v>919</v>
      </c>
      <c r="C103" t="s">
        <v>2583</v>
      </c>
      <c r="F103">
        <v>3</v>
      </c>
    </row>
    <row r="104" spans="1:6" x14ac:dyDescent="0.25">
      <c r="A104" s="32">
        <v>667</v>
      </c>
      <c r="B104" s="63" t="s">
        <v>2613</v>
      </c>
      <c r="C104" t="s">
        <v>2583</v>
      </c>
      <c r="F104">
        <v>1</v>
      </c>
    </row>
    <row r="105" spans="1:6" x14ac:dyDescent="0.25">
      <c r="A105" s="32">
        <v>207</v>
      </c>
      <c r="B105" t="s">
        <v>20</v>
      </c>
      <c r="C105" t="s">
        <v>2583</v>
      </c>
      <c r="F105">
        <v>1</v>
      </c>
    </row>
    <row r="106" spans="1:6" x14ac:dyDescent="0.25">
      <c r="A106" s="32" t="s">
        <v>2614</v>
      </c>
      <c r="B106" t="s">
        <v>2615</v>
      </c>
      <c r="C106" t="s">
        <v>2583</v>
      </c>
      <c r="F106">
        <v>1</v>
      </c>
    </row>
    <row r="107" spans="1:6" x14ac:dyDescent="0.25">
      <c r="A107" s="32" t="s">
        <v>2616</v>
      </c>
      <c r="B107" t="s">
        <v>69</v>
      </c>
      <c r="C107" t="s">
        <v>2583</v>
      </c>
      <c r="F107">
        <v>1</v>
      </c>
    </row>
    <row r="108" spans="1:6" x14ac:dyDescent="0.25">
      <c r="A108" s="32">
        <v>601</v>
      </c>
      <c r="B108" t="s">
        <v>654</v>
      </c>
      <c r="C108" t="s">
        <v>2583</v>
      </c>
      <c r="F108">
        <v>1</v>
      </c>
    </row>
    <row r="109" spans="1:6" x14ac:dyDescent="0.25">
      <c r="A109" s="32">
        <v>103</v>
      </c>
      <c r="B109" t="s">
        <v>58</v>
      </c>
      <c r="C109" t="s">
        <v>2583</v>
      </c>
      <c r="F109">
        <v>1</v>
      </c>
    </row>
    <row r="110" spans="1:6" x14ac:dyDescent="0.25">
      <c r="A110" s="32">
        <v>656</v>
      </c>
      <c r="B110" t="s">
        <v>70</v>
      </c>
      <c r="C110" t="s">
        <v>2583</v>
      </c>
      <c r="F110">
        <v>1</v>
      </c>
    </row>
    <row r="111" spans="1:6" x14ac:dyDescent="0.25">
      <c r="A111" s="32">
        <v>800</v>
      </c>
      <c r="B111" t="s">
        <v>71</v>
      </c>
      <c r="C111" t="s">
        <v>2583</v>
      </c>
      <c r="F111">
        <v>1</v>
      </c>
    </row>
    <row r="112" spans="1:6" x14ac:dyDescent="0.25">
      <c r="A112" s="32">
        <v>668</v>
      </c>
      <c r="B112" t="s">
        <v>29</v>
      </c>
      <c r="C112" t="s">
        <v>2583</v>
      </c>
      <c r="F112">
        <v>1</v>
      </c>
    </row>
    <row r="113" spans="1:6" x14ac:dyDescent="0.25">
      <c r="A113" s="32">
        <v>9100.2999999999993</v>
      </c>
      <c r="B113" t="s">
        <v>2617</v>
      </c>
      <c r="C113" t="s">
        <v>2583</v>
      </c>
      <c r="F113">
        <v>1</v>
      </c>
    </row>
    <row r="114" spans="1:6" x14ac:dyDescent="0.25">
      <c r="A114" s="32">
        <v>670</v>
      </c>
      <c r="B114" t="s">
        <v>89</v>
      </c>
      <c r="C114" t="s">
        <v>2583</v>
      </c>
      <c r="F114">
        <v>1</v>
      </c>
    </row>
    <row r="115" spans="1:6" x14ac:dyDescent="0.25">
      <c r="A115" s="32">
        <v>9004.4</v>
      </c>
      <c r="B115" t="s">
        <v>2618</v>
      </c>
      <c r="C115" t="s">
        <v>2583</v>
      </c>
      <c r="F115" s="63">
        <v>1</v>
      </c>
    </row>
    <row r="116" spans="1:6" x14ac:dyDescent="0.25">
      <c r="A116" s="32">
        <v>102.1</v>
      </c>
      <c r="B116" t="s">
        <v>2619</v>
      </c>
      <c r="C116" t="s">
        <v>2583</v>
      </c>
      <c r="F116">
        <v>1</v>
      </c>
    </row>
    <row r="117" spans="1:6" x14ac:dyDescent="0.25">
      <c r="A117" s="32" t="s">
        <v>2620</v>
      </c>
      <c r="B117" t="s">
        <v>2620</v>
      </c>
      <c r="C117" t="s">
        <v>2583</v>
      </c>
      <c r="F117">
        <v>1</v>
      </c>
    </row>
    <row r="118" spans="1:6" x14ac:dyDescent="0.25">
      <c r="A118" s="32">
        <v>327</v>
      </c>
      <c r="B118" t="s">
        <v>2621</v>
      </c>
      <c r="C118" t="s">
        <v>2583</v>
      </c>
      <c r="F118">
        <v>1</v>
      </c>
    </row>
    <row r="119" spans="1:6" x14ac:dyDescent="0.25">
      <c r="A119" s="32" t="s">
        <v>2622</v>
      </c>
      <c r="B119" s="63" t="s">
        <v>2623</v>
      </c>
      <c r="C119" t="s">
        <v>2583</v>
      </c>
      <c r="F119">
        <v>1</v>
      </c>
    </row>
    <row r="120" spans="1:6" x14ac:dyDescent="0.25">
      <c r="A120" s="32" t="s">
        <v>2624</v>
      </c>
      <c r="B120" t="s">
        <v>2625</v>
      </c>
      <c r="C120" t="s">
        <v>2583</v>
      </c>
      <c r="F120">
        <v>1</v>
      </c>
    </row>
    <row r="121" spans="1:6" x14ac:dyDescent="0.25">
      <c r="A121" s="32">
        <v>627</v>
      </c>
      <c r="B121" t="s">
        <v>710</v>
      </c>
      <c r="C121" t="s">
        <v>2583</v>
      </c>
      <c r="F121">
        <v>1</v>
      </c>
    </row>
    <row r="122" spans="1:6" x14ac:dyDescent="0.25">
      <c r="A122" s="33" t="s">
        <v>2626</v>
      </c>
      <c r="B122" t="s">
        <v>42</v>
      </c>
      <c r="C122" t="s">
        <v>2583</v>
      </c>
      <c r="F122">
        <v>1</v>
      </c>
    </row>
    <row r="123" spans="1:6" x14ac:dyDescent="0.25">
      <c r="A123" s="33" t="s">
        <v>2627</v>
      </c>
      <c r="B123" t="s">
        <v>884</v>
      </c>
      <c r="C123" t="s">
        <v>2583</v>
      </c>
      <c r="F123">
        <v>1</v>
      </c>
    </row>
    <row r="124" spans="1:6" x14ac:dyDescent="0.25">
      <c r="A124" s="32">
        <v>661</v>
      </c>
      <c r="B124" t="s">
        <v>52</v>
      </c>
      <c r="C124" t="s">
        <v>2583</v>
      </c>
      <c r="F124">
        <v>1</v>
      </c>
    </row>
    <row r="125" spans="1:6" x14ac:dyDescent="0.25">
      <c r="A125" s="32">
        <v>203</v>
      </c>
      <c r="B125" t="s">
        <v>356</v>
      </c>
      <c r="C125" t="s">
        <v>2583</v>
      </c>
      <c r="F125">
        <v>1</v>
      </c>
    </row>
    <row r="126" spans="1:6" x14ac:dyDescent="0.25">
      <c r="A126" s="32">
        <v>903</v>
      </c>
      <c r="B126" t="s">
        <v>432</v>
      </c>
      <c r="C126" t="s">
        <v>2583</v>
      </c>
      <c r="F126">
        <v>1</v>
      </c>
    </row>
    <row r="127" spans="1:6" x14ac:dyDescent="0.25">
      <c r="A127" s="32">
        <v>621</v>
      </c>
      <c r="B127" t="s">
        <v>2628</v>
      </c>
      <c r="C127" t="s">
        <v>2583</v>
      </c>
      <c r="F127">
        <v>1</v>
      </c>
    </row>
    <row r="128" spans="1:6" x14ac:dyDescent="0.25">
      <c r="A128" s="32">
        <v>631</v>
      </c>
      <c r="B128" t="s">
        <v>962</v>
      </c>
      <c r="C128" t="s">
        <v>2583</v>
      </c>
      <c r="F128">
        <v>1</v>
      </c>
    </row>
    <row r="129" spans="1:6" x14ac:dyDescent="0.25">
      <c r="A129" s="32">
        <v>2007.2</v>
      </c>
      <c r="B129" t="s">
        <v>9</v>
      </c>
      <c r="C129" t="s">
        <v>2583</v>
      </c>
      <c r="F129">
        <v>1</v>
      </c>
    </row>
    <row r="130" spans="1:6" x14ac:dyDescent="0.25">
      <c r="A130" s="32">
        <v>202</v>
      </c>
      <c r="B130" t="s">
        <v>2629</v>
      </c>
      <c r="C130" t="s">
        <v>2583</v>
      </c>
      <c r="F130">
        <v>1</v>
      </c>
    </row>
    <row r="131" spans="1:6" x14ac:dyDescent="0.25">
      <c r="A131" s="32">
        <v>637</v>
      </c>
      <c r="B131" t="s">
        <v>16</v>
      </c>
      <c r="C131" t="s">
        <v>2583</v>
      </c>
      <c r="F131">
        <v>1</v>
      </c>
    </row>
    <row r="132" spans="1:6" x14ac:dyDescent="0.25">
      <c r="A132" s="32">
        <v>780</v>
      </c>
      <c r="B132" t="s">
        <v>2630</v>
      </c>
      <c r="C132" t="s">
        <v>2583</v>
      </c>
      <c r="F132">
        <v>1</v>
      </c>
    </row>
    <row r="133" spans="1:6" x14ac:dyDescent="0.25">
      <c r="A133" s="32">
        <v>329</v>
      </c>
      <c r="B133" s="63" t="s">
        <v>2631</v>
      </c>
      <c r="C133" t="s">
        <v>2583</v>
      </c>
      <c r="F133">
        <v>1</v>
      </c>
    </row>
    <row r="134" spans="1:6" x14ac:dyDescent="0.25">
      <c r="A134" s="32" t="s">
        <v>2587</v>
      </c>
      <c r="B134" t="s">
        <v>648</v>
      </c>
      <c r="C134" t="s">
        <v>2583</v>
      </c>
      <c r="F134">
        <v>1</v>
      </c>
    </row>
    <row r="135" spans="1:6" x14ac:dyDescent="0.25">
      <c r="A135" s="32">
        <v>1004</v>
      </c>
      <c r="B135" t="s">
        <v>60</v>
      </c>
      <c r="C135" t="s">
        <v>2583</v>
      </c>
      <c r="F135">
        <v>1</v>
      </c>
    </row>
    <row r="136" spans="1:6" x14ac:dyDescent="0.25">
      <c r="A136" s="32">
        <v>109</v>
      </c>
      <c r="B136" t="s">
        <v>509</v>
      </c>
      <c r="C136" t="s">
        <v>2583</v>
      </c>
      <c r="F136">
        <v>1</v>
      </c>
    </row>
    <row r="137" spans="1:6" x14ac:dyDescent="0.25">
      <c r="A137" s="32" t="s">
        <v>2588</v>
      </c>
      <c r="B137" s="63" t="s">
        <v>2589</v>
      </c>
      <c r="C137" t="s">
        <v>2583</v>
      </c>
      <c r="F137">
        <v>1</v>
      </c>
    </row>
    <row r="138" spans="1:6" x14ac:dyDescent="0.25">
      <c r="A138" s="32">
        <v>675</v>
      </c>
      <c r="B138" s="63" t="s">
        <v>2592</v>
      </c>
      <c r="C138" t="s">
        <v>2583</v>
      </c>
      <c r="F138">
        <v>1</v>
      </c>
    </row>
    <row r="139" spans="1:6" x14ac:dyDescent="0.25">
      <c r="A139" s="32">
        <v>343</v>
      </c>
      <c r="B139" s="63" t="s">
        <v>2632</v>
      </c>
      <c r="C139" t="s">
        <v>2583</v>
      </c>
      <c r="F139">
        <v>1</v>
      </c>
    </row>
    <row r="140" spans="1:6" x14ac:dyDescent="0.25">
      <c r="A140" s="32">
        <v>343</v>
      </c>
      <c r="B140" s="63" t="s">
        <v>2633</v>
      </c>
      <c r="C140" t="s">
        <v>2583</v>
      </c>
      <c r="F140">
        <v>1</v>
      </c>
    </row>
    <row r="141" spans="1:6" x14ac:dyDescent="0.25">
      <c r="A141" s="32">
        <v>669</v>
      </c>
      <c r="B141" t="s">
        <v>832</v>
      </c>
      <c r="C141" t="s">
        <v>2583</v>
      </c>
      <c r="F141">
        <v>1</v>
      </c>
    </row>
    <row r="142" spans="1:6" x14ac:dyDescent="0.25">
      <c r="A142" s="32">
        <v>318.10000000000002</v>
      </c>
      <c r="B142" s="63" t="s">
        <v>445</v>
      </c>
      <c r="C142" t="s">
        <v>2583</v>
      </c>
      <c r="F142">
        <v>1</v>
      </c>
    </row>
    <row r="143" spans="1:6" x14ac:dyDescent="0.25">
      <c r="A143" s="32">
        <v>404</v>
      </c>
      <c r="B143" t="s">
        <v>425</v>
      </c>
      <c r="C143" t="s">
        <v>2583</v>
      </c>
      <c r="F143">
        <v>1</v>
      </c>
    </row>
    <row r="144" spans="1:6" x14ac:dyDescent="0.25">
      <c r="A144" s="32">
        <v>318.10000000000002</v>
      </c>
      <c r="B144" s="63" t="s">
        <v>469</v>
      </c>
      <c r="C144" t="s">
        <v>2583</v>
      </c>
      <c r="F144">
        <v>1</v>
      </c>
    </row>
    <row r="145" spans="1:6" x14ac:dyDescent="0.25">
      <c r="A145" s="32" t="s">
        <v>2583</v>
      </c>
      <c r="B145" t="s">
        <v>2118</v>
      </c>
      <c r="C145" t="s">
        <v>2583</v>
      </c>
      <c r="F145">
        <v>1</v>
      </c>
    </row>
    <row r="146" spans="1:6" x14ac:dyDescent="0.25">
      <c r="A146" s="32" t="s">
        <v>2634</v>
      </c>
      <c r="B146" t="s">
        <v>970</v>
      </c>
      <c r="C146" t="s">
        <v>2583</v>
      </c>
      <c r="F146">
        <v>1</v>
      </c>
    </row>
    <row r="147" spans="1:6" x14ac:dyDescent="0.25">
      <c r="A147" s="32" t="s">
        <v>2635</v>
      </c>
      <c r="B147" t="s">
        <v>2636</v>
      </c>
      <c r="C147" t="s">
        <v>2583</v>
      </c>
      <c r="F147">
        <v>1</v>
      </c>
    </row>
    <row r="148" spans="1:6" x14ac:dyDescent="0.25">
      <c r="A148" s="32">
        <v>401</v>
      </c>
      <c r="B148" t="s">
        <v>19</v>
      </c>
      <c r="C148" t="s">
        <v>2583</v>
      </c>
      <c r="F148">
        <v>1</v>
      </c>
    </row>
    <row r="149" spans="1:6" x14ac:dyDescent="0.25">
      <c r="A149" s="32" t="s">
        <v>2686</v>
      </c>
      <c r="B149" t="s">
        <v>2637</v>
      </c>
      <c r="C149" t="s">
        <v>2583</v>
      </c>
      <c r="F149">
        <v>1</v>
      </c>
    </row>
    <row r="150" spans="1:6" x14ac:dyDescent="0.25">
      <c r="A150" s="32" t="s">
        <v>2638</v>
      </c>
      <c r="B150" t="s">
        <v>739</v>
      </c>
      <c r="C150" t="s">
        <v>2583</v>
      </c>
      <c r="F150">
        <v>1</v>
      </c>
    </row>
    <row r="151" spans="1:6" x14ac:dyDescent="0.25">
      <c r="A151" s="32" t="s">
        <v>2639</v>
      </c>
      <c r="B151" t="s">
        <v>2640</v>
      </c>
      <c r="C151" t="s">
        <v>2583</v>
      </c>
      <c r="F151">
        <v>1</v>
      </c>
    </row>
    <row r="152" spans="1:6" x14ac:dyDescent="0.25">
      <c r="A152" s="32">
        <v>667</v>
      </c>
      <c r="B152" t="s">
        <v>41</v>
      </c>
      <c r="C152" t="s">
        <v>2583</v>
      </c>
      <c r="F152">
        <v>1</v>
      </c>
    </row>
    <row r="153" spans="1:6" x14ac:dyDescent="0.25">
      <c r="A153" s="32">
        <v>740</v>
      </c>
      <c r="B153" t="s">
        <v>43</v>
      </c>
      <c r="C153" t="s">
        <v>2583</v>
      </c>
      <c r="F153">
        <v>1</v>
      </c>
    </row>
    <row r="154" spans="1:6" x14ac:dyDescent="0.25">
      <c r="A154" s="32">
        <v>635</v>
      </c>
      <c r="B154" t="s">
        <v>45</v>
      </c>
      <c r="C154" t="s">
        <v>2583</v>
      </c>
      <c r="F154">
        <v>1</v>
      </c>
    </row>
    <row r="155" spans="1:6" x14ac:dyDescent="0.25">
      <c r="A155" s="32">
        <v>672</v>
      </c>
      <c r="B155" t="s">
        <v>46</v>
      </c>
      <c r="C155" t="s">
        <v>2583</v>
      </c>
      <c r="F155">
        <v>1</v>
      </c>
    </row>
    <row r="156" spans="1:6" x14ac:dyDescent="0.25">
      <c r="A156" s="32" t="s">
        <v>2641</v>
      </c>
      <c r="B156" t="s">
        <v>2642</v>
      </c>
      <c r="C156" t="s">
        <v>2583</v>
      </c>
      <c r="F156">
        <v>1</v>
      </c>
    </row>
    <row r="157" spans="1:6" x14ac:dyDescent="0.25">
      <c r="A157" s="32">
        <v>770</v>
      </c>
      <c r="B157" t="s">
        <v>2643</v>
      </c>
      <c r="C157" t="s">
        <v>2583</v>
      </c>
      <c r="F157">
        <v>1</v>
      </c>
    </row>
    <row r="158" spans="1:6" x14ac:dyDescent="0.25">
      <c r="A158" s="32">
        <v>704</v>
      </c>
      <c r="B158" t="s">
        <v>28</v>
      </c>
      <c r="C158" t="s">
        <v>2583</v>
      </c>
      <c r="F158">
        <v>1</v>
      </c>
    </row>
    <row r="159" spans="1:6" x14ac:dyDescent="0.25">
      <c r="A159" s="32">
        <v>3015.1</v>
      </c>
      <c r="B159" s="63" t="s">
        <v>459</v>
      </c>
      <c r="C159" t="s">
        <v>2583</v>
      </c>
      <c r="F159">
        <v>1</v>
      </c>
    </row>
    <row r="160" spans="1:6" x14ac:dyDescent="0.25">
      <c r="A160" s="32" t="s">
        <v>2644</v>
      </c>
      <c r="B160" t="s">
        <v>699</v>
      </c>
      <c r="C160" t="s">
        <v>2583</v>
      </c>
      <c r="F160">
        <v>1</v>
      </c>
    </row>
    <row r="161" spans="1:6" x14ac:dyDescent="0.25">
      <c r="A161" s="32" t="s">
        <v>163</v>
      </c>
      <c r="B161" s="67" t="s">
        <v>164</v>
      </c>
      <c r="C161" t="s">
        <v>110</v>
      </c>
      <c r="F161">
        <v>1</v>
      </c>
    </row>
    <row r="162" spans="1:6" x14ac:dyDescent="0.25">
      <c r="A162" s="32" t="s">
        <v>167</v>
      </c>
      <c r="B162" s="68" t="s">
        <v>168</v>
      </c>
      <c r="C162" t="s">
        <v>110</v>
      </c>
      <c r="F162">
        <v>1</v>
      </c>
    </row>
    <row r="163" spans="1:6" x14ac:dyDescent="0.25">
      <c r="A163" s="32" t="s">
        <v>169</v>
      </c>
      <c r="B163" s="67" t="s">
        <v>170</v>
      </c>
      <c r="C163" t="s">
        <v>110</v>
      </c>
      <c r="F163">
        <v>1</v>
      </c>
    </row>
    <row r="164" spans="1:6" x14ac:dyDescent="0.25">
      <c r="A164" s="32" t="s">
        <v>171</v>
      </c>
      <c r="B164" s="69" t="s">
        <v>172</v>
      </c>
      <c r="C164" t="s">
        <v>110</v>
      </c>
      <c r="F164">
        <v>1</v>
      </c>
    </row>
    <row r="165" spans="1:6" x14ac:dyDescent="0.25">
      <c r="A165" s="32" t="s">
        <v>177</v>
      </c>
      <c r="B165" s="67" t="s">
        <v>178</v>
      </c>
      <c r="C165" t="s">
        <v>110</v>
      </c>
      <c r="F165">
        <v>1</v>
      </c>
    </row>
    <row r="166" spans="1:6" x14ac:dyDescent="0.25">
      <c r="A166" s="32" t="s">
        <v>181</v>
      </c>
      <c r="B166" s="68" t="s">
        <v>2720</v>
      </c>
      <c r="C166" t="s">
        <v>110</v>
      </c>
      <c r="F166">
        <v>1</v>
      </c>
    </row>
    <row r="167" spans="1:6" x14ac:dyDescent="0.25">
      <c r="A167" s="32" t="s">
        <v>186</v>
      </c>
      <c r="B167" s="67" t="s">
        <v>2721</v>
      </c>
      <c r="C167" t="s">
        <v>110</v>
      </c>
      <c r="F167">
        <v>1</v>
      </c>
    </row>
    <row r="168" spans="1:6" x14ac:dyDescent="0.25">
      <c r="A168" s="32" t="s">
        <v>179</v>
      </c>
      <c r="B168" s="68" t="s">
        <v>180</v>
      </c>
      <c r="C168" t="s">
        <v>110</v>
      </c>
      <c r="F168">
        <v>1</v>
      </c>
    </row>
    <row r="169" spans="1:6" x14ac:dyDescent="0.25">
      <c r="A169" s="32" t="s">
        <v>2722</v>
      </c>
      <c r="B169" s="67" t="s">
        <v>2723</v>
      </c>
      <c r="C169" t="s">
        <v>110</v>
      </c>
      <c r="F169">
        <v>1</v>
      </c>
    </row>
    <row r="170" spans="1:6" x14ac:dyDescent="0.25">
      <c r="A170" s="32" t="s">
        <v>173</v>
      </c>
      <c r="B170" s="68" t="s">
        <v>174</v>
      </c>
      <c r="C170" t="s">
        <v>110</v>
      </c>
      <c r="F170">
        <v>1</v>
      </c>
    </row>
    <row r="171" spans="1:6" x14ac:dyDescent="0.25">
      <c r="A171" s="32" t="s">
        <v>175</v>
      </c>
      <c r="B171" s="70" t="s">
        <v>176</v>
      </c>
      <c r="C171" t="s">
        <v>110</v>
      </c>
      <c r="F171">
        <v>1</v>
      </c>
    </row>
    <row r="172" spans="1:6" x14ac:dyDescent="0.25">
      <c r="A172" s="32" t="s">
        <v>275</v>
      </c>
      <c r="B172" s="69" t="s">
        <v>2724</v>
      </c>
      <c r="C172" t="s">
        <v>110</v>
      </c>
      <c r="F172">
        <v>1</v>
      </c>
    </row>
    <row r="173" spans="1:6" x14ac:dyDescent="0.25">
      <c r="A173" s="32" t="s">
        <v>200</v>
      </c>
      <c r="B173" s="70" t="s">
        <v>201</v>
      </c>
      <c r="C173" t="s">
        <v>110</v>
      </c>
      <c r="F173">
        <v>1</v>
      </c>
    </row>
    <row r="174" spans="1:6" x14ac:dyDescent="0.25">
      <c r="A174" s="32" t="s">
        <v>2725</v>
      </c>
      <c r="B174" s="69" t="s">
        <v>2726</v>
      </c>
      <c r="C174" t="s">
        <v>110</v>
      </c>
      <c r="F174">
        <v>1</v>
      </c>
    </row>
    <row r="175" spans="1:6" x14ac:dyDescent="0.25">
      <c r="A175" s="32" t="s">
        <v>1523</v>
      </c>
      <c r="B175" s="70" t="s">
        <v>2727</v>
      </c>
      <c r="C175" t="s">
        <v>110</v>
      </c>
      <c r="F175">
        <v>1</v>
      </c>
    </row>
    <row r="176" spans="1:6" x14ac:dyDescent="0.25">
      <c r="A176" s="32" t="s">
        <v>2373</v>
      </c>
      <c r="B176" s="68" t="s">
        <v>2728</v>
      </c>
      <c r="C176" t="s">
        <v>110</v>
      </c>
      <c r="F176">
        <v>1</v>
      </c>
    </row>
    <row r="177" spans="1:6" x14ac:dyDescent="0.25">
      <c r="A177" s="32" t="s">
        <v>2729</v>
      </c>
      <c r="B177" s="67" t="s">
        <v>2730</v>
      </c>
      <c r="C177" t="s">
        <v>110</v>
      </c>
      <c r="F177">
        <v>1</v>
      </c>
    </row>
    <row r="178" spans="1:6" x14ac:dyDescent="0.25">
      <c r="A178" s="32" t="s">
        <v>2731</v>
      </c>
      <c r="B178" s="68" t="s">
        <v>2732</v>
      </c>
      <c r="C178" t="s">
        <v>110</v>
      </c>
      <c r="F178">
        <v>1</v>
      </c>
    </row>
    <row r="179" spans="1:6" x14ac:dyDescent="0.25">
      <c r="A179" s="32" t="s">
        <v>2733</v>
      </c>
      <c r="B179" s="67" t="s">
        <v>2734</v>
      </c>
      <c r="C179" t="s">
        <v>110</v>
      </c>
      <c r="F179">
        <v>1</v>
      </c>
    </row>
    <row r="180" spans="1:6" x14ac:dyDescent="0.25">
      <c r="A180" s="32" t="s">
        <v>2735</v>
      </c>
      <c r="B180" s="68" t="s">
        <v>2736</v>
      </c>
      <c r="C180" t="s">
        <v>110</v>
      </c>
      <c r="F180">
        <v>1</v>
      </c>
    </row>
    <row r="181" spans="1:6" x14ac:dyDescent="0.25">
      <c r="A181" s="32" t="s">
        <v>2737</v>
      </c>
      <c r="B181" s="67" t="s">
        <v>2738</v>
      </c>
      <c r="C181" t="s">
        <v>110</v>
      </c>
      <c r="F181">
        <v>1</v>
      </c>
    </row>
    <row r="182" spans="1:6" x14ac:dyDescent="0.25">
      <c r="A182" s="32" t="s">
        <v>2739</v>
      </c>
      <c r="B182" s="68" t="s">
        <v>2740</v>
      </c>
      <c r="C182" t="s">
        <v>110</v>
      </c>
      <c r="F182">
        <v>1</v>
      </c>
    </row>
    <row r="183" spans="1:6" x14ac:dyDescent="0.25">
      <c r="A183" s="32" t="s">
        <v>2741</v>
      </c>
      <c r="B183" s="67" t="s">
        <v>2742</v>
      </c>
      <c r="C183" t="s">
        <v>110</v>
      </c>
      <c r="F183">
        <v>1</v>
      </c>
    </row>
    <row r="184" spans="1:6" x14ac:dyDescent="0.25">
      <c r="A184" s="32" t="s">
        <v>2091</v>
      </c>
      <c r="B184" s="68" t="s">
        <v>2743</v>
      </c>
      <c r="C184" t="s">
        <v>110</v>
      </c>
      <c r="F184">
        <v>1</v>
      </c>
    </row>
    <row r="185" spans="1:6" x14ac:dyDescent="0.25">
      <c r="A185" s="32" t="s">
        <v>223</v>
      </c>
      <c r="B185" s="67" t="s">
        <v>219</v>
      </c>
      <c r="C185" t="s">
        <v>110</v>
      </c>
      <c r="F185">
        <v>1</v>
      </c>
    </row>
    <row r="186" spans="1:6" x14ac:dyDescent="0.25">
      <c r="A186" s="32" t="s">
        <v>218</v>
      </c>
      <c r="B186" s="68" t="s">
        <v>219</v>
      </c>
      <c r="C186" t="s">
        <v>110</v>
      </c>
      <c r="F186">
        <v>1</v>
      </c>
    </row>
    <row r="187" spans="1:6" x14ac:dyDescent="0.25">
      <c r="A187" s="32" t="s">
        <v>2744</v>
      </c>
      <c r="B187" s="70" t="s">
        <v>2745</v>
      </c>
      <c r="C187" t="s">
        <v>110</v>
      </c>
      <c r="F187">
        <v>1</v>
      </c>
    </row>
    <row r="188" spans="1:6" x14ac:dyDescent="0.25">
      <c r="A188" s="32" t="s">
        <v>2746</v>
      </c>
      <c r="B188" s="69" t="s">
        <v>2747</v>
      </c>
      <c r="C188" t="s">
        <v>110</v>
      </c>
      <c r="F188">
        <v>1</v>
      </c>
    </row>
    <row r="189" spans="1:6" x14ac:dyDescent="0.25">
      <c r="A189" s="32" t="s">
        <v>2197</v>
      </c>
      <c r="B189" s="67" t="s">
        <v>2748</v>
      </c>
      <c r="C189" t="s">
        <v>110</v>
      </c>
      <c r="F189">
        <v>1</v>
      </c>
    </row>
    <row r="190" spans="1:6" x14ac:dyDescent="0.25">
      <c r="A190" s="32" t="s">
        <v>2749</v>
      </c>
      <c r="B190" s="68" t="s">
        <v>2750</v>
      </c>
      <c r="C190" t="s">
        <v>110</v>
      </c>
      <c r="F190">
        <v>1</v>
      </c>
    </row>
    <row r="191" spans="1:6" x14ac:dyDescent="0.25">
      <c r="A191" s="32" t="s">
        <v>2184</v>
      </c>
      <c r="B191" s="67" t="s">
        <v>2751</v>
      </c>
      <c r="C191" t="s">
        <v>110</v>
      </c>
      <c r="F191">
        <v>1</v>
      </c>
    </row>
    <row r="192" spans="1:6" x14ac:dyDescent="0.25">
      <c r="A192" s="32" t="s">
        <v>308</v>
      </c>
      <c r="B192" s="68" t="s">
        <v>309</v>
      </c>
      <c r="C192" t="s">
        <v>110</v>
      </c>
      <c r="F192">
        <v>1</v>
      </c>
    </row>
    <row r="193" spans="1:6" x14ac:dyDescent="0.25">
      <c r="A193" s="32" t="s">
        <v>2402</v>
      </c>
      <c r="B193" s="67" t="s">
        <v>2752</v>
      </c>
      <c r="C193" t="s">
        <v>110</v>
      </c>
      <c r="F193">
        <v>1</v>
      </c>
    </row>
    <row r="194" spans="1:6" x14ac:dyDescent="0.25">
      <c r="A194" s="32" t="s">
        <v>270</v>
      </c>
      <c r="B194" s="68" t="s">
        <v>271</v>
      </c>
      <c r="C194" t="s">
        <v>110</v>
      </c>
      <c r="F194">
        <v>1</v>
      </c>
    </row>
    <row r="195" spans="1:6" x14ac:dyDescent="0.25">
      <c r="A195" s="32" t="s">
        <v>2336</v>
      </c>
      <c r="B195" s="67" t="s">
        <v>2753</v>
      </c>
      <c r="C195" t="s">
        <v>110</v>
      </c>
      <c r="F195">
        <v>1</v>
      </c>
    </row>
    <row r="196" spans="1:6" x14ac:dyDescent="0.25">
      <c r="A196" s="32" t="s">
        <v>2754</v>
      </c>
      <c r="B196" s="68" t="s">
        <v>2755</v>
      </c>
      <c r="C196" t="s">
        <v>110</v>
      </c>
      <c r="F196">
        <v>1</v>
      </c>
    </row>
    <row r="197" spans="1:6" x14ac:dyDescent="0.25">
      <c r="A197" s="32" t="s">
        <v>2756</v>
      </c>
      <c r="B197" s="67" t="s">
        <v>2757</v>
      </c>
      <c r="C197" t="s">
        <v>110</v>
      </c>
      <c r="F197">
        <v>1</v>
      </c>
    </row>
    <row r="198" spans="1:6" x14ac:dyDescent="0.25">
      <c r="A198" s="32" t="s">
        <v>2758</v>
      </c>
      <c r="B198" s="68" t="s">
        <v>2759</v>
      </c>
      <c r="C198" t="s">
        <v>110</v>
      </c>
      <c r="F198">
        <v>1</v>
      </c>
    </row>
    <row r="199" spans="1:6" x14ac:dyDescent="0.25">
      <c r="A199" s="32" t="s">
        <v>2760</v>
      </c>
      <c r="B199" s="67" t="s">
        <v>2761</v>
      </c>
      <c r="C199" t="s">
        <v>110</v>
      </c>
      <c r="F199">
        <v>1</v>
      </c>
    </row>
    <row r="200" spans="1:6" x14ac:dyDescent="0.25">
      <c r="A200" s="32" t="s">
        <v>2762</v>
      </c>
      <c r="B200" s="68" t="s">
        <v>2763</v>
      </c>
      <c r="C200" t="s">
        <v>110</v>
      </c>
      <c r="F200">
        <v>1</v>
      </c>
    </row>
    <row r="201" spans="1:6" x14ac:dyDescent="0.25">
      <c r="A201" s="32" t="s">
        <v>2764</v>
      </c>
      <c r="B201" s="70" t="s">
        <v>2765</v>
      </c>
      <c r="C201" t="s">
        <v>110</v>
      </c>
      <c r="F201">
        <v>1</v>
      </c>
    </row>
    <row r="202" spans="1:6" x14ac:dyDescent="0.25">
      <c r="A202" s="32" t="s">
        <v>2766</v>
      </c>
      <c r="B202" s="68" t="s">
        <v>1338</v>
      </c>
      <c r="C202" t="s">
        <v>110</v>
      </c>
      <c r="F202">
        <v>1</v>
      </c>
    </row>
    <row r="203" spans="1:6" x14ac:dyDescent="0.25">
      <c r="A203" s="32" t="s">
        <v>2767</v>
      </c>
      <c r="B203" s="67" t="s">
        <v>2768</v>
      </c>
      <c r="C203" t="s">
        <v>110</v>
      </c>
      <c r="F203">
        <v>1</v>
      </c>
    </row>
    <row r="204" spans="1:6" x14ac:dyDescent="0.25">
      <c r="A204" s="32" t="s">
        <v>2769</v>
      </c>
      <c r="B204" s="68" t="s">
        <v>2770</v>
      </c>
      <c r="C204" t="s">
        <v>110</v>
      </c>
      <c r="F204">
        <v>1</v>
      </c>
    </row>
    <row r="205" spans="1:6" x14ac:dyDescent="0.25">
      <c r="A205" s="32" t="s">
        <v>2771</v>
      </c>
      <c r="B205" s="67" t="s">
        <v>2772</v>
      </c>
      <c r="C205" t="s">
        <v>110</v>
      </c>
      <c r="F205">
        <v>1</v>
      </c>
    </row>
    <row r="206" spans="1:6" x14ac:dyDescent="0.25">
      <c r="A206" s="32" t="s">
        <v>2773</v>
      </c>
      <c r="B206" s="68" t="s">
        <v>2774</v>
      </c>
      <c r="C206" t="s">
        <v>110</v>
      </c>
      <c r="F206">
        <v>1</v>
      </c>
    </row>
    <row r="207" spans="1:6" x14ac:dyDescent="0.25">
      <c r="A207" s="32" t="s">
        <v>264</v>
      </c>
      <c r="B207" s="70" t="s">
        <v>265</v>
      </c>
      <c r="C207" t="s">
        <v>110</v>
      </c>
      <c r="F207">
        <v>1</v>
      </c>
    </row>
    <row r="208" spans="1:6" x14ac:dyDescent="0.25">
      <c r="A208" s="32" t="s">
        <v>2775</v>
      </c>
      <c r="B208" s="68" t="s">
        <v>2776</v>
      </c>
      <c r="C208" t="s">
        <v>110</v>
      </c>
      <c r="F208">
        <v>1</v>
      </c>
    </row>
    <row r="209" spans="1:6" x14ac:dyDescent="0.25">
      <c r="A209" s="32" t="s">
        <v>2777</v>
      </c>
      <c r="B209" s="67" t="s">
        <v>2778</v>
      </c>
      <c r="C209" t="s">
        <v>110</v>
      </c>
      <c r="F209">
        <v>1</v>
      </c>
    </row>
    <row r="210" spans="1:6" x14ac:dyDescent="0.25">
      <c r="A210" s="32" t="s">
        <v>2779</v>
      </c>
      <c r="B210" s="68" t="s">
        <v>2780</v>
      </c>
      <c r="C210" t="s">
        <v>110</v>
      </c>
      <c r="F210">
        <v>1</v>
      </c>
    </row>
    <row r="211" spans="1:6" x14ac:dyDescent="0.25">
      <c r="A211" s="32" t="s">
        <v>2590</v>
      </c>
      <c r="B211" s="67" t="s">
        <v>2781</v>
      </c>
      <c r="C211" t="s">
        <v>110</v>
      </c>
      <c r="F211">
        <v>1</v>
      </c>
    </row>
    <row r="212" spans="1:6" x14ac:dyDescent="0.25">
      <c r="A212" s="32" t="s">
        <v>2591</v>
      </c>
      <c r="B212" s="68" t="s">
        <v>2782</v>
      </c>
      <c r="C212" t="s">
        <v>110</v>
      </c>
      <c r="F212">
        <v>1</v>
      </c>
    </row>
    <row r="213" spans="1:6" x14ac:dyDescent="0.25">
      <c r="A213" s="32" t="s">
        <v>183</v>
      </c>
      <c r="B213" s="67" t="s">
        <v>184</v>
      </c>
      <c r="C213" t="s">
        <v>2783</v>
      </c>
      <c r="F213">
        <v>1</v>
      </c>
    </row>
    <row r="214" spans="1:6" x14ac:dyDescent="0.25">
      <c r="A214" s="32" t="s">
        <v>183</v>
      </c>
      <c r="B214" s="69" t="s">
        <v>184</v>
      </c>
      <c r="C214" t="s">
        <v>2783</v>
      </c>
      <c r="F214">
        <v>1</v>
      </c>
    </row>
    <row r="215" spans="1:6" x14ac:dyDescent="0.25">
      <c r="A215" s="32" t="s">
        <v>2784</v>
      </c>
      <c r="B215" s="68" t="s">
        <v>2785</v>
      </c>
      <c r="C215" t="s">
        <v>2783</v>
      </c>
      <c r="F215">
        <v>1</v>
      </c>
    </row>
    <row r="216" spans="1:6" x14ac:dyDescent="0.25">
      <c r="A216" s="32" t="s">
        <v>277</v>
      </c>
      <c r="B216" s="67" t="s">
        <v>278</v>
      </c>
      <c r="C216" t="s">
        <v>2783</v>
      </c>
      <c r="F216">
        <v>1</v>
      </c>
    </row>
    <row r="217" spans="1:6" x14ac:dyDescent="0.25">
      <c r="A217" s="32" t="s">
        <v>200</v>
      </c>
      <c r="B217" s="69" t="s">
        <v>2786</v>
      </c>
      <c r="C217" t="s">
        <v>2783</v>
      </c>
      <c r="F217">
        <v>1</v>
      </c>
    </row>
    <row r="218" spans="1:6" x14ac:dyDescent="0.25">
      <c r="A218" s="32" t="s">
        <v>2787</v>
      </c>
      <c r="B218" s="67" t="s">
        <v>2788</v>
      </c>
      <c r="C218" t="s">
        <v>2783</v>
      </c>
      <c r="F218">
        <v>1</v>
      </c>
    </row>
    <row r="219" spans="1:6" x14ac:dyDescent="0.25">
      <c r="A219" s="32" t="s">
        <v>2789</v>
      </c>
      <c r="B219" s="68" t="s">
        <v>2790</v>
      </c>
      <c r="C219" t="s">
        <v>2783</v>
      </c>
      <c r="F219">
        <v>1</v>
      </c>
    </row>
    <row r="220" spans="1:6" x14ac:dyDescent="0.25">
      <c r="A220" s="32" t="s">
        <v>2791</v>
      </c>
      <c r="B220" s="67" t="s">
        <v>2792</v>
      </c>
      <c r="C220" t="s">
        <v>2783</v>
      </c>
      <c r="F220">
        <v>1</v>
      </c>
    </row>
    <row r="221" spans="1:6" x14ac:dyDescent="0.25">
      <c r="A221" s="32" t="s">
        <v>2793</v>
      </c>
      <c r="B221" s="69" t="s">
        <v>2794</v>
      </c>
      <c r="C221" t="s">
        <v>2783</v>
      </c>
      <c r="F221">
        <v>1</v>
      </c>
    </row>
    <row r="222" spans="1:6" x14ac:dyDescent="0.25">
      <c r="A222" s="32" t="s">
        <v>2795</v>
      </c>
      <c r="B222" s="67" t="s">
        <v>2796</v>
      </c>
      <c r="C222" t="s">
        <v>2783</v>
      </c>
      <c r="F222">
        <v>1</v>
      </c>
    </row>
    <row r="223" spans="1:6" x14ac:dyDescent="0.25">
      <c r="A223" s="32" t="s">
        <v>2733</v>
      </c>
      <c r="B223" s="68" t="s">
        <v>2797</v>
      </c>
      <c r="C223" t="s">
        <v>2783</v>
      </c>
      <c r="F223">
        <v>1</v>
      </c>
    </row>
    <row r="224" spans="1:6" x14ac:dyDescent="0.25">
      <c r="A224" s="32" t="s">
        <v>2798</v>
      </c>
      <c r="B224" s="70" t="s">
        <v>2799</v>
      </c>
      <c r="C224" t="s">
        <v>2783</v>
      </c>
      <c r="F224">
        <v>1</v>
      </c>
    </row>
    <row r="225" spans="1:6" x14ac:dyDescent="0.25">
      <c r="A225" s="32" t="s">
        <v>2800</v>
      </c>
      <c r="B225" s="68" t="s">
        <v>2801</v>
      </c>
      <c r="C225" t="s">
        <v>2783</v>
      </c>
      <c r="F225">
        <v>1</v>
      </c>
    </row>
    <row r="226" spans="1:6" x14ac:dyDescent="0.25">
      <c r="A226" s="32" t="s">
        <v>224</v>
      </c>
      <c r="B226" s="67" t="s">
        <v>225</v>
      </c>
      <c r="C226" t="s">
        <v>2783</v>
      </c>
      <c r="F226">
        <v>1</v>
      </c>
    </row>
    <row r="227" spans="1:6" x14ac:dyDescent="0.25">
      <c r="A227" s="32" t="s">
        <v>224</v>
      </c>
      <c r="B227" s="68" t="s">
        <v>225</v>
      </c>
      <c r="C227" t="s">
        <v>2783</v>
      </c>
      <c r="F227">
        <v>1</v>
      </c>
    </row>
    <row r="228" spans="1:6" x14ac:dyDescent="0.25">
      <c r="A228" s="32" t="s">
        <v>224</v>
      </c>
      <c r="B228" s="67" t="s">
        <v>225</v>
      </c>
      <c r="C228" t="s">
        <v>2783</v>
      </c>
      <c r="F228">
        <v>1</v>
      </c>
    </row>
    <row r="229" spans="1:6" x14ac:dyDescent="0.25">
      <c r="A229" s="32" t="s">
        <v>224</v>
      </c>
      <c r="B229" s="68" t="s">
        <v>225</v>
      </c>
      <c r="C229" t="s">
        <v>2783</v>
      </c>
      <c r="F229">
        <v>1</v>
      </c>
    </row>
    <row r="230" spans="1:6" x14ac:dyDescent="0.25">
      <c r="A230" s="32" t="s">
        <v>220</v>
      </c>
      <c r="B230" s="67" t="s">
        <v>221</v>
      </c>
      <c r="C230" t="s">
        <v>2783</v>
      </c>
      <c r="F230">
        <v>1</v>
      </c>
    </row>
    <row r="231" spans="1:6" x14ac:dyDescent="0.25">
      <c r="A231" s="32" t="s">
        <v>2802</v>
      </c>
      <c r="B231" s="68" t="s">
        <v>2803</v>
      </c>
      <c r="C231" t="s">
        <v>2783</v>
      </c>
      <c r="F231">
        <v>1</v>
      </c>
    </row>
    <row r="232" spans="1:6" x14ac:dyDescent="0.25">
      <c r="A232" s="32" t="s">
        <v>2804</v>
      </c>
      <c r="B232" s="67" t="s">
        <v>2805</v>
      </c>
      <c r="C232" t="s">
        <v>2783</v>
      </c>
      <c r="F232">
        <v>1</v>
      </c>
    </row>
    <row r="233" spans="1:6" x14ac:dyDescent="0.25">
      <c r="A233" s="32" t="s">
        <v>2806</v>
      </c>
      <c r="B233" s="68" t="s">
        <v>2807</v>
      </c>
      <c r="C233" t="s">
        <v>2783</v>
      </c>
      <c r="F233">
        <v>1</v>
      </c>
    </row>
    <row r="234" spans="1:6" x14ac:dyDescent="0.25">
      <c r="A234" s="32" t="s">
        <v>2808</v>
      </c>
      <c r="B234" s="69" t="s">
        <v>2809</v>
      </c>
      <c r="C234" t="s">
        <v>2783</v>
      </c>
      <c r="F234">
        <v>1</v>
      </c>
    </row>
    <row r="235" spans="1:6" x14ac:dyDescent="0.25">
      <c r="A235" s="32" t="s">
        <v>2810</v>
      </c>
      <c r="B235" s="67" t="s">
        <v>310</v>
      </c>
      <c r="C235" t="s">
        <v>2783</v>
      </c>
      <c r="F235">
        <v>1</v>
      </c>
    </row>
    <row r="236" spans="1:6" x14ac:dyDescent="0.25">
      <c r="A236" s="32" t="s">
        <v>2811</v>
      </c>
      <c r="B236" s="68" t="s">
        <v>2812</v>
      </c>
      <c r="C236" t="s">
        <v>2783</v>
      </c>
      <c r="F236">
        <v>1</v>
      </c>
    </row>
    <row r="237" spans="1:6" x14ac:dyDescent="0.25">
      <c r="A237" s="32" t="s">
        <v>272</v>
      </c>
      <c r="B237" s="67" t="s">
        <v>273</v>
      </c>
      <c r="C237" t="s">
        <v>2783</v>
      </c>
      <c r="F237">
        <v>1</v>
      </c>
    </row>
    <row r="238" spans="1:6" x14ac:dyDescent="0.25">
      <c r="A238" s="32" t="s">
        <v>2813</v>
      </c>
      <c r="B238" s="68" t="s">
        <v>2814</v>
      </c>
      <c r="C238" t="s">
        <v>2783</v>
      </c>
      <c r="F238">
        <v>1</v>
      </c>
    </row>
    <row r="239" spans="1:6" x14ac:dyDescent="0.25">
      <c r="A239" s="32" t="s">
        <v>2815</v>
      </c>
      <c r="B239" s="67" t="s">
        <v>2816</v>
      </c>
      <c r="C239" t="s">
        <v>2783</v>
      </c>
      <c r="F239">
        <v>1</v>
      </c>
    </row>
    <row r="240" spans="1:6" x14ac:dyDescent="0.25">
      <c r="A240" s="32" t="s">
        <v>1481</v>
      </c>
      <c r="B240" s="68" t="s">
        <v>2817</v>
      </c>
      <c r="C240" t="s">
        <v>2783</v>
      </c>
      <c r="F240">
        <v>1</v>
      </c>
    </row>
    <row r="241" spans="1:6" x14ac:dyDescent="0.25">
      <c r="A241" s="32" t="s">
        <v>2818</v>
      </c>
      <c r="B241" s="67" t="s">
        <v>2819</v>
      </c>
      <c r="C241" t="s">
        <v>2783</v>
      </c>
      <c r="F241">
        <v>1</v>
      </c>
    </row>
    <row r="242" spans="1:6" x14ac:dyDescent="0.25">
      <c r="A242" s="32" t="s">
        <v>1508</v>
      </c>
      <c r="B242" s="68" t="s">
        <v>2820</v>
      </c>
      <c r="C242" t="s">
        <v>2783</v>
      </c>
      <c r="F242">
        <v>1</v>
      </c>
    </row>
    <row r="243" spans="1:6" x14ac:dyDescent="0.25">
      <c r="A243" s="32" t="s">
        <v>1478</v>
      </c>
      <c r="B243" s="67" t="s">
        <v>2821</v>
      </c>
      <c r="C243" t="s">
        <v>2783</v>
      </c>
      <c r="F243">
        <v>1</v>
      </c>
    </row>
    <row r="244" spans="1:6" x14ac:dyDescent="0.25">
      <c r="A244" s="32" t="s">
        <v>2822</v>
      </c>
      <c r="B244" s="68" t="s">
        <v>2823</v>
      </c>
      <c r="C244" t="s">
        <v>2783</v>
      </c>
      <c r="F244">
        <v>1</v>
      </c>
    </row>
    <row r="245" spans="1:6" x14ac:dyDescent="0.25">
      <c r="A245" s="32" t="s">
        <v>2824</v>
      </c>
      <c r="B245" s="67" t="s">
        <v>2825</v>
      </c>
      <c r="C245" t="s">
        <v>2783</v>
      </c>
      <c r="F245">
        <v>1</v>
      </c>
    </row>
    <row r="246" spans="1:6" x14ac:dyDescent="0.25">
      <c r="A246" s="32" t="s">
        <v>2826</v>
      </c>
      <c r="B246" s="68" t="s">
        <v>2827</v>
      </c>
      <c r="C246" t="s">
        <v>2783</v>
      </c>
      <c r="F246">
        <v>1</v>
      </c>
    </row>
    <row r="247" spans="1:6" x14ac:dyDescent="0.25">
      <c r="A247" s="32" t="s">
        <v>2828</v>
      </c>
      <c r="B247" s="67" t="s">
        <v>2829</v>
      </c>
      <c r="C247" t="s">
        <v>2783</v>
      </c>
      <c r="F247">
        <v>1</v>
      </c>
    </row>
    <row r="248" spans="1:6" x14ac:dyDescent="0.25">
      <c r="A248" s="32" t="s">
        <v>2830</v>
      </c>
      <c r="B248" s="68" t="s">
        <v>2831</v>
      </c>
      <c r="C248" t="s">
        <v>2783</v>
      </c>
      <c r="F248">
        <v>1</v>
      </c>
    </row>
    <row r="249" spans="1:6" x14ac:dyDescent="0.25">
      <c r="A249" s="32" t="s">
        <v>2832</v>
      </c>
      <c r="B249" s="67" t="s">
        <v>2833</v>
      </c>
      <c r="C249" t="s">
        <v>2783</v>
      </c>
      <c r="F249">
        <v>1</v>
      </c>
    </row>
    <row r="250" spans="1:6" x14ac:dyDescent="0.25">
      <c r="A250" s="32" t="s">
        <v>2834</v>
      </c>
      <c r="B250" s="68" t="s">
        <v>2835</v>
      </c>
      <c r="C250" t="s">
        <v>2783</v>
      </c>
      <c r="F250">
        <v>1</v>
      </c>
    </row>
  </sheetData>
  <pageMargins left="0.7" right="0.7" top="0.75" bottom="0.75" header="0.3" footer="0.3"/>
  <ignoredErrors>
    <ignoredError sqref="A122:A124 A161:A250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E82E-00D1-4810-A27B-9A5A1D209221}">
  <dimension ref="A1:K558"/>
  <sheetViews>
    <sheetView topLeftCell="A31" workbookViewId="0">
      <selection activeCell="D40" sqref="D40"/>
    </sheetView>
  </sheetViews>
  <sheetFormatPr defaultRowHeight="15" x14ac:dyDescent="0.25"/>
  <cols>
    <col min="1" max="1" width="12" bestFit="1" customWidth="1"/>
    <col min="2" max="2" width="36.5703125" bestFit="1" customWidth="1"/>
    <col min="3" max="3" width="19.140625" bestFit="1" customWidth="1"/>
    <col min="4" max="4" width="18" bestFit="1" customWidth="1"/>
    <col min="5" max="5" width="11.85546875" bestFit="1" customWidth="1"/>
    <col min="6" max="6" width="5.7109375" bestFit="1" customWidth="1"/>
    <col min="7" max="7" width="8.42578125" bestFit="1" customWidth="1"/>
    <col min="8" max="8" width="13.140625" customWidth="1"/>
  </cols>
  <sheetData>
    <row r="1" spans="1:10" x14ac:dyDescent="0.25">
      <c r="A1" s="65" t="s">
        <v>2517</v>
      </c>
      <c r="B1" s="65" t="s">
        <v>111</v>
      </c>
      <c r="C1" s="65" t="s">
        <v>2717</v>
      </c>
      <c r="D1" s="71" t="s">
        <v>2718</v>
      </c>
      <c r="E1" s="65" t="s">
        <v>2719</v>
      </c>
      <c r="F1" s="65" t="s">
        <v>2490</v>
      </c>
      <c r="G1" s="65" t="s">
        <v>2582</v>
      </c>
    </row>
    <row r="2" spans="1:10" x14ac:dyDescent="0.25">
      <c r="A2" t="s">
        <v>2547</v>
      </c>
      <c r="B2" t="s">
        <v>2548</v>
      </c>
      <c r="C2" s="32">
        <v>1005.2</v>
      </c>
      <c r="D2" s="32">
        <v>333</v>
      </c>
      <c r="E2">
        <v>100</v>
      </c>
      <c r="I2" s="32"/>
    </row>
    <row r="3" spans="1:10" x14ac:dyDescent="0.25">
      <c r="A3" t="s">
        <v>2547</v>
      </c>
      <c r="B3" t="s">
        <v>2548</v>
      </c>
      <c r="C3" s="32">
        <v>1005.2</v>
      </c>
      <c r="D3" s="32" t="s">
        <v>2585</v>
      </c>
      <c r="E3">
        <v>25</v>
      </c>
      <c r="I3" s="32"/>
    </row>
    <row r="4" spans="1:10" x14ac:dyDescent="0.25">
      <c r="A4" t="s">
        <v>314</v>
      </c>
      <c r="B4" t="s">
        <v>2541</v>
      </c>
      <c r="C4" s="32" t="s">
        <v>2722</v>
      </c>
      <c r="D4" s="32" t="s">
        <v>2586</v>
      </c>
      <c r="E4">
        <v>25</v>
      </c>
      <c r="I4" s="32"/>
    </row>
    <row r="5" spans="1:10" x14ac:dyDescent="0.25">
      <c r="A5" t="s">
        <v>314</v>
      </c>
      <c r="B5" t="s">
        <v>2541</v>
      </c>
      <c r="C5" s="32" t="s">
        <v>2722</v>
      </c>
      <c r="D5" s="32">
        <v>328</v>
      </c>
      <c r="E5">
        <v>100</v>
      </c>
      <c r="I5" s="32"/>
      <c r="J5" t="str" cm="1">
        <f t="array" ref="J5:J54">_xlfn.UNIQUE(A2:A600)</f>
        <v>1005</v>
      </c>
    </row>
    <row r="6" spans="1:10" x14ac:dyDescent="0.25">
      <c r="A6" t="s">
        <v>314</v>
      </c>
      <c r="B6" t="s">
        <v>2541</v>
      </c>
      <c r="C6" s="32" t="s">
        <v>2722</v>
      </c>
      <c r="D6" s="32" t="s">
        <v>2600</v>
      </c>
      <c r="E6">
        <v>2</v>
      </c>
      <c r="I6" s="32"/>
      <c r="J6" t="str">
        <v>1010</v>
      </c>
    </row>
    <row r="7" spans="1:10" x14ac:dyDescent="0.25">
      <c r="A7" t="s">
        <v>2586</v>
      </c>
      <c r="B7" t="s">
        <v>2075</v>
      </c>
      <c r="C7" s="32" t="s">
        <v>2586</v>
      </c>
      <c r="D7" s="32">
        <v>904</v>
      </c>
      <c r="E7">
        <v>76</v>
      </c>
      <c r="I7" s="32"/>
      <c r="J7" t="str">
        <v>10003P</v>
      </c>
    </row>
    <row r="8" spans="1:10" x14ac:dyDescent="0.25">
      <c r="A8" t="s">
        <v>2586</v>
      </c>
      <c r="B8" t="s">
        <v>2075</v>
      </c>
      <c r="C8" s="32" t="s">
        <v>2586</v>
      </c>
      <c r="D8" s="32">
        <v>689</v>
      </c>
      <c r="E8">
        <v>5.5</v>
      </c>
      <c r="I8" s="32"/>
      <c r="J8" t="str">
        <v>1024</v>
      </c>
    </row>
    <row r="9" spans="1:10" x14ac:dyDescent="0.25">
      <c r="A9" t="s">
        <v>2586</v>
      </c>
      <c r="B9" t="s">
        <v>2075</v>
      </c>
      <c r="C9" s="32" t="s">
        <v>2586</v>
      </c>
      <c r="D9" s="32">
        <v>690</v>
      </c>
      <c r="E9">
        <v>2</v>
      </c>
      <c r="I9" s="32"/>
      <c r="J9" t="str">
        <v>2002</v>
      </c>
    </row>
    <row r="10" spans="1:10" x14ac:dyDescent="0.25">
      <c r="A10" t="s">
        <v>2586</v>
      </c>
      <c r="B10" t="s">
        <v>2075</v>
      </c>
      <c r="C10" s="32" t="s">
        <v>2586</v>
      </c>
      <c r="D10" s="32">
        <v>692</v>
      </c>
      <c r="E10">
        <v>0.5</v>
      </c>
      <c r="I10" s="32"/>
      <c r="J10" t="str">
        <v>2009</v>
      </c>
    </row>
    <row r="11" spans="1:10" x14ac:dyDescent="0.25">
      <c r="A11" t="s">
        <v>2586</v>
      </c>
      <c r="B11" t="s">
        <v>2075</v>
      </c>
      <c r="C11" s="32" t="s">
        <v>2586</v>
      </c>
      <c r="D11" s="32" t="s">
        <v>2602</v>
      </c>
      <c r="E11">
        <v>5</v>
      </c>
      <c r="I11" s="32"/>
      <c r="J11" t="str">
        <v>2010</v>
      </c>
    </row>
    <row r="12" spans="1:10" x14ac:dyDescent="0.25">
      <c r="A12" t="s">
        <v>2586</v>
      </c>
      <c r="B12" t="s">
        <v>2075</v>
      </c>
      <c r="C12" s="32" t="s">
        <v>2586</v>
      </c>
      <c r="D12" s="32" t="s">
        <v>2593</v>
      </c>
      <c r="E12">
        <v>11</v>
      </c>
      <c r="I12" s="32"/>
      <c r="J12" t="str">
        <v>2012</v>
      </c>
    </row>
    <row r="13" spans="1:10" x14ac:dyDescent="0.25">
      <c r="A13" t="s">
        <v>279</v>
      </c>
      <c r="B13" t="s">
        <v>2543</v>
      </c>
      <c r="C13" s="32" t="s">
        <v>275</v>
      </c>
      <c r="D13" s="32">
        <v>337</v>
      </c>
      <c r="E13">
        <v>54.7</v>
      </c>
      <c r="I13" s="32"/>
      <c r="J13" t="str">
        <v>2015</v>
      </c>
    </row>
    <row r="14" spans="1:10" x14ac:dyDescent="0.25">
      <c r="A14" t="s">
        <v>279</v>
      </c>
      <c r="B14" t="s">
        <v>2543</v>
      </c>
      <c r="C14" s="32" t="s">
        <v>275</v>
      </c>
      <c r="D14" s="32">
        <v>204</v>
      </c>
      <c r="E14">
        <v>0</v>
      </c>
      <c r="I14" s="32"/>
      <c r="J14">
        <v>2018</v>
      </c>
    </row>
    <row r="15" spans="1:10" x14ac:dyDescent="0.25">
      <c r="A15" t="s">
        <v>279</v>
      </c>
      <c r="B15" t="s">
        <v>2543</v>
      </c>
      <c r="C15" s="32" t="s">
        <v>275</v>
      </c>
      <c r="D15" s="32">
        <v>904</v>
      </c>
      <c r="E15">
        <v>23.914000000000001</v>
      </c>
      <c r="I15" s="32"/>
      <c r="J15" t="str">
        <v>2027</v>
      </c>
    </row>
    <row r="16" spans="1:10" x14ac:dyDescent="0.25">
      <c r="A16" t="s">
        <v>279</v>
      </c>
      <c r="B16" t="s">
        <v>2543</v>
      </c>
      <c r="C16" s="32" t="s">
        <v>275</v>
      </c>
      <c r="D16" s="32">
        <v>322</v>
      </c>
      <c r="E16">
        <v>12</v>
      </c>
      <c r="I16" s="32"/>
      <c r="J16" t="str">
        <v>2031</v>
      </c>
    </row>
    <row r="17" spans="1:10" x14ac:dyDescent="0.25">
      <c r="A17" t="s">
        <v>279</v>
      </c>
      <c r="B17" t="s">
        <v>2543</v>
      </c>
      <c r="C17" s="32" t="s">
        <v>275</v>
      </c>
      <c r="D17" s="32">
        <v>689</v>
      </c>
      <c r="E17">
        <v>1.236</v>
      </c>
      <c r="I17" s="32"/>
      <c r="J17" t="str">
        <v>2041</v>
      </c>
    </row>
    <row r="18" spans="1:10" x14ac:dyDescent="0.25">
      <c r="A18" t="s">
        <v>279</v>
      </c>
      <c r="B18" t="s">
        <v>2543</v>
      </c>
      <c r="C18" s="32" t="s">
        <v>275</v>
      </c>
      <c r="D18" s="32">
        <v>702</v>
      </c>
      <c r="E18">
        <v>0.15</v>
      </c>
      <c r="I18" s="32"/>
      <c r="J18" t="str">
        <v>2045</v>
      </c>
    </row>
    <row r="19" spans="1:10" x14ac:dyDescent="0.25">
      <c r="A19" t="s">
        <v>279</v>
      </c>
      <c r="B19" t="s">
        <v>2543</v>
      </c>
      <c r="C19" s="32" t="s">
        <v>275</v>
      </c>
      <c r="D19" s="32">
        <v>690</v>
      </c>
      <c r="E19">
        <v>0.5</v>
      </c>
      <c r="I19" s="32"/>
      <c r="J19" t="str">
        <v>2048</v>
      </c>
    </row>
    <row r="20" spans="1:10" x14ac:dyDescent="0.25">
      <c r="A20" t="s">
        <v>279</v>
      </c>
      <c r="B20" t="s">
        <v>2543</v>
      </c>
      <c r="C20" s="32" t="s">
        <v>275</v>
      </c>
      <c r="D20" s="32" t="s">
        <v>2602</v>
      </c>
      <c r="E20">
        <v>1</v>
      </c>
      <c r="I20" s="32"/>
      <c r="J20" t="str">
        <v>2205</v>
      </c>
    </row>
    <row r="21" spans="1:10" x14ac:dyDescent="0.25">
      <c r="A21" t="s">
        <v>279</v>
      </c>
      <c r="B21" t="s">
        <v>2543</v>
      </c>
      <c r="C21" s="32" t="s">
        <v>275</v>
      </c>
      <c r="D21" s="32">
        <v>663</v>
      </c>
      <c r="E21">
        <v>0.2</v>
      </c>
      <c r="I21" s="32"/>
      <c r="J21" t="str">
        <v>2210</v>
      </c>
    </row>
    <row r="22" spans="1:10" x14ac:dyDescent="0.25">
      <c r="A22" t="s">
        <v>279</v>
      </c>
      <c r="B22" t="s">
        <v>2543</v>
      </c>
      <c r="C22" s="32" t="s">
        <v>275</v>
      </c>
      <c r="D22" s="32" t="s">
        <v>2598</v>
      </c>
      <c r="E22">
        <v>2</v>
      </c>
      <c r="I22" s="32"/>
      <c r="J22" t="str">
        <v>3012</v>
      </c>
    </row>
    <row r="23" spans="1:10" x14ac:dyDescent="0.25">
      <c r="A23" t="s">
        <v>279</v>
      </c>
      <c r="B23" t="s">
        <v>2543</v>
      </c>
      <c r="C23" s="32" t="s">
        <v>275</v>
      </c>
      <c r="D23" s="32" t="s">
        <v>2604</v>
      </c>
      <c r="E23">
        <v>1</v>
      </c>
      <c r="I23" s="32"/>
      <c r="J23" t="str">
        <v>3015</v>
      </c>
    </row>
    <row r="24" spans="1:10" x14ac:dyDescent="0.25">
      <c r="A24" t="s">
        <v>279</v>
      </c>
      <c r="B24" t="s">
        <v>2543</v>
      </c>
      <c r="C24" s="32" t="s">
        <v>275</v>
      </c>
      <c r="D24" s="32" t="s">
        <v>2605</v>
      </c>
      <c r="E24">
        <v>1</v>
      </c>
      <c r="I24" s="32"/>
      <c r="J24" t="str">
        <v>3024</v>
      </c>
    </row>
    <row r="25" spans="1:10" x14ac:dyDescent="0.25">
      <c r="A25" t="s">
        <v>279</v>
      </c>
      <c r="B25" t="s">
        <v>2543</v>
      </c>
      <c r="C25" s="32" t="s">
        <v>275</v>
      </c>
      <c r="D25" s="32" t="s">
        <v>2593</v>
      </c>
      <c r="E25">
        <v>2.2999999999999998</v>
      </c>
      <c r="I25" s="32"/>
      <c r="J25" t="str">
        <v>5001</v>
      </c>
    </row>
    <row r="26" spans="1:10" x14ac:dyDescent="0.25">
      <c r="A26" t="s">
        <v>199</v>
      </c>
      <c r="B26" t="s">
        <v>2569</v>
      </c>
      <c r="C26" s="32">
        <v>2002.135</v>
      </c>
      <c r="D26" s="32">
        <v>208</v>
      </c>
      <c r="E26">
        <v>45</v>
      </c>
      <c r="I26" s="32"/>
      <c r="J26" t="str">
        <v>7100</v>
      </c>
    </row>
    <row r="27" spans="1:10" x14ac:dyDescent="0.25">
      <c r="A27" t="s">
        <v>199</v>
      </c>
      <c r="B27" t="s">
        <v>2569</v>
      </c>
      <c r="C27" s="32">
        <v>2002.135</v>
      </c>
      <c r="D27" s="32">
        <v>313</v>
      </c>
      <c r="E27">
        <v>25</v>
      </c>
      <c r="I27" s="32"/>
      <c r="J27" t="str">
        <v>8011</v>
      </c>
    </row>
    <row r="28" spans="1:10" x14ac:dyDescent="0.25">
      <c r="A28" t="s">
        <v>199</v>
      </c>
      <c r="B28" t="s">
        <v>2569</v>
      </c>
      <c r="C28" s="32">
        <v>2002.135</v>
      </c>
      <c r="D28" s="32">
        <v>904</v>
      </c>
      <c r="E28">
        <v>20</v>
      </c>
      <c r="I28" s="32"/>
      <c r="J28" t="str">
        <v>9004</v>
      </c>
    </row>
    <row r="29" spans="1:10" x14ac:dyDescent="0.25">
      <c r="A29" t="s">
        <v>199</v>
      </c>
      <c r="B29" t="s">
        <v>2569</v>
      </c>
      <c r="C29" s="32">
        <v>2002.135</v>
      </c>
      <c r="D29" s="32">
        <v>204</v>
      </c>
      <c r="E29">
        <v>10</v>
      </c>
      <c r="I29" s="32"/>
      <c r="J29" t="str">
        <v>9004P</v>
      </c>
    </row>
    <row r="30" spans="1:10" x14ac:dyDescent="0.25">
      <c r="A30" t="s">
        <v>199</v>
      </c>
      <c r="B30" t="s">
        <v>2569</v>
      </c>
      <c r="C30" s="32">
        <v>2002.135</v>
      </c>
      <c r="D30" s="32">
        <v>689</v>
      </c>
      <c r="E30">
        <v>1.8</v>
      </c>
      <c r="I30" s="32"/>
      <c r="J30" t="str">
        <v>2060</v>
      </c>
    </row>
    <row r="31" spans="1:10" x14ac:dyDescent="0.25">
      <c r="A31" t="s">
        <v>199</v>
      </c>
      <c r="B31" t="s">
        <v>2569</v>
      </c>
      <c r="C31" s="32">
        <v>2002.135</v>
      </c>
      <c r="D31" s="32" t="s">
        <v>2599</v>
      </c>
      <c r="E31">
        <v>0.3</v>
      </c>
      <c r="I31" s="32"/>
      <c r="J31" t="str">
        <v>5100</v>
      </c>
    </row>
    <row r="32" spans="1:10" x14ac:dyDescent="0.25">
      <c r="A32" t="s">
        <v>199</v>
      </c>
      <c r="B32" t="s">
        <v>2569</v>
      </c>
      <c r="C32" s="32">
        <v>2002.135</v>
      </c>
      <c r="D32" s="32" t="s">
        <v>2597</v>
      </c>
      <c r="E32">
        <v>0.5</v>
      </c>
      <c r="I32" s="32"/>
      <c r="J32" t="str">
        <v>1008</v>
      </c>
    </row>
    <row r="33" spans="1:11" x14ac:dyDescent="0.25">
      <c r="A33" t="s">
        <v>199</v>
      </c>
      <c r="B33" t="s">
        <v>2569</v>
      </c>
      <c r="C33" s="32">
        <v>2002.135</v>
      </c>
      <c r="D33" s="32">
        <v>679</v>
      </c>
      <c r="E33">
        <v>0.4</v>
      </c>
      <c r="I33" s="32"/>
      <c r="J33" t="str">
        <v>1008P</v>
      </c>
    </row>
    <row r="34" spans="1:11" x14ac:dyDescent="0.25">
      <c r="A34" t="s">
        <v>199</v>
      </c>
      <c r="B34" t="s">
        <v>2569</v>
      </c>
      <c r="C34" s="32">
        <v>2002.135</v>
      </c>
      <c r="D34" s="32">
        <v>665</v>
      </c>
      <c r="E34">
        <v>0.1</v>
      </c>
      <c r="I34" s="32"/>
      <c r="J34" t="str">
        <v>1013.9.180</v>
      </c>
      <c r="K34">
        <v>1</v>
      </c>
    </row>
    <row r="35" spans="1:11" x14ac:dyDescent="0.25">
      <c r="A35" t="s">
        <v>199</v>
      </c>
      <c r="B35" t="s">
        <v>2569</v>
      </c>
      <c r="C35" s="32">
        <v>2002.135</v>
      </c>
      <c r="D35" s="32">
        <v>611</v>
      </c>
      <c r="E35">
        <v>0.4</v>
      </c>
      <c r="I35" s="32"/>
      <c r="J35" t="str">
        <v>1013.9.240</v>
      </c>
      <c r="K35">
        <v>1</v>
      </c>
    </row>
    <row r="36" spans="1:11" x14ac:dyDescent="0.25">
      <c r="A36" t="s">
        <v>199</v>
      </c>
      <c r="B36" t="s">
        <v>2569</v>
      </c>
      <c r="C36" s="32">
        <v>2002.135</v>
      </c>
      <c r="D36" s="32">
        <v>708</v>
      </c>
      <c r="E36">
        <v>0.2</v>
      </c>
      <c r="I36" s="32"/>
      <c r="J36">
        <v>675</v>
      </c>
    </row>
    <row r="37" spans="1:11" x14ac:dyDescent="0.25">
      <c r="A37" t="s">
        <v>199</v>
      </c>
      <c r="B37" t="s">
        <v>2569</v>
      </c>
      <c r="C37" s="32">
        <v>2002.135</v>
      </c>
      <c r="D37" s="32">
        <v>644</v>
      </c>
      <c r="E37">
        <v>0.15</v>
      </c>
      <c r="I37" s="32"/>
      <c r="J37" t="str">
        <v>2039</v>
      </c>
      <c r="K37">
        <v>1</v>
      </c>
    </row>
    <row r="38" spans="1:11" x14ac:dyDescent="0.25">
      <c r="A38" t="s">
        <v>199</v>
      </c>
      <c r="B38" t="s">
        <v>2569</v>
      </c>
      <c r="C38" s="32">
        <v>2002.135</v>
      </c>
      <c r="D38" s="32">
        <v>657</v>
      </c>
      <c r="E38">
        <v>0.1</v>
      </c>
      <c r="I38" s="32"/>
      <c r="J38" t="str">
        <v>2038</v>
      </c>
    </row>
    <row r="39" spans="1:11" x14ac:dyDescent="0.25">
      <c r="A39" t="s">
        <v>199</v>
      </c>
      <c r="B39" t="s">
        <v>2569</v>
      </c>
      <c r="C39" s="32">
        <v>2002.135</v>
      </c>
      <c r="D39" s="32" t="s">
        <v>2607</v>
      </c>
      <c r="E39">
        <v>0.08</v>
      </c>
      <c r="I39" s="32"/>
      <c r="J39" t="str">
        <v>2301</v>
      </c>
    </row>
    <row r="40" spans="1:11" x14ac:dyDescent="0.25">
      <c r="A40" t="s">
        <v>199</v>
      </c>
      <c r="B40" t="s">
        <v>2569</v>
      </c>
      <c r="C40" s="32">
        <v>2002.135</v>
      </c>
      <c r="D40" s="32" t="s">
        <v>2604</v>
      </c>
      <c r="E40">
        <v>1</v>
      </c>
      <c r="I40" s="32"/>
      <c r="J40" t="str">
        <v>2019</v>
      </c>
    </row>
    <row r="41" spans="1:11" x14ac:dyDescent="0.25">
      <c r="A41" t="s">
        <v>199</v>
      </c>
      <c r="B41" t="s">
        <v>2569</v>
      </c>
      <c r="C41" s="32">
        <v>2002.135</v>
      </c>
      <c r="D41" s="32" t="s">
        <v>2598</v>
      </c>
      <c r="E41">
        <v>2</v>
      </c>
      <c r="J41" t="str">
        <v>2100</v>
      </c>
    </row>
    <row r="42" spans="1:11" x14ac:dyDescent="0.25">
      <c r="A42" t="s">
        <v>2688</v>
      </c>
      <c r="B42" t="s">
        <v>2646</v>
      </c>
      <c r="C42" s="32" t="s">
        <v>1523</v>
      </c>
      <c r="D42" s="32">
        <v>300</v>
      </c>
      <c r="E42">
        <v>17.5</v>
      </c>
      <c r="J42" t="str">
        <v>2006</v>
      </c>
    </row>
    <row r="43" spans="1:11" x14ac:dyDescent="0.25">
      <c r="A43" t="s">
        <v>2688</v>
      </c>
      <c r="B43" t="s">
        <v>2646</v>
      </c>
      <c r="C43" s="32" t="s">
        <v>1523</v>
      </c>
      <c r="D43" s="32">
        <v>204</v>
      </c>
      <c r="E43">
        <v>25</v>
      </c>
      <c r="J43" t="str">
        <v>6002</v>
      </c>
    </row>
    <row r="44" spans="1:11" x14ac:dyDescent="0.25">
      <c r="A44" t="s">
        <v>2688</v>
      </c>
      <c r="B44" t="s">
        <v>2646</v>
      </c>
      <c r="C44" s="32" t="s">
        <v>1523</v>
      </c>
      <c r="D44" s="32">
        <v>904</v>
      </c>
      <c r="E44">
        <v>15</v>
      </c>
      <c r="J44" t="str">
        <v>9202</v>
      </c>
    </row>
    <row r="45" spans="1:11" x14ac:dyDescent="0.25">
      <c r="A45" t="s">
        <v>2688</v>
      </c>
      <c r="B45" t="s">
        <v>2646</v>
      </c>
      <c r="C45" s="32" t="s">
        <v>1523</v>
      </c>
      <c r="D45" s="32">
        <v>313</v>
      </c>
      <c r="E45">
        <v>25</v>
      </c>
      <c r="J45" t="str">
        <v>20001</v>
      </c>
    </row>
    <row r="46" spans="1:11" x14ac:dyDescent="0.25">
      <c r="A46" t="s">
        <v>2688</v>
      </c>
      <c r="B46" t="s">
        <v>2646</v>
      </c>
      <c r="C46" s="32" t="s">
        <v>1523</v>
      </c>
      <c r="D46" s="32">
        <v>208</v>
      </c>
      <c r="E46">
        <v>17.5</v>
      </c>
      <c r="J46" t="str">
        <v>2017</v>
      </c>
    </row>
    <row r="47" spans="1:11" x14ac:dyDescent="0.25">
      <c r="A47" t="s">
        <v>2688</v>
      </c>
      <c r="B47" t="s">
        <v>2646</v>
      </c>
      <c r="C47" s="32" t="s">
        <v>1523</v>
      </c>
      <c r="D47" s="32">
        <v>689</v>
      </c>
      <c r="E47">
        <v>1.5</v>
      </c>
      <c r="J47" t="str">
        <v>2020</v>
      </c>
    </row>
    <row r="48" spans="1:11" x14ac:dyDescent="0.25">
      <c r="A48" t="s">
        <v>2688</v>
      </c>
      <c r="B48" t="s">
        <v>2646</v>
      </c>
      <c r="C48" s="32" t="s">
        <v>1523</v>
      </c>
      <c r="D48" s="32">
        <v>702</v>
      </c>
      <c r="E48">
        <v>0.15</v>
      </c>
      <c r="J48" t="str">
        <v>2007</v>
      </c>
    </row>
    <row r="49" spans="1:10" x14ac:dyDescent="0.25">
      <c r="A49" t="s">
        <v>2688</v>
      </c>
      <c r="B49" t="s">
        <v>2646</v>
      </c>
      <c r="C49" s="32" t="s">
        <v>1523</v>
      </c>
      <c r="D49" s="32">
        <v>693</v>
      </c>
      <c r="E49">
        <v>0.06</v>
      </c>
      <c r="J49" t="str">
        <v>3011</v>
      </c>
    </row>
    <row r="50" spans="1:10" x14ac:dyDescent="0.25">
      <c r="A50" t="s">
        <v>2688</v>
      </c>
      <c r="B50" t="s">
        <v>2646</v>
      </c>
      <c r="C50" s="32" t="s">
        <v>1523</v>
      </c>
      <c r="D50" s="32">
        <v>653</v>
      </c>
      <c r="E50">
        <v>0.6</v>
      </c>
      <c r="J50" t="str">
        <v>2025</v>
      </c>
    </row>
    <row r="51" spans="1:10" x14ac:dyDescent="0.25">
      <c r="A51" t="s">
        <v>2688</v>
      </c>
      <c r="B51" t="s">
        <v>2646</v>
      </c>
      <c r="C51" s="32" t="s">
        <v>1523</v>
      </c>
      <c r="D51" s="32">
        <v>644</v>
      </c>
      <c r="E51">
        <v>0.1</v>
      </c>
      <c r="J51" t="str">
        <v>2029</v>
      </c>
    </row>
    <row r="52" spans="1:10" x14ac:dyDescent="0.25">
      <c r="A52" t="s">
        <v>2688</v>
      </c>
      <c r="B52" t="s">
        <v>2646</v>
      </c>
      <c r="C52" s="32" t="s">
        <v>1523</v>
      </c>
      <c r="D52" s="32">
        <v>677</v>
      </c>
      <c r="E52">
        <v>0.2</v>
      </c>
      <c r="J52" t="str">
        <v>2026</v>
      </c>
    </row>
    <row r="53" spans="1:10" x14ac:dyDescent="0.25">
      <c r="A53" t="s">
        <v>2688</v>
      </c>
      <c r="B53" t="s">
        <v>2646</v>
      </c>
      <c r="C53" s="32" t="s">
        <v>1523</v>
      </c>
      <c r="D53" s="32" t="s">
        <v>2599</v>
      </c>
      <c r="E53">
        <v>0.3</v>
      </c>
      <c r="J53" t="str">
        <v>3016</v>
      </c>
    </row>
    <row r="54" spans="1:10" x14ac:dyDescent="0.25">
      <c r="A54" t="s">
        <v>2688</v>
      </c>
      <c r="B54" t="s">
        <v>2646</v>
      </c>
      <c r="C54" s="32" t="s">
        <v>1523</v>
      </c>
      <c r="D54" s="32">
        <v>640</v>
      </c>
      <c r="E54">
        <v>0.03</v>
      </c>
      <c r="J54">
        <v>0</v>
      </c>
    </row>
    <row r="55" spans="1:10" x14ac:dyDescent="0.25">
      <c r="A55" t="s">
        <v>2688</v>
      </c>
      <c r="B55" t="s">
        <v>2646</v>
      </c>
      <c r="C55" s="32" t="s">
        <v>1523</v>
      </c>
      <c r="D55" s="32" t="s">
        <v>2608</v>
      </c>
      <c r="E55">
        <v>0.06</v>
      </c>
    </row>
    <row r="56" spans="1:10" x14ac:dyDescent="0.25">
      <c r="A56" t="s">
        <v>2688</v>
      </c>
      <c r="B56" t="s">
        <v>2646</v>
      </c>
      <c r="C56" s="32" t="s">
        <v>1523</v>
      </c>
      <c r="D56" s="32">
        <v>617</v>
      </c>
      <c r="E56">
        <v>0.3</v>
      </c>
    </row>
    <row r="57" spans="1:10" x14ac:dyDescent="0.25">
      <c r="A57" t="s">
        <v>2688</v>
      </c>
      <c r="B57" t="s">
        <v>2646</v>
      </c>
      <c r="C57" s="32" t="s">
        <v>1523</v>
      </c>
      <c r="D57" s="32">
        <v>618</v>
      </c>
      <c r="E57">
        <v>0.2</v>
      </c>
    </row>
    <row r="58" spans="1:10" x14ac:dyDescent="0.25">
      <c r="A58" t="s">
        <v>2688</v>
      </c>
      <c r="B58" t="s">
        <v>2646</v>
      </c>
      <c r="C58" s="32" t="s">
        <v>1523</v>
      </c>
      <c r="D58" s="32">
        <v>23023</v>
      </c>
      <c r="E58">
        <v>3</v>
      </c>
    </row>
    <row r="59" spans="1:10" x14ac:dyDescent="0.25">
      <c r="A59" t="s">
        <v>2688</v>
      </c>
      <c r="B59" t="s">
        <v>2646</v>
      </c>
      <c r="C59" s="32" t="s">
        <v>1523</v>
      </c>
      <c r="D59" s="32" t="s">
        <v>2604</v>
      </c>
      <c r="E59">
        <v>2</v>
      </c>
    </row>
    <row r="60" spans="1:10" x14ac:dyDescent="0.25">
      <c r="A60" t="s">
        <v>2688</v>
      </c>
      <c r="B60" t="s">
        <v>2646</v>
      </c>
      <c r="C60" s="32" t="s">
        <v>1523</v>
      </c>
      <c r="D60" s="32" t="s">
        <v>2598</v>
      </c>
      <c r="E60">
        <v>3</v>
      </c>
    </row>
    <row r="61" spans="1:10" x14ac:dyDescent="0.25">
      <c r="A61" t="s">
        <v>2688</v>
      </c>
      <c r="B61" t="s">
        <v>2646</v>
      </c>
      <c r="C61" s="32" t="s">
        <v>1523</v>
      </c>
      <c r="D61" s="32">
        <v>614</v>
      </c>
      <c r="E61">
        <v>8</v>
      </c>
    </row>
    <row r="62" spans="1:10" x14ac:dyDescent="0.25">
      <c r="A62" t="s">
        <v>2689</v>
      </c>
      <c r="B62" t="s">
        <v>2647</v>
      </c>
      <c r="C62" s="32" t="s">
        <v>2373</v>
      </c>
      <c r="D62" s="32">
        <v>208</v>
      </c>
      <c r="E62">
        <v>45</v>
      </c>
    </row>
    <row r="63" spans="1:10" x14ac:dyDescent="0.25">
      <c r="A63" t="s">
        <v>2689</v>
      </c>
      <c r="B63" t="s">
        <v>2647</v>
      </c>
      <c r="C63" s="32" t="s">
        <v>2373</v>
      </c>
      <c r="D63" s="32">
        <v>204</v>
      </c>
      <c r="E63">
        <v>15</v>
      </c>
    </row>
    <row r="64" spans="1:10" x14ac:dyDescent="0.25">
      <c r="A64" t="s">
        <v>2689</v>
      </c>
      <c r="B64" t="s">
        <v>2647</v>
      </c>
      <c r="C64" s="32" t="s">
        <v>2373</v>
      </c>
      <c r="D64" s="32">
        <v>904</v>
      </c>
      <c r="E64">
        <v>15</v>
      </c>
    </row>
    <row r="65" spans="1:5" x14ac:dyDescent="0.25">
      <c r="A65" t="s">
        <v>2689</v>
      </c>
      <c r="B65" t="s">
        <v>2647</v>
      </c>
      <c r="C65" s="32" t="s">
        <v>2373</v>
      </c>
      <c r="D65" s="32">
        <v>313</v>
      </c>
      <c r="E65">
        <v>25</v>
      </c>
    </row>
    <row r="66" spans="1:5" x14ac:dyDescent="0.25">
      <c r="A66" t="s">
        <v>2689</v>
      </c>
      <c r="B66" t="s">
        <v>2647</v>
      </c>
      <c r="C66" s="32" t="s">
        <v>2373</v>
      </c>
      <c r="D66" s="32">
        <v>614</v>
      </c>
      <c r="E66">
        <v>8</v>
      </c>
    </row>
    <row r="67" spans="1:5" x14ac:dyDescent="0.25">
      <c r="A67" t="s">
        <v>2689</v>
      </c>
      <c r="B67" t="s">
        <v>2647</v>
      </c>
      <c r="C67" s="32" t="s">
        <v>2373</v>
      </c>
      <c r="D67" s="32">
        <v>689</v>
      </c>
      <c r="E67">
        <v>1.5</v>
      </c>
    </row>
    <row r="68" spans="1:5" x14ac:dyDescent="0.25">
      <c r="A68" t="s">
        <v>2689</v>
      </c>
      <c r="B68" t="s">
        <v>2647</v>
      </c>
      <c r="C68" s="32" t="s">
        <v>2373</v>
      </c>
      <c r="D68" s="32">
        <v>702</v>
      </c>
      <c r="E68">
        <v>0.15</v>
      </c>
    </row>
    <row r="69" spans="1:5" x14ac:dyDescent="0.25">
      <c r="A69" t="s">
        <v>2689</v>
      </c>
      <c r="B69" t="s">
        <v>2647</v>
      </c>
      <c r="C69" s="32" t="s">
        <v>2373</v>
      </c>
      <c r="D69" s="32">
        <v>693</v>
      </c>
      <c r="E69">
        <v>0.08</v>
      </c>
    </row>
    <row r="70" spans="1:5" x14ac:dyDescent="0.25">
      <c r="A70" t="s">
        <v>2689</v>
      </c>
      <c r="B70" t="s">
        <v>2647</v>
      </c>
      <c r="C70" s="32" t="s">
        <v>2373</v>
      </c>
      <c r="D70" s="32">
        <v>653</v>
      </c>
      <c r="E70">
        <v>0.6</v>
      </c>
    </row>
    <row r="71" spans="1:5" x14ac:dyDescent="0.25">
      <c r="A71" t="s">
        <v>2689</v>
      </c>
      <c r="B71" t="s">
        <v>2647</v>
      </c>
      <c r="C71" s="32" t="s">
        <v>2373</v>
      </c>
      <c r="D71" s="32">
        <v>644</v>
      </c>
      <c r="E71">
        <v>0.1</v>
      </c>
    </row>
    <row r="72" spans="1:5" x14ac:dyDescent="0.25">
      <c r="A72" t="s">
        <v>2689</v>
      </c>
      <c r="B72" t="s">
        <v>2647</v>
      </c>
      <c r="C72" s="32" t="s">
        <v>2373</v>
      </c>
      <c r="D72" s="32">
        <v>677</v>
      </c>
      <c r="E72">
        <v>0.2</v>
      </c>
    </row>
    <row r="73" spans="1:5" x14ac:dyDescent="0.25">
      <c r="A73" t="s">
        <v>2689</v>
      </c>
      <c r="B73" t="s">
        <v>2647</v>
      </c>
      <c r="C73" s="32" t="s">
        <v>2373</v>
      </c>
      <c r="D73" s="32" t="s">
        <v>2599</v>
      </c>
      <c r="E73">
        <v>0.2</v>
      </c>
    </row>
    <row r="74" spans="1:5" x14ac:dyDescent="0.25">
      <c r="A74" t="s">
        <v>2689</v>
      </c>
      <c r="B74" t="s">
        <v>2647</v>
      </c>
      <c r="C74" s="32" t="s">
        <v>2373</v>
      </c>
      <c r="D74" s="32">
        <v>640</v>
      </c>
      <c r="E74">
        <v>0.03</v>
      </c>
    </row>
    <row r="75" spans="1:5" x14ac:dyDescent="0.25">
      <c r="A75" t="s">
        <v>2689</v>
      </c>
      <c r="B75" t="s">
        <v>2647</v>
      </c>
      <c r="C75" s="32" t="s">
        <v>2373</v>
      </c>
      <c r="D75" s="32" t="s">
        <v>2608</v>
      </c>
      <c r="E75">
        <v>0.06</v>
      </c>
    </row>
    <row r="76" spans="1:5" x14ac:dyDescent="0.25">
      <c r="A76" t="s">
        <v>2689</v>
      </c>
      <c r="B76" t="s">
        <v>2647</v>
      </c>
      <c r="C76" s="32" t="s">
        <v>2373</v>
      </c>
      <c r="D76" s="32" t="s">
        <v>2593</v>
      </c>
      <c r="E76">
        <v>2.4</v>
      </c>
    </row>
    <row r="77" spans="1:5" x14ac:dyDescent="0.25">
      <c r="A77" t="s">
        <v>2689</v>
      </c>
      <c r="B77" t="s">
        <v>2647</v>
      </c>
      <c r="C77" s="32" t="s">
        <v>2373</v>
      </c>
      <c r="D77" s="32" t="s">
        <v>2598</v>
      </c>
      <c r="E77">
        <v>3</v>
      </c>
    </row>
    <row r="78" spans="1:5" x14ac:dyDescent="0.25">
      <c r="A78" t="s">
        <v>2689</v>
      </c>
      <c r="B78" t="s">
        <v>2647</v>
      </c>
      <c r="C78" s="32" t="s">
        <v>2373</v>
      </c>
      <c r="D78" s="32" t="s">
        <v>2604</v>
      </c>
      <c r="E78">
        <v>2</v>
      </c>
    </row>
    <row r="79" spans="1:5" x14ac:dyDescent="0.25">
      <c r="A79" t="s">
        <v>2690</v>
      </c>
      <c r="B79" t="s">
        <v>2648</v>
      </c>
      <c r="C79" s="32">
        <v>2012.135</v>
      </c>
      <c r="D79" s="32">
        <v>208</v>
      </c>
      <c r="E79">
        <v>45</v>
      </c>
    </row>
    <row r="80" spans="1:5" x14ac:dyDescent="0.25">
      <c r="A80" t="s">
        <v>2690</v>
      </c>
      <c r="B80" t="s">
        <v>2648</v>
      </c>
      <c r="C80" s="32">
        <v>2012.135</v>
      </c>
      <c r="D80" s="32">
        <v>204</v>
      </c>
      <c r="E80">
        <v>15</v>
      </c>
    </row>
    <row r="81" spans="1:5" x14ac:dyDescent="0.25">
      <c r="A81" t="s">
        <v>2690</v>
      </c>
      <c r="B81" t="s">
        <v>2648</v>
      </c>
      <c r="C81" s="32">
        <v>2012.135</v>
      </c>
      <c r="D81" s="32">
        <v>904</v>
      </c>
      <c r="E81">
        <v>15</v>
      </c>
    </row>
    <row r="82" spans="1:5" x14ac:dyDescent="0.25">
      <c r="A82" t="s">
        <v>2690</v>
      </c>
      <c r="B82" t="s">
        <v>2648</v>
      </c>
      <c r="C82" s="32">
        <v>2012.135</v>
      </c>
      <c r="D82" s="32">
        <v>313</v>
      </c>
      <c r="E82">
        <v>25</v>
      </c>
    </row>
    <row r="83" spans="1:5" x14ac:dyDescent="0.25">
      <c r="A83" t="s">
        <v>2690</v>
      </c>
      <c r="B83" t="s">
        <v>2648</v>
      </c>
      <c r="C83" s="32">
        <v>2012.135</v>
      </c>
      <c r="D83" s="32">
        <v>689</v>
      </c>
      <c r="E83">
        <v>1.7</v>
      </c>
    </row>
    <row r="84" spans="1:5" x14ac:dyDescent="0.25">
      <c r="A84" t="s">
        <v>2690</v>
      </c>
      <c r="B84" t="s">
        <v>2648</v>
      </c>
      <c r="C84" s="32">
        <v>2012.135</v>
      </c>
      <c r="D84" s="32">
        <v>702</v>
      </c>
      <c r="E84">
        <v>0.15</v>
      </c>
    </row>
    <row r="85" spans="1:5" x14ac:dyDescent="0.25">
      <c r="A85" t="s">
        <v>2690</v>
      </c>
      <c r="B85" t="s">
        <v>2648</v>
      </c>
      <c r="C85" s="32">
        <v>2012.135</v>
      </c>
      <c r="D85" s="32">
        <v>693</v>
      </c>
      <c r="E85">
        <v>0.08</v>
      </c>
    </row>
    <row r="86" spans="1:5" x14ac:dyDescent="0.25">
      <c r="A86" t="s">
        <v>2690</v>
      </c>
      <c r="B86" t="s">
        <v>2648</v>
      </c>
      <c r="C86" s="32">
        <v>2012.135</v>
      </c>
      <c r="D86" s="32">
        <v>653</v>
      </c>
      <c r="E86">
        <v>0.6</v>
      </c>
    </row>
    <row r="87" spans="1:5" x14ac:dyDescent="0.25">
      <c r="A87" t="s">
        <v>2690</v>
      </c>
      <c r="B87" t="s">
        <v>2648</v>
      </c>
      <c r="C87" s="32">
        <v>2012.135</v>
      </c>
      <c r="D87" s="32">
        <v>644</v>
      </c>
      <c r="E87">
        <v>0.1</v>
      </c>
    </row>
    <row r="88" spans="1:5" x14ac:dyDescent="0.25">
      <c r="A88" t="s">
        <v>2690</v>
      </c>
      <c r="B88" t="s">
        <v>2648</v>
      </c>
      <c r="C88" s="32">
        <v>2012.135</v>
      </c>
      <c r="D88" s="32">
        <v>677</v>
      </c>
      <c r="E88">
        <v>0.2</v>
      </c>
    </row>
    <row r="89" spans="1:5" x14ac:dyDescent="0.25">
      <c r="A89" t="s">
        <v>2690</v>
      </c>
      <c r="B89" t="s">
        <v>2648</v>
      </c>
      <c r="C89" s="32">
        <v>2012.135</v>
      </c>
      <c r="D89" s="32" t="s">
        <v>2599</v>
      </c>
      <c r="E89">
        <v>0.2</v>
      </c>
    </row>
    <row r="90" spans="1:5" x14ac:dyDescent="0.25">
      <c r="A90" t="s">
        <v>2690</v>
      </c>
      <c r="B90" t="s">
        <v>2648</v>
      </c>
      <c r="C90" s="32">
        <v>2012.135</v>
      </c>
      <c r="D90" s="32">
        <v>640</v>
      </c>
      <c r="E90">
        <v>0.03</v>
      </c>
    </row>
    <row r="91" spans="1:5" x14ac:dyDescent="0.25">
      <c r="A91" t="s">
        <v>2690</v>
      </c>
      <c r="B91" t="s">
        <v>2648</v>
      </c>
      <c r="C91" s="32">
        <v>2012.135</v>
      </c>
      <c r="D91" s="32" t="s">
        <v>2598</v>
      </c>
      <c r="E91">
        <v>3</v>
      </c>
    </row>
    <row r="92" spans="1:5" x14ac:dyDescent="0.25">
      <c r="A92" t="s">
        <v>2690</v>
      </c>
      <c r="B92" t="s">
        <v>2648</v>
      </c>
      <c r="C92" s="32">
        <v>2012.135</v>
      </c>
      <c r="D92" s="32" t="s">
        <v>2604</v>
      </c>
      <c r="E92">
        <v>2</v>
      </c>
    </row>
    <row r="93" spans="1:5" x14ac:dyDescent="0.25">
      <c r="A93" t="s">
        <v>2690</v>
      </c>
      <c r="B93" t="s">
        <v>2648</v>
      </c>
      <c r="C93" s="32">
        <v>2012.135</v>
      </c>
      <c r="D93" s="32" t="s">
        <v>2608</v>
      </c>
      <c r="E93">
        <v>0.06</v>
      </c>
    </row>
    <row r="94" spans="1:5" x14ac:dyDescent="0.25">
      <c r="A94" t="s">
        <v>222</v>
      </c>
      <c r="B94" t="s">
        <v>2526</v>
      </c>
      <c r="C94" s="32" t="s">
        <v>2737</v>
      </c>
      <c r="D94" s="32">
        <v>300</v>
      </c>
      <c r="E94">
        <v>20</v>
      </c>
    </row>
    <row r="95" spans="1:5" x14ac:dyDescent="0.25">
      <c r="A95" t="s">
        <v>222</v>
      </c>
      <c r="B95" t="s">
        <v>2526</v>
      </c>
      <c r="C95" s="32" t="s">
        <v>2737</v>
      </c>
      <c r="D95" s="32">
        <v>313</v>
      </c>
      <c r="E95">
        <v>40</v>
      </c>
    </row>
    <row r="96" spans="1:5" x14ac:dyDescent="0.25">
      <c r="A96" t="s">
        <v>222</v>
      </c>
      <c r="B96" t="s">
        <v>2526</v>
      </c>
      <c r="C96" s="32" t="s">
        <v>2737</v>
      </c>
      <c r="D96" s="32">
        <v>904</v>
      </c>
      <c r="E96">
        <v>10</v>
      </c>
    </row>
    <row r="97" spans="1:5" x14ac:dyDescent="0.25">
      <c r="A97" t="s">
        <v>222</v>
      </c>
      <c r="B97" t="s">
        <v>2526</v>
      </c>
      <c r="C97" s="32" t="s">
        <v>2737</v>
      </c>
      <c r="D97" s="32">
        <v>204</v>
      </c>
      <c r="E97">
        <v>10</v>
      </c>
    </row>
    <row r="98" spans="1:5" x14ac:dyDescent="0.25">
      <c r="A98" t="s">
        <v>222</v>
      </c>
      <c r="B98" t="s">
        <v>2526</v>
      </c>
      <c r="C98" s="32" t="s">
        <v>2737</v>
      </c>
      <c r="D98" s="32">
        <v>208</v>
      </c>
      <c r="E98">
        <v>20</v>
      </c>
    </row>
    <row r="99" spans="1:5" x14ac:dyDescent="0.25">
      <c r="A99" t="s">
        <v>222</v>
      </c>
      <c r="B99" t="s">
        <v>2526</v>
      </c>
      <c r="C99" s="32" t="s">
        <v>2737</v>
      </c>
      <c r="D99" s="32">
        <v>689</v>
      </c>
      <c r="E99">
        <v>1.5</v>
      </c>
    </row>
    <row r="100" spans="1:5" x14ac:dyDescent="0.25">
      <c r="A100" t="s">
        <v>222</v>
      </c>
      <c r="B100" t="s">
        <v>2526</v>
      </c>
      <c r="C100" s="32" t="s">
        <v>2737</v>
      </c>
      <c r="D100" s="32">
        <v>702</v>
      </c>
      <c r="E100">
        <v>0.15</v>
      </c>
    </row>
    <row r="101" spans="1:5" x14ac:dyDescent="0.25">
      <c r="A101" t="s">
        <v>222</v>
      </c>
      <c r="B101" t="s">
        <v>2526</v>
      </c>
      <c r="C101" s="32" t="s">
        <v>2737</v>
      </c>
      <c r="D101" s="32">
        <v>693</v>
      </c>
      <c r="E101">
        <v>7.0000000000000007E-2</v>
      </c>
    </row>
    <row r="102" spans="1:5" x14ac:dyDescent="0.25">
      <c r="A102" t="s">
        <v>222</v>
      </c>
      <c r="B102" t="s">
        <v>2526</v>
      </c>
      <c r="C102" s="32" t="s">
        <v>2737</v>
      </c>
      <c r="D102" s="32" t="s">
        <v>2610</v>
      </c>
      <c r="E102">
        <v>1.2</v>
      </c>
    </row>
    <row r="103" spans="1:5" x14ac:dyDescent="0.25">
      <c r="A103" t="s">
        <v>222</v>
      </c>
      <c r="B103" t="s">
        <v>2526</v>
      </c>
      <c r="C103" s="32" t="s">
        <v>2737</v>
      </c>
      <c r="D103" s="32" t="s">
        <v>2599</v>
      </c>
      <c r="E103">
        <v>0.5</v>
      </c>
    </row>
    <row r="104" spans="1:5" x14ac:dyDescent="0.25">
      <c r="A104" t="s">
        <v>222</v>
      </c>
      <c r="B104" t="s">
        <v>2526</v>
      </c>
      <c r="C104" s="32" t="s">
        <v>2737</v>
      </c>
      <c r="D104" s="32">
        <v>640</v>
      </c>
      <c r="E104">
        <v>7.0000000000000007E-2</v>
      </c>
    </row>
    <row r="105" spans="1:5" x14ac:dyDescent="0.25">
      <c r="A105" t="s">
        <v>222</v>
      </c>
      <c r="B105" t="s">
        <v>2526</v>
      </c>
      <c r="C105" s="32" t="s">
        <v>2737</v>
      </c>
      <c r="D105" s="32">
        <v>644</v>
      </c>
      <c r="E105">
        <v>0.06</v>
      </c>
    </row>
    <row r="106" spans="1:5" x14ac:dyDescent="0.25">
      <c r="A106" t="s">
        <v>222</v>
      </c>
      <c r="B106" t="s">
        <v>2526</v>
      </c>
      <c r="C106" s="32" t="s">
        <v>2737</v>
      </c>
      <c r="D106" s="32">
        <v>618</v>
      </c>
      <c r="E106">
        <v>0.1</v>
      </c>
    </row>
    <row r="107" spans="1:5" x14ac:dyDescent="0.25">
      <c r="A107" t="s">
        <v>222</v>
      </c>
      <c r="B107" t="s">
        <v>2526</v>
      </c>
      <c r="C107" s="32" t="s">
        <v>2737</v>
      </c>
      <c r="D107" s="32" t="s">
        <v>2611</v>
      </c>
      <c r="E107">
        <v>0.1</v>
      </c>
    </row>
    <row r="108" spans="1:5" x14ac:dyDescent="0.25">
      <c r="A108" t="s">
        <v>222</v>
      </c>
      <c r="B108" t="s">
        <v>2526</v>
      </c>
      <c r="C108" s="32" t="s">
        <v>2737</v>
      </c>
      <c r="D108" s="32" t="s">
        <v>2593</v>
      </c>
      <c r="E108">
        <v>2.4</v>
      </c>
    </row>
    <row r="109" spans="1:5" x14ac:dyDescent="0.25">
      <c r="A109" t="s">
        <v>222</v>
      </c>
      <c r="B109" t="s">
        <v>2526</v>
      </c>
      <c r="C109" s="32" t="s">
        <v>2737</v>
      </c>
      <c r="D109" s="32" t="s">
        <v>2598</v>
      </c>
      <c r="E109">
        <v>3</v>
      </c>
    </row>
    <row r="110" spans="1:5" x14ac:dyDescent="0.25">
      <c r="A110" s="32">
        <v>2018</v>
      </c>
      <c r="B110" t="s">
        <v>2716</v>
      </c>
      <c r="C110" s="32">
        <v>2018.1</v>
      </c>
      <c r="D110" s="32">
        <v>300</v>
      </c>
      <c r="E110">
        <v>100</v>
      </c>
    </row>
    <row r="111" spans="1:5" x14ac:dyDescent="0.25">
      <c r="A111" s="32">
        <v>2018</v>
      </c>
      <c r="B111" t="s">
        <v>2716</v>
      </c>
      <c r="C111" s="32">
        <v>2018.1</v>
      </c>
      <c r="D111" s="32">
        <v>689</v>
      </c>
      <c r="E111">
        <v>2.2000000000000002</v>
      </c>
    </row>
    <row r="112" spans="1:5" x14ac:dyDescent="0.25">
      <c r="A112" s="32">
        <v>2018</v>
      </c>
      <c r="B112" t="s">
        <v>2716</v>
      </c>
      <c r="C112" s="32">
        <v>2018.1</v>
      </c>
      <c r="D112" s="32">
        <v>702</v>
      </c>
      <c r="E112">
        <v>0.2</v>
      </c>
    </row>
    <row r="113" spans="1:5" x14ac:dyDescent="0.25">
      <c r="A113" s="32">
        <v>2018</v>
      </c>
      <c r="B113" t="s">
        <v>2716</v>
      </c>
      <c r="C113" s="32">
        <v>2018.1</v>
      </c>
      <c r="D113" s="32">
        <v>679</v>
      </c>
      <c r="E113">
        <v>0.2</v>
      </c>
    </row>
    <row r="114" spans="1:5" x14ac:dyDescent="0.25">
      <c r="A114" s="32">
        <v>2018</v>
      </c>
      <c r="B114" t="s">
        <v>2716</v>
      </c>
      <c r="C114" s="32">
        <v>2018.1</v>
      </c>
      <c r="D114" s="32">
        <v>677</v>
      </c>
      <c r="E114">
        <v>0.2</v>
      </c>
    </row>
    <row r="115" spans="1:5" x14ac:dyDescent="0.25">
      <c r="A115" s="32">
        <v>2018</v>
      </c>
      <c r="B115" t="s">
        <v>2716</v>
      </c>
      <c r="C115" s="32">
        <v>2018.1</v>
      </c>
      <c r="D115" s="32">
        <v>640</v>
      </c>
      <c r="E115">
        <v>0.2</v>
      </c>
    </row>
    <row r="116" spans="1:5" x14ac:dyDescent="0.25">
      <c r="A116" s="32">
        <v>2018</v>
      </c>
      <c r="B116" t="s">
        <v>2716</v>
      </c>
      <c r="C116" s="32">
        <v>2018.1</v>
      </c>
      <c r="D116" s="32">
        <v>663</v>
      </c>
      <c r="E116">
        <v>0.1</v>
      </c>
    </row>
    <row r="117" spans="1:5" x14ac:dyDescent="0.25">
      <c r="A117" s="32">
        <v>2018</v>
      </c>
      <c r="B117" t="s">
        <v>2716</v>
      </c>
      <c r="C117" s="32">
        <v>2018.1</v>
      </c>
      <c r="D117" s="32">
        <v>630</v>
      </c>
      <c r="E117">
        <v>0.5</v>
      </c>
    </row>
    <row r="118" spans="1:5" x14ac:dyDescent="0.25">
      <c r="A118" s="32">
        <v>2018</v>
      </c>
      <c r="B118" t="s">
        <v>2716</v>
      </c>
      <c r="C118" s="32">
        <v>2018.1</v>
      </c>
      <c r="D118" s="32">
        <v>695</v>
      </c>
      <c r="E118">
        <v>1</v>
      </c>
    </row>
    <row r="119" spans="1:5" x14ac:dyDescent="0.25">
      <c r="A119" s="32">
        <v>2018</v>
      </c>
      <c r="B119" t="s">
        <v>2716</v>
      </c>
      <c r="C119" s="32">
        <v>2018.1</v>
      </c>
      <c r="D119" s="32" t="s">
        <v>2608</v>
      </c>
      <c r="E119">
        <v>0.1</v>
      </c>
    </row>
    <row r="120" spans="1:5" x14ac:dyDescent="0.25">
      <c r="A120" t="s">
        <v>2691</v>
      </c>
      <c r="B120" t="s">
        <v>2650</v>
      </c>
      <c r="C120" s="32" t="s">
        <v>2746</v>
      </c>
      <c r="D120" s="32">
        <v>208</v>
      </c>
      <c r="E120">
        <v>10</v>
      </c>
    </row>
    <row r="121" spans="1:5" x14ac:dyDescent="0.25">
      <c r="A121" t="s">
        <v>2691</v>
      </c>
      <c r="B121" t="s">
        <v>2650</v>
      </c>
      <c r="C121" s="32" t="s">
        <v>2836</v>
      </c>
      <c r="D121" s="32">
        <v>313</v>
      </c>
      <c r="E121">
        <v>15</v>
      </c>
    </row>
    <row r="122" spans="1:5" x14ac:dyDescent="0.25">
      <c r="A122" t="s">
        <v>2691</v>
      </c>
      <c r="B122" t="s">
        <v>2650</v>
      </c>
      <c r="C122" s="32" t="s">
        <v>2836</v>
      </c>
      <c r="D122" s="32">
        <v>904</v>
      </c>
      <c r="E122">
        <v>15</v>
      </c>
    </row>
    <row r="123" spans="1:5" x14ac:dyDescent="0.25">
      <c r="A123" t="s">
        <v>2691</v>
      </c>
      <c r="B123" t="s">
        <v>2650</v>
      </c>
      <c r="C123" s="32" t="s">
        <v>2836</v>
      </c>
      <c r="D123" s="32">
        <v>204</v>
      </c>
      <c r="E123">
        <v>45</v>
      </c>
    </row>
    <row r="124" spans="1:5" x14ac:dyDescent="0.25">
      <c r="A124" t="s">
        <v>2691</v>
      </c>
      <c r="B124" t="s">
        <v>2650</v>
      </c>
      <c r="C124" s="32" t="s">
        <v>2836</v>
      </c>
      <c r="D124" s="32">
        <v>667</v>
      </c>
      <c r="E124">
        <v>1</v>
      </c>
    </row>
    <row r="125" spans="1:5" x14ac:dyDescent="0.25">
      <c r="A125" t="s">
        <v>2691</v>
      </c>
      <c r="B125" t="s">
        <v>2650</v>
      </c>
      <c r="C125" s="32" t="s">
        <v>2836</v>
      </c>
      <c r="D125" s="32">
        <v>207</v>
      </c>
      <c r="E125">
        <v>15</v>
      </c>
    </row>
    <row r="126" spans="1:5" x14ac:dyDescent="0.25">
      <c r="A126" t="s">
        <v>2691</v>
      </c>
      <c r="B126" t="s">
        <v>2650</v>
      </c>
      <c r="C126" s="32" t="s">
        <v>2836</v>
      </c>
      <c r="D126" s="32">
        <v>689</v>
      </c>
      <c r="E126">
        <v>1.4</v>
      </c>
    </row>
    <row r="127" spans="1:5" x14ac:dyDescent="0.25">
      <c r="A127" t="s">
        <v>2691</v>
      </c>
      <c r="B127" t="s">
        <v>2650</v>
      </c>
      <c r="C127" s="32" t="s">
        <v>2836</v>
      </c>
      <c r="D127" s="32" t="s">
        <v>2599</v>
      </c>
      <c r="E127">
        <v>0.3</v>
      </c>
    </row>
    <row r="128" spans="1:5" x14ac:dyDescent="0.25">
      <c r="A128" t="s">
        <v>2691</v>
      </c>
      <c r="B128" t="s">
        <v>2650</v>
      </c>
      <c r="C128" s="32" t="s">
        <v>2836</v>
      </c>
      <c r="D128" s="32">
        <v>677</v>
      </c>
      <c r="E128">
        <v>0.3</v>
      </c>
    </row>
    <row r="129" spans="1:5" x14ac:dyDescent="0.25">
      <c r="A129" t="s">
        <v>2691</v>
      </c>
      <c r="B129" t="s">
        <v>2650</v>
      </c>
      <c r="C129" s="32" t="s">
        <v>2836</v>
      </c>
      <c r="D129" s="32">
        <v>665</v>
      </c>
      <c r="E129">
        <v>0.06</v>
      </c>
    </row>
    <row r="130" spans="1:5" x14ac:dyDescent="0.25">
      <c r="A130" t="s">
        <v>2691</v>
      </c>
      <c r="B130" t="s">
        <v>2650</v>
      </c>
      <c r="C130" s="32" t="s">
        <v>2836</v>
      </c>
      <c r="D130" s="32">
        <v>708</v>
      </c>
      <c r="E130">
        <v>0.1</v>
      </c>
    </row>
    <row r="131" spans="1:5" x14ac:dyDescent="0.25">
      <c r="A131" t="s">
        <v>2691</v>
      </c>
      <c r="B131" t="s">
        <v>2650</v>
      </c>
      <c r="C131" s="32" t="s">
        <v>2836</v>
      </c>
      <c r="D131" s="32">
        <v>644</v>
      </c>
      <c r="E131">
        <v>0.2</v>
      </c>
    </row>
    <row r="132" spans="1:5" x14ac:dyDescent="0.25">
      <c r="A132" t="s">
        <v>2691</v>
      </c>
      <c r="B132" t="s">
        <v>2650</v>
      </c>
      <c r="C132" s="32" t="s">
        <v>2836</v>
      </c>
      <c r="D132" s="32" t="s">
        <v>2614</v>
      </c>
      <c r="E132">
        <v>0.2</v>
      </c>
    </row>
    <row r="133" spans="1:5" x14ac:dyDescent="0.25">
      <c r="A133" t="s">
        <v>2691</v>
      </c>
      <c r="B133" t="s">
        <v>2650</v>
      </c>
      <c r="C133" s="32" t="s">
        <v>2836</v>
      </c>
      <c r="D133" s="32" t="s">
        <v>2597</v>
      </c>
      <c r="E133">
        <v>0.8</v>
      </c>
    </row>
    <row r="134" spans="1:5" x14ac:dyDescent="0.25">
      <c r="A134" t="s">
        <v>2691</v>
      </c>
      <c r="B134" t="s">
        <v>2650</v>
      </c>
      <c r="C134" s="32" t="s">
        <v>2836</v>
      </c>
      <c r="D134" s="32" t="s">
        <v>2607</v>
      </c>
      <c r="E134">
        <v>0.08</v>
      </c>
    </row>
    <row r="135" spans="1:5" x14ac:dyDescent="0.25">
      <c r="A135" t="s">
        <v>2691</v>
      </c>
      <c r="B135" t="s">
        <v>2650</v>
      </c>
      <c r="C135" s="32" t="s">
        <v>2836</v>
      </c>
      <c r="D135" s="32" t="s">
        <v>2616</v>
      </c>
      <c r="E135">
        <v>3</v>
      </c>
    </row>
    <row r="136" spans="1:5" x14ac:dyDescent="0.25">
      <c r="A136" t="s">
        <v>2691</v>
      </c>
      <c r="B136" t="s">
        <v>2650</v>
      </c>
      <c r="C136" s="32" t="s">
        <v>2836</v>
      </c>
      <c r="D136" s="32" t="s">
        <v>2604</v>
      </c>
      <c r="E136">
        <v>2</v>
      </c>
    </row>
    <row r="137" spans="1:5" x14ac:dyDescent="0.25">
      <c r="A137" t="s">
        <v>2692</v>
      </c>
      <c r="B137" t="s">
        <v>2651</v>
      </c>
      <c r="C137" s="32" t="s">
        <v>2749</v>
      </c>
      <c r="D137" s="32">
        <v>208</v>
      </c>
      <c r="E137">
        <v>35</v>
      </c>
    </row>
    <row r="138" spans="1:5" x14ac:dyDescent="0.25">
      <c r="A138" t="s">
        <v>2692</v>
      </c>
      <c r="B138" t="s">
        <v>2651</v>
      </c>
      <c r="C138" s="32" t="s">
        <v>2749</v>
      </c>
      <c r="D138" s="32">
        <v>204</v>
      </c>
      <c r="E138">
        <v>20</v>
      </c>
    </row>
    <row r="139" spans="1:5" x14ac:dyDescent="0.25">
      <c r="A139" t="s">
        <v>2692</v>
      </c>
      <c r="B139" t="s">
        <v>2651</v>
      </c>
      <c r="C139" s="32" t="s">
        <v>2749</v>
      </c>
      <c r="D139" s="32">
        <v>313</v>
      </c>
      <c r="E139">
        <v>30</v>
      </c>
    </row>
    <row r="140" spans="1:5" x14ac:dyDescent="0.25">
      <c r="A140" t="s">
        <v>2692</v>
      </c>
      <c r="B140" t="s">
        <v>2651</v>
      </c>
      <c r="C140" s="32" t="s">
        <v>2749</v>
      </c>
      <c r="D140" s="32">
        <v>904</v>
      </c>
      <c r="E140">
        <v>15</v>
      </c>
    </row>
    <row r="141" spans="1:5" x14ac:dyDescent="0.25">
      <c r="A141" t="s">
        <v>2692</v>
      </c>
      <c r="B141" t="s">
        <v>2651</v>
      </c>
      <c r="C141" s="32" t="s">
        <v>2749</v>
      </c>
      <c r="D141" s="32">
        <v>689</v>
      </c>
      <c r="E141">
        <v>1.85</v>
      </c>
    </row>
    <row r="142" spans="1:5" x14ac:dyDescent="0.25">
      <c r="A142" t="s">
        <v>2692</v>
      </c>
      <c r="B142" t="s">
        <v>2651</v>
      </c>
      <c r="C142" s="32" t="s">
        <v>2749</v>
      </c>
      <c r="D142" s="32">
        <v>702</v>
      </c>
      <c r="E142">
        <v>0.15</v>
      </c>
    </row>
    <row r="143" spans="1:5" x14ac:dyDescent="0.25">
      <c r="A143" t="s">
        <v>2692</v>
      </c>
      <c r="B143" t="s">
        <v>2651</v>
      </c>
      <c r="C143" s="32" t="s">
        <v>2749</v>
      </c>
      <c r="D143" s="32">
        <v>693</v>
      </c>
      <c r="E143">
        <v>0.08</v>
      </c>
    </row>
    <row r="144" spans="1:5" x14ac:dyDescent="0.25">
      <c r="A144" t="s">
        <v>2692</v>
      </c>
      <c r="B144" t="s">
        <v>2651</v>
      </c>
      <c r="C144" s="32" t="s">
        <v>2749</v>
      </c>
      <c r="D144" s="32">
        <v>663</v>
      </c>
      <c r="E144">
        <v>0.1</v>
      </c>
    </row>
    <row r="145" spans="1:5" x14ac:dyDescent="0.25">
      <c r="A145" t="s">
        <v>2692</v>
      </c>
      <c r="B145" t="s">
        <v>2651</v>
      </c>
      <c r="C145" s="32" t="s">
        <v>2749</v>
      </c>
      <c r="D145" s="32" t="s">
        <v>2599</v>
      </c>
      <c r="E145">
        <v>0.3</v>
      </c>
    </row>
    <row r="146" spans="1:5" x14ac:dyDescent="0.25">
      <c r="A146" t="s">
        <v>2692</v>
      </c>
      <c r="B146" t="s">
        <v>2651</v>
      </c>
      <c r="C146" s="32" t="s">
        <v>2749</v>
      </c>
      <c r="D146" s="32">
        <v>601</v>
      </c>
      <c r="E146">
        <v>1</v>
      </c>
    </row>
    <row r="147" spans="1:5" x14ac:dyDescent="0.25">
      <c r="A147" t="s">
        <v>2692</v>
      </c>
      <c r="B147" t="s">
        <v>2651</v>
      </c>
      <c r="C147" s="32" t="s">
        <v>2749</v>
      </c>
      <c r="D147" s="32">
        <v>640</v>
      </c>
      <c r="E147">
        <v>0.15</v>
      </c>
    </row>
    <row r="148" spans="1:5" x14ac:dyDescent="0.25">
      <c r="A148" t="s">
        <v>2692</v>
      </c>
      <c r="B148" t="s">
        <v>2651</v>
      </c>
      <c r="C148" s="32" t="s">
        <v>2749</v>
      </c>
      <c r="D148" s="32" t="s">
        <v>2604</v>
      </c>
      <c r="E148">
        <v>1.5</v>
      </c>
    </row>
    <row r="149" spans="1:5" x14ac:dyDescent="0.25">
      <c r="A149" t="s">
        <v>2692</v>
      </c>
      <c r="B149" t="s">
        <v>2651</v>
      </c>
      <c r="C149" s="32" t="s">
        <v>2749</v>
      </c>
      <c r="D149" s="32" t="s">
        <v>2598</v>
      </c>
      <c r="E149">
        <v>3</v>
      </c>
    </row>
    <row r="150" spans="1:5" x14ac:dyDescent="0.25">
      <c r="A150" t="s">
        <v>2693</v>
      </c>
      <c r="B150" t="s">
        <v>2652</v>
      </c>
      <c r="C150" s="32" t="s">
        <v>2184</v>
      </c>
      <c r="D150" s="32">
        <v>103</v>
      </c>
      <c r="E150">
        <v>50</v>
      </c>
    </row>
    <row r="151" spans="1:5" x14ac:dyDescent="0.25">
      <c r="A151" t="s">
        <v>2693</v>
      </c>
      <c r="B151" t="s">
        <v>2652</v>
      </c>
      <c r="C151" s="32" t="s">
        <v>2184</v>
      </c>
      <c r="D151" s="32">
        <v>204</v>
      </c>
      <c r="E151">
        <v>35</v>
      </c>
    </row>
    <row r="152" spans="1:5" x14ac:dyDescent="0.25">
      <c r="A152" t="s">
        <v>2693</v>
      </c>
      <c r="B152" t="s">
        <v>2652</v>
      </c>
      <c r="C152" s="32" t="s">
        <v>2184</v>
      </c>
      <c r="D152" s="32">
        <v>904</v>
      </c>
      <c r="E152">
        <v>15</v>
      </c>
    </row>
    <row r="153" spans="1:5" x14ac:dyDescent="0.25">
      <c r="A153" t="s">
        <v>2693</v>
      </c>
      <c r="B153" t="s">
        <v>2652</v>
      </c>
      <c r="C153" s="32" t="s">
        <v>2184</v>
      </c>
      <c r="D153" s="32">
        <v>689</v>
      </c>
      <c r="E153">
        <v>1.4</v>
      </c>
    </row>
    <row r="154" spans="1:5" x14ac:dyDescent="0.25">
      <c r="A154" t="s">
        <v>2693</v>
      </c>
      <c r="B154" t="s">
        <v>2652</v>
      </c>
      <c r="C154" s="32" t="s">
        <v>2184</v>
      </c>
      <c r="D154" s="32" t="s">
        <v>2599</v>
      </c>
      <c r="E154">
        <v>0.3</v>
      </c>
    </row>
    <row r="155" spans="1:5" x14ac:dyDescent="0.25">
      <c r="A155" t="s">
        <v>2693</v>
      </c>
      <c r="B155" t="s">
        <v>2652</v>
      </c>
      <c r="C155" s="32" t="s">
        <v>2184</v>
      </c>
      <c r="D155" s="32" t="s">
        <v>2598</v>
      </c>
      <c r="E155">
        <v>2</v>
      </c>
    </row>
    <row r="156" spans="1:5" x14ac:dyDescent="0.25">
      <c r="A156" t="s">
        <v>2693</v>
      </c>
      <c r="B156" t="s">
        <v>2652</v>
      </c>
      <c r="C156" s="32" t="s">
        <v>2184</v>
      </c>
      <c r="D156" s="32" t="s">
        <v>2604</v>
      </c>
      <c r="E156">
        <v>1</v>
      </c>
    </row>
    <row r="157" spans="1:5" x14ac:dyDescent="0.25">
      <c r="A157" t="s">
        <v>2693</v>
      </c>
      <c r="B157" t="s">
        <v>2652</v>
      </c>
      <c r="C157" s="32" t="s">
        <v>2184</v>
      </c>
      <c r="D157" s="32">
        <v>656</v>
      </c>
      <c r="E157">
        <v>0.15</v>
      </c>
    </row>
    <row r="158" spans="1:5" x14ac:dyDescent="0.25">
      <c r="A158" t="s">
        <v>2693</v>
      </c>
      <c r="B158" t="s">
        <v>2652</v>
      </c>
      <c r="C158" s="32" t="s">
        <v>2184</v>
      </c>
      <c r="D158" s="32">
        <v>679</v>
      </c>
      <c r="E158">
        <v>0.3</v>
      </c>
    </row>
    <row r="159" spans="1:5" x14ac:dyDescent="0.25">
      <c r="A159" t="s">
        <v>2693</v>
      </c>
      <c r="B159" t="s">
        <v>2652</v>
      </c>
      <c r="C159" s="32" t="s">
        <v>2184</v>
      </c>
      <c r="D159" s="32">
        <v>800</v>
      </c>
      <c r="E159">
        <v>0.3</v>
      </c>
    </row>
    <row r="160" spans="1:5" x14ac:dyDescent="0.25">
      <c r="A160" t="s">
        <v>2693</v>
      </c>
      <c r="B160" t="s">
        <v>2652</v>
      </c>
      <c r="C160" s="32" t="s">
        <v>2184</v>
      </c>
      <c r="D160" s="32">
        <v>668</v>
      </c>
      <c r="E160">
        <v>0.05</v>
      </c>
    </row>
    <row r="161" spans="1:5" x14ac:dyDescent="0.25">
      <c r="A161" t="s">
        <v>2693</v>
      </c>
      <c r="B161" t="s">
        <v>2652</v>
      </c>
      <c r="C161" s="32" t="s">
        <v>2184</v>
      </c>
      <c r="D161" s="32" t="s">
        <v>2597</v>
      </c>
      <c r="E161">
        <v>0.7</v>
      </c>
    </row>
    <row r="162" spans="1:5" x14ac:dyDescent="0.25">
      <c r="A162" t="s">
        <v>2693</v>
      </c>
      <c r="B162" t="s">
        <v>2652</v>
      </c>
      <c r="C162" s="32" t="s">
        <v>2184</v>
      </c>
      <c r="D162" s="32" t="s">
        <v>2607</v>
      </c>
      <c r="E162">
        <v>0.1</v>
      </c>
    </row>
    <row r="163" spans="1:5" x14ac:dyDescent="0.25">
      <c r="A163" t="s">
        <v>2693</v>
      </c>
      <c r="B163" t="s">
        <v>2652</v>
      </c>
      <c r="C163" s="32" t="s">
        <v>2184</v>
      </c>
      <c r="D163" s="32">
        <v>663</v>
      </c>
      <c r="E163">
        <v>0.1</v>
      </c>
    </row>
    <row r="164" spans="1:5" x14ac:dyDescent="0.25">
      <c r="A164" t="s">
        <v>311</v>
      </c>
      <c r="B164" t="s">
        <v>2540</v>
      </c>
      <c r="C164" s="32" t="s">
        <v>308</v>
      </c>
      <c r="D164" s="32">
        <v>300</v>
      </c>
      <c r="E164">
        <v>50</v>
      </c>
    </row>
    <row r="165" spans="1:5" x14ac:dyDescent="0.25">
      <c r="A165" t="s">
        <v>311</v>
      </c>
      <c r="B165" t="s">
        <v>2540</v>
      </c>
      <c r="C165" s="32" t="s">
        <v>308</v>
      </c>
      <c r="D165" s="32">
        <v>313</v>
      </c>
      <c r="E165">
        <v>40</v>
      </c>
    </row>
    <row r="166" spans="1:5" x14ac:dyDescent="0.25">
      <c r="A166" t="s">
        <v>311</v>
      </c>
      <c r="B166" t="s">
        <v>2540</v>
      </c>
      <c r="C166" s="32" t="s">
        <v>308</v>
      </c>
      <c r="D166" s="32">
        <v>904</v>
      </c>
      <c r="E166">
        <v>10</v>
      </c>
    </row>
    <row r="167" spans="1:5" x14ac:dyDescent="0.25">
      <c r="A167" t="s">
        <v>311</v>
      </c>
      <c r="B167" t="s">
        <v>2540</v>
      </c>
      <c r="C167" s="32" t="s">
        <v>308</v>
      </c>
      <c r="D167" s="32">
        <v>630</v>
      </c>
      <c r="E167">
        <v>2</v>
      </c>
    </row>
    <row r="168" spans="1:5" x14ac:dyDescent="0.25">
      <c r="A168" t="s">
        <v>311</v>
      </c>
      <c r="B168" t="s">
        <v>2540</v>
      </c>
      <c r="C168" s="32" t="s">
        <v>308</v>
      </c>
      <c r="D168" s="32">
        <v>689</v>
      </c>
      <c r="E168">
        <v>1.8</v>
      </c>
    </row>
    <row r="169" spans="1:5" x14ac:dyDescent="0.25">
      <c r="A169" t="s">
        <v>311</v>
      </c>
      <c r="B169" t="s">
        <v>2540</v>
      </c>
      <c r="C169" s="32" t="s">
        <v>308</v>
      </c>
      <c r="D169" s="32">
        <v>9100.2999999999993</v>
      </c>
      <c r="E169">
        <v>2.2000000000000002</v>
      </c>
    </row>
    <row r="170" spans="1:5" x14ac:dyDescent="0.25">
      <c r="A170" t="s">
        <v>311</v>
      </c>
      <c r="B170" t="s">
        <v>2540</v>
      </c>
      <c r="C170" s="32" t="s">
        <v>308</v>
      </c>
      <c r="D170" s="32">
        <v>640</v>
      </c>
      <c r="E170">
        <v>0.06</v>
      </c>
    </row>
    <row r="171" spans="1:5" x14ac:dyDescent="0.25">
      <c r="A171" t="s">
        <v>311</v>
      </c>
      <c r="B171" t="s">
        <v>2540</v>
      </c>
      <c r="C171" s="32" t="s">
        <v>308</v>
      </c>
      <c r="D171" s="32" t="s">
        <v>2597</v>
      </c>
      <c r="E171">
        <v>1.2</v>
      </c>
    </row>
    <row r="172" spans="1:5" x14ac:dyDescent="0.25">
      <c r="A172" t="s">
        <v>311</v>
      </c>
      <c r="B172" t="s">
        <v>2540</v>
      </c>
      <c r="C172" s="32" t="s">
        <v>308</v>
      </c>
      <c r="D172" s="32">
        <v>639</v>
      </c>
      <c r="E172">
        <v>0.3</v>
      </c>
    </row>
    <row r="173" spans="1:5" x14ac:dyDescent="0.25">
      <c r="A173" t="s">
        <v>311</v>
      </c>
      <c r="B173" t="s">
        <v>2540</v>
      </c>
      <c r="C173" s="32" t="s">
        <v>308</v>
      </c>
      <c r="D173" s="32">
        <v>679</v>
      </c>
      <c r="E173">
        <v>0.2</v>
      </c>
    </row>
    <row r="174" spans="1:5" x14ac:dyDescent="0.25">
      <c r="A174" t="s">
        <v>311</v>
      </c>
      <c r="B174" t="s">
        <v>2540</v>
      </c>
      <c r="C174" s="32" t="s">
        <v>308</v>
      </c>
      <c r="D174" s="32" t="s">
        <v>2599</v>
      </c>
      <c r="E174">
        <v>0.2</v>
      </c>
    </row>
    <row r="175" spans="1:5" x14ac:dyDescent="0.25">
      <c r="A175" t="s">
        <v>311</v>
      </c>
      <c r="B175" t="s">
        <v>2540</v>
      </c>
      <c r="C175" s="32" t="s">
        <v>308</v>
      </c>
      <c r="D175" s="32" t="s">
        <v>2608</v>
      </c>
      <c r="E175">
        <v>0.01</v>
      </c>
    </row>
    <row r="176" spans="1:5" x14ac:dyDescent="0.25">
      <c r="A176" t="s">
        <v>311</v>
      </c>
      <c r="B176" t="s">
        <v>2540</v>
      </c>
      <c r="C176" s="32" t="s">
        <v>308</v>
      </c>
      <c r="D176" s="32" t="s">
        <v>2593</v>
      </c>
      <c r="E176">
        <v>2.4</v>
      </c>
    </row>
    <row r="177" spans="1:5" x14ac:dyDescent="0.25">
      <c r="A177" t="s">
        <v>311</v>
      </c>
      <c r="B177" t="s">
        <v>2540</v>
      </c>
      <c r="C177" s="32" t="s">
        <v>308</v>
      </c>
      <c r="D177" s="32">
        <v>702</v>
      </c>
      <c r="E177">
        <v>0.15</v>
      </c>
    </row>
    <row r="178" spans="1:5" x14ac:dyDescent="0.25">
      <c r="A178" t="s">
        <v>311</v>
      </c>
      <c r="B178" t="s">
        <v>2540</v>
      </c>
      <c r="C178" s="32" t="s">
        <v>308</v>
      </c>
      <c r="D178" s="32">
        <v>670</v>
      </c>
      <c r="E178">
        <v>0.02</v>
      </c>
    </row>
    <row r="179" spans="1:5" x14ac:dyDescent="0.25">
      <c r="A179" t="s">
        <v>311</v>
      </c>
      <c r="B179" t="s">
        <v>2540</v>
      </c>
      <c r="C179" s="32" t="s">
        <v>308</v>
      </c>
      <c r="D179" s="32">
        <v>9004.4</v>
      </c>
      <c r="E179">
        <v>0.5</v>
      </c>
    </row>
    <row r="180" spans="1:5" x14ac:dyDescent="0.25">
      <c r="A180" t="s">
        <v>2694</v>
      </c>
      <c r="B180" t="s">
        <v>2653</v>
      </c>
      <c r="C180" s="32" t="s">
        <v>2402</v>
      </c>
      <c r="D180" s="32">
        <v>102.1</v>
      </c>
      <c r="E180">
        <v>10</v>
      </c>
    </row>
    <row r="181" spans="1:5" x14ac:dyDescent="0.25">
      <c r="A181" t="s">
        <v>2694</v>
      </c>
      <c r="B181" t="s">
        <v>2653</v>
      </c>
      <c r="C181" s="32" t="s">
        <v>2402</v>
      </c>
      <c r="D181" s="32">
        <v>207</v>
      </c>
      <c r="E181">
        <v>30</v>
      </c>
    </row>
    <row r="182" spans="1:5" x14ac:dyDescent="0.25">
      <c r="A182" t="s">
        <v>2694</v>
      </c>
      <c r="B182" t="s">
        <v>2653</v>
      </c>
      <c r="C182" s="32" t="s">
        <v>2402</v>
      </c>
      <c r="D182" s="32">
        <v>904</v>
      </c>
      <c r="E182">
        <v>20</v>
      </c>
    </row>
    <row r="183" spans="1:5" x14ac:dyDescent="0.25">
      <c r="A183" t="s">
        <v>2694</v>
      </c>
      <c r="B183" t="s">
        <v>2653</v>
      </c>
      <c r="C183" s="32" t="s">
        <v>2402</v>
      </c>
      <c r="D183" s="32">
        <v>204</v>
      </c>
      <c r="E183">
        <v>30</v>
      </c>
    </row>
    <row r="184" spans="1:5" x14ac:dyDescent="0.25">
      <c r="A184" t="s">
        <v>2694</v>
      </c>
      <c r="B184" t="s">
        <v>2653</v>
      </c>
      <c r="C184" s="32" t="s">
        <v>2402</v>
      </c>
      <c r="D184" s="32" t="s">
        <v>2620</v>
      </c>
      <c r="E184">
        <v>10</v>
      </c>
    </row>
    <row r="185" spans="1:5" x14ac:dyDescent="0.25">
      <c r="A185" t="s">
        <v>2694</v>
      </c>
      <c r="B185" t="s">
        <v>2653</v>
      </c>
      <c r="C185" s="32" t="s">
        <v>2402</v>
      </c>
      <c r="D185" s="32">
        <v>689</v>
      </c>
      <c r="E185">
        <v>1.2</v>
      </c>
    </row>
    <row r="186" spans="1:5" x14ac:dyDescent="0.25">
      <c r="A186" t="s">
        <v>2694</v>
      </c>
      <c r="B186" t="s">
        <v>2653</v>
      </c>
      <c r="C186" s="32" t="s">
        <v>2402</v>
      </c>
      <c r="D186" s="32" t="s">
        <v>2599</v>
      </c>
      <c r="E186">
        <v>0.3</v>
      </c>
    </row>
    <row r="187" spans="1:5" x14ac:dyDescent="0.25">
      <c r="A187" t="s">
        <v>2694</v>
      </c>
      <c r="B187" t="s">
        <v>2653</v>
      </c>
      <c r="C187" s="32" t="s">
        <v>2402</v>
      </c>
      <c r="D187" s="32" t="s">
        <v>2597</v>
      </c>
      <c r="E187">
        <v>0.8</v>
      </c>
    </row>
    <row r="188" spans="1:5" x14ac:dyDescent="0.25">
      <c r="A188" t="s">
        <v>2694</v>
      </c>
      <c r="B188" t="s">
        <v>2653</v>
      </c>
      <c r="C188" s="32" t="s">
        <v>2402</v>
      </c>
      <c r="D188" s="32">
        <v>679</v>
      </c>
      <c r="E188">
        <v>0.3</v>
      </c>
    </row>
    <row r="189" spans="1:5" x14ac:dyDescent="0.25">
      <c r="A189" t="s">
        <v>2694</v>
      </c>
      <c r="B189" t="s">
        <v>2653</v>
      </c>
      <c r="C189" s="32" t="s">
        <v>2402</v>
      </c>
      <c r="D189" s="32">
        <v>665</v>
      </c>
      <c r="E189">
        <v>0.1</v>
      </c>
    </row>
    <row r="190" spans="1:5" x14ac:dyDescent="0.25">
      <c r="A190" t="s">
        <v>2694</v>
      </c>
      <c r="B190" t="s">
        <v>2653</v>
      </c>
      <c r="C190" s="32" t="s">
        <v>2402</v>
      </c>
      <c r="D190" s="32">
        <v>657</v>
      </c>
      <c r="E190">
        <v>0.2</v>
      </c>
    </row>
    <row r="191" spans="1:5" x14ac:dyDescent="0.25">
      <c r="A191" t="s">
        <v>2694</v>
      </c>
      <c r="B191" t="s">
        <v>2653</v>
      </c>
      <c r="C191" s="32" t="s">
        <v>2402</v>
      </c>
      <c r="D191" s="32">
        <v>640</v>
      </c>
      <c r="E191">
        <v>0.2</v>
      </c>
    </row>
    <row r="192" spans="1:5" x14ac:dyDescent="0.25">
      <c r="A192" t="s">
        <v>2694</v>
      </c>
      <c r="B192" t="s">
        <v>2653</v>
      </c>
      <c r="C192" s="32" t="s">
        <v>2402</v>
      </c>
      <c r="D192" s="32">
        <v>663</v>
      </c>
      <c r="E192">
        <v>0.1</v>
      </c>
    </row>
    <row r="193" spans="1:5" x14ac:dyDescent="0.25">
      <c r="A193" t="s">
        <v>2694</v>
      </c>
      <c r="B193" t="s">
        <v>2653</v>
      </c>
      <c r="C193" s="32" t="s">
        <v>2402</v>
      </c>
      <c r="D193" s="32" t="s">
        <v>2616</v>
      </c>
      <c r="E193">
        <v>6</v>
      </c>
    </row>
    <row r="194" spans="1:5" x14ac:dyDescent="0.25">
      <c r="A194" t="s">
        <v>2694</v>
      </c>
      <c r="B194" t="s">
        <v>2653</v>
      </c>
      <c r="C194" s="32" t="s">
        <v>2402</v>
      </c>
      <c r="D194" s="32" t="s">
        <v>2604</v>
      </c>
      <c r="E194">
        <v>1</v>
      </c>
    </row>
    <row r="195" spans="1:5" x14ac:dyDescent="0.25">
      <c r="A195" t="s">
        <v>2694</v>
      </c>
      <c r="B195" t="s">
        <v>2653</v>
      </c>
      <c r="C195" s="32" t="s">
        <v>2402</v>
      </c>
      <c r="D195" s="32" t="s">
        <v>2607</v>
      </c>
      <c r="E195">
        <v>0.08</v>
      </c>
    </row>
    <row r="196" spans="1:5" x14ac:dyDescent="0.25">
      <c r="A196" t="s">
        <v>274</v>
      </c>
      <c r="B196" t="s">
        <v>2535</v>
      </c>
      <c r="C196" s="32" t="s">
        <v>270</v>
      </c>
      <c r="D196" s="32">
        <v>300</v>
      </c>
      <c r="E196">
        <v>50</v>
      </c>
    </row>
    <row r="197" spans="1:5" x14ac:dyDescent="0.25">
      <c r="A197" t="s">
        <v>274</v>
      </c>
      <c r="B197" t="s">
        <v>2535</v>
      </c>
      <c r="C197" s="32" t="s">
        <v>270</v>
      </c>
      <c r="D197" s="32">
        <v>327</v>
      </c>
      <c r="E197">
        <v>40</v>
      </c>
    </row>
    <row r="198" spans="1:5" x14ac:dyDescent="0.25">
      <c r="A198" t="s">
        <v>274</v>
      </c>
      <c r="B198" t="s">
        <v>2535</v>
      </c>
      <c r="C198" s="32" t="s">
        <v>270</v>
      </c>
      <c r="D198" s="32">
        <v>689</v>
      </c>
      <c r="E198">
        <v>1</v>
      </c>
    </row>
    <row r="199" spans="1:5" x14ac:dyDescent="0.25">
      <c r="A199" t="s">
        <v>274</v>
      </c>
      <c r="B199" t="s">
        <v>2535</v>
      </c>
      <c r="C199" s="32" t="s">
        <v>270</v>
      </c>
      <c r="D199" s="32" t="s">
        <v>2622</v>
      </c>
      <c r="E199">
        <v>0.3</v>
      </c>
    </row>
    <row r="200" spans="1:5" x14ac:dyDescent="0.25">
      <c r="A200" t="s">
        <v>274</v>
      </c>
      <c r="B200" t="s">
        <v>2535</v>
      </c>
      <c r="C200" s="32" t="s">
        <v>270</v>
      </c>
      <c r="D200" s="32" t="s">
        <v>2624</v>
      </c>
      <c r="E200">
        <v>12</v>
      </c>
    </row>
    <row r="201" spans="1:5" x14ac:dyDescent="0.25">
      <c r="A201" t="s">
        <v>274</v>
      </c>
      <c r="B201" t="s">
        <v>2535</v>
      </c>
      <c r="C201" s="32" t="s">
        <v>270</v>
      </c>
      <c r="D201" s="32">
        <v>640</v>
      </c>
      <c r="E201">
        <v>1</v>
      </c>
    </row>
    <row r="202" spans="1:5" x14ac:dyDescent="0.25">
      <c r="A202" t="s">
        <v>274</v>
      </c>
      <c r="B202" t="s">
        <v>2535</v>
      </c>
      <c r="C202" s="32" t="s">
        <v>270</v>
      </c>
      <c r="D202" s="32">
        <v>679</v>
      </c>
      <c r="E202">
        <v>0.3</v>
      </c>
    </row>
    <row r="203" spans="1:5" x14ac:dyDescent="0.25">
      <c r="A203" t="s">
        <v>274</v>
      </c>
      <c r="B203" t="s">
        <v>2535</v>
      </c>
      <c r="C203" s="32" t="s">
        <v>270</v>
      </c>
      <c r="D203" s="32">
        <v>663</v>
      </c>
      <c r="E203">
        <v>0.2</v>
      </c>
    </row>
    <row r="204" spans="1:5" x14ac:dyDescent="0.25">
      <c r="A204" t="s">
        <v>2695</v>
      </c>
      <c r="B204" t="s">
        <v>2654</v>
      </c>
      <c r="C204" s="32" t="s">
        <v>2336</v>
      </c>
      <c r="D204" s="32">
        <v>300</v>
      </c>
      <c r="E204">
        <v>35</v>
      </c>
    </row>
    <row r="205" spans="1:5" x14ac:dyDescent="0.25">
      <c r="A205" t="s">
        <v>2695</v>
      </c>
      <c r="B205" t="s">
        <v>2654</v>
      </c>
      <c r="C205" s="32" t="s">
        <v>2336</v>
      </c>
      <c r="D205" s="32">
        <v>313</v>
      </c>
      <c r="E205">
        <v>30</v>
      </c>
    </row>
    <row r="206" spans="1:5" x14ac:dyDescent="0.25">
      <c r="A206" t="s">
        <v>2695</v>
      </c>
      <c r="B206" t="s">
        <v>2654</v>
      </c>
      <c r="C206" s="32" t="s">
        <v>2336</v>
      </c>
      <c r="D206" s="32">
        <v>904</v>
      </c>
      <c r="E206">
        <v>10</v>
      </c>
    </row>
    <row r="207" spans="1:5" x14ac:dyDescent="0.25">
      <c r="A207" t="s">
        <v>2695</v>
      </c>
      <c r="B207" t="s">
        <v>2654</v>
      </c>
      <c r="C207" s="32" t="s">
        <v>2336</v>
      </c>
      <c r="D207" s="32">
        <v>204</v>
      </c>
      <c r="E207">
        <v>20</v>
      </c>
    </row>
    <row r="208" spans="1:5" x14ac:dyDescent="0.25">
      <c r="A208" t="s">
        <v>2695</v>
      </c>
      <c r="B208" t="s">
        <v>2654</v>
      </c>
      <c r="C208" s="32" t="s">
        <v>2336</v>
      </c>
      <c r="D208" s="32">
        <v>689</v>
      </c>
      <c r="E208">
        <v>1.4</v>
      </c>
    </row>
    <row r="209" spans="1:5" x14ac:dyDescent="0.25">
      <c r="A209" t="s">
        <v>2695</v>
      </c>
      <c r="B209" t="s">
        <v>2654</v>
      </c>
      <c r="C209" s="32" t="s">
        <v>2336</v>
      </c>
      <c r="D209" s="32" t="s">
        <v>2599</v>
      </c>
      <c r="E209">
        <v>0.3</v>
      </c>
    </row>
    <row r="210" spans="1:5" x14ac:dyDescent="0.25">
      <c r="A210" t="s">
        <v>2695</v>
      </c>
      <c r="B210" t="s">
        <v>2654</v>
      </c>
      <c r="C210" s="32" t="s">
        <v>2336</v>
      </c>
      <c r="D210" s="32">
        <v>644</v>
      </c>
      <c r="E210">
        <v>0.1</v>
      </c>
    </row>
    <row r="211" spans="1:5" x14ac:dyDescent="0.25">
      <c r="A211" t="s">
        <v>2695</v>
      </c>
      <c r="B211" t="s">
        <v>2654</v>
      </c>
      <c r="C211" s="32" t="s">
        <v>2336</v>
      </c>
      <c r="D211" s="32">
        <v>679</v>
      </c>
      <c r="E211">
        <v>0.4</v>
      </c>
    </row>
    <row r="212" spans="1:5" x14ac:dyDescent="0.25">
      <c r="A212" t="s">
        <v>2695</v>
      </c>
      <c r="B212" t="s">
        <v>2654</v>
      </c>
      <c r="C212" s="32" t="s">
        <v>2336</v>
      </c>
      <c r="D212" s="32">
        <v>627</v>
      </c>
      <c r="E212">
        <v>0.2</v>
      </c>
    </row>
    <row r="213" spans="1:5" x14ac:dyDescent="0.25">
      <c r="A213" t="s">
        <v>2695</v>
      </c>
      <c r="B213" t="s">
        <v>2654</v>
      </c>
      <c r="C213" s="32" t="s">
        <v>2336</v>
      </c>
      <c r="D213" s="32" t="s">
        <v>2597</v>
      </c>
      <c r="E213">
        <v>0.8</v>
      </c>
    </row>
    <row r="214" spans="1:5" x14ac:dyDescent="0.25">
      <c r="A214" t="s">
        <v>2695</v>
      </c>
      <c r="B214" t="s">
        <v>2654</v>
      </c>
      <c r="C214" s="32" t="s">
        <v>2336</v>
      </c>
      <c r="D214" s="32">
        <v>617</v>
      </c>
      <c r="E214">
        <v>0.2</v>
      </c>
    </row>
    <row r="215" spans="1:5" x14ac:dyDescent="0.25">
      <c r="A215" t="s">
        <v>2695</v>
      </c>
      <c r="B215" t="s">
        <v>2654</v>
      </c>
      <c r="C215" s="32" t="s">
        <v>2336</v>
      </c>
      <c r="D215" s="32">
        <v>618</v>
      </c>
      <c r="E215">
        <v>0.2</v>
      </c>
    </row>
    <row r="216" spans="1:5" x14ac:dyDescent="0.25">
      <c r="A216" t="s">
        <v>2695</v>
      </c>
      <c r="B216" t="s">
        <v>2654</v>
      </c>
      <c r="C216" s="32" t="s">
        <v>2336</v>
      </c>
      <c r="D216" s="32">
        <v>640</v>
      </c>
      <c r="E216">
        <v>0.2</v>
      </c>
    </row>
    <row r="217" spans="1:5" x14ac:dyDescent="0.25">
      <c r="A217" t="s">
        <v>2695</v>
      </c>
      <c r="B217" t="s">
        <v>2654</v>
      </c>
      <c r="C217" s="32" t="s">
        <v>2336</v>
      </c>
      <c r="D217" s="32" t="s">
        <v>2626</v>
      </c>
      <c r="E217">
        <v>1</v>
      </c>
    </row>
    <row r="218" spans="1:5" x14ac:dyDescent="0.25">
      <c r="A218" t="s">
        <v>2695</v>
      </c>
      <c r="B218" t="s">
        <v>2654</v>
      </c>
      <c r="C218" s="32" t="s">
        <v>2336</v>
      </c>
      <c r="D218" s="32" t="s">
        <v>2627</v>
      </c>
      <c r="E218">
        <v>1</v>
      </c>
    </row>
    <row r="219" spans="1:5" x14ac:dyDescent="0.25">
      <c r="A219" t="s">
        <v>2695</v>
      </c>
      <c r="B219" t="s">
        <v>2654</v>
      </c>
      <c r="C219" s="32" t="s">
        <v>2336</v>
      </c>
      <c r="D219" s="32" t="s">
        <v>2604</v>
      </c>
      <c r="E219">
        <v>0.5</v>
      </c>
    </row>
    <row r="220" spans="1:5" x14ac:dyDescent="0.25">
      <c r="A220" t="s">
        <v>2695</v>
      </c>
      <c r="B220" t="s">
        <v>2654</v>
      </c>
      <c r="C220" s="32" t="s">
        <v>2336</v>
      </c>
      <c r="D220" s="32" t="s">
        <v>2616</v>
      </c>
      <c r="E220">
        <v>2</v>
      </c>
    </row>
    <row r="221" spans="1:5" x14ac:dyDescent="0.25">
      <c r="A221" t="s">
        <v>2527</v>
      </c>
      <c r="B221" t="s">
        <v>2528</v>
      </c>
      <c r="C221" s="32">
        <v>3012.2</v>
      </c>
      <c r="D221" s="32">
        <v>300</v>
      </c>
      <c r="E221">
        <v>50</v>
      </c>
    </row>
    <row r="222" spans="1:5" x14ac:dyDescent="0.25">
      <c r="A222" t="s">
        <v>2527</v>
      </c>
      <c r="B222" t="s">
        <v>2528</v>
      </c>
      <c r="C222" s="32">
        <v>3012.2</v>
      </c>
      <c r="D222" s="32">
        <v>327</v>
      </c>
      <c r="E222">
        <v>25</v>
      </c>
    </row>
    <row r="223" spans="1:5" x14ac:dyDescent="0.25">
      <c r="A223" t="s">
        <v>2527</v>
      </c>
      <c r="B223" t="s">
        <v>2528</v>
      </c>
      <c r="C223" s="32">
        <v>3012.2</v>
      </c>
      <c r="D223" s="32">
        <v>904</v>
      </c>
      <c r="E223">
        <v>25</v>
      </c>
    </row>
    <row r="224" spans="1:5" x14ac:dyDescent="0.25">
      <c r="A224" t="s">
        <v>2527</v>
      </c>
      <c r="B224" t="s">
        <v>2528</v>
      </c>
      <c r="C224" s="32">
        <v>3012.2</v>
      </c>
      <c r="D224" s="32">
        <v>689</v>
      </c>
      <c r="E224">
        <v>1.5</v>
      </c>
    </row>
    <row r="225" spans="1:5" x14ac:dyDescent="0.25">
      <c r="A225" t="s">
        <v>2527</v>
      </c>
      <c r="B225" t="s">
        <v>2528</v>
      </c>
      <c r="C225" s="32">
        <v>3012.2</v>
      </c>
      <c r="D225" s="32">
        <v>702</v>
      </c>
      <c r="E225">
        <v>0.15</v>
      </c>
    </row>
    <row r="226" spans="1:5" x14ac:dyDescent="0.25">
      <c r="A226" t="s">
        <v>2527</v>
      </c>
      <c r="B226" t="s">
        <v>2528</v>
      </c>
      <c r="C226" s="32">
        <v>3012.2</v>
      </c>
      <c r="D226" s="32">
        <v>661</v>
      </c>
      <c r="E226">
        <v>0.6</v>
      </c>
    </row>
    <row r="227" spans="1:5" x14ac:dyDescent="0.25">
      <c r="A227" t="s">
        <v>2527</v>
      </c>
      <c r="B227" t="s">
        <v>2528</v>
      </c>
      <c r="C227" s="32">
        <v>3012.2</v>
      </c>
      <c r="D227" s="32">
        <v>693</v>
      </c>
      <c r="E227">
        <v>7.0000000000000007E-2</v>
      </c>
    </row>
    <row r="228" spans="1:5" x14ac:dyDescent="0.25">
      <c r="A228" t="s">
        <v>2527</v>
      </c>
      <c r="B228" t="s">
        <v>2528</v>
      </c>
      <c r="C228" s="32">
        <v>3012.2</v>
      </c>
      <c r="D228" s="32">
        <v>640</v>
      </c>
      <c r="E228">
        <v>0.08</v>
      </c>
    </row>
    <row r="229" spans="1:5" x14ac:dyDescent="0.25">
      <c r="A229" t="s">
        <v>2527</v>
      </c>
      <c r="B229" t="s">
        <v>2528</v>
      </c>
      <c r="C229" s="32">
        <v>3012.2</v>
      </c>
      <c r="D229" s="32" t="s">
        <v>2599</v>
      </c>
      <c r="E229">
        <v>0.3</v>
      </c>
    </row>
    <row r="230" spans="1:5" x14ac:dyDescent="0.25">
      <c r="A230" t="s">
        <v>2527</v>
      </c>
      <c r="B230" t="s">
        <v>2528</v>
      </c>
      <c r="C230" s="32">
        <v>3012.2</v>
      </c>
      <c r="D230" s="32" t="s">
        <v>2597</v>
      </c>
      <c r="E230">
        <v>0.5</v>
      </c>
    </row>
    <row r="231" spans="1:5" x14ac:dyDescent="0.25">
      <c r="A231" t="s">
        <v>2527</v>
      </c>
      <c r="B231" t="s">
        <v>2528</v>
      </c>
      <c r="C231" s="32">
        <v>3012.2</v>
      </c>
      <c r="D231" s="32" t="s">
        <v>2593</v>
      </c>
      <c r="E231">
        <v>2.4</v>
      </c>
    </row>
    <row r="232" spans="1:5" x14ac:dyDescent="0.25">
      <c r="A232" t="s">
        <v>2696</v>
      </c>
      <c r="B232" t="s">
        <v>2655</v>
      </c>
      <c r="C232" s="32">
        <v>3015.1</v>
      </c>
      <c r="D232" s="32">
        <v>313</v>
      </c>
      <c r="E232">
        <v>70</v>
      </c>
    </row>
    <row r="233" spans="1:5" x14ac:dyDescent="0.25">
      <c r="A233" t="s">
        <v>2696</v>
      </c>
      <c r="B233" t="s">
        <v>2655</v>
      </c>
      <c r="C233" s="32">
        <v>3015.1</v>
      </c>
      <c r="D233" s="32">
        <v>203</v>
      </c>
      <c r="E233">
        <v>20</v>
      </c>
    </row>
    <row r="234" spans="1:5" x14ac:dyDescent="0.25">
      <c r="A234" t="s">
        <v>2696</v>
      </c>
      <c r="B234" t="s">
        <v>2655</v>
      </c>
      <c r="C234" s="32">
        <v>3015.1</v>
      </c>
      <c r="D234" s="32">
        <v>903</v>
      </c>
      <c r="E234">
        <v>10</v>
      </c>
    </row>
    <row r="235" spans="1:5" x14ac:dyDescent="0.25">
      <c r="A235" t="s">
        <v>2696</v>
      </c>
      <c r="B235" t="s">
        <v>2655</v>
      </c>
      <c r="C235" s="32">
        <v>3015.1</v>
      </c>
      <c r="D235" s="32">
        <v>689</v>
      </c>
      <c r="E235">
        <v>1.6</v>
      </c>
    </row>
    <row r="236" spans="1:5" x14ac:dyDescent="0.25">
      <c r="A236" t="s">
        <v>2696</v>
      </c>
      <c r="B236" t="s">
        <v>2655</v>
      </c>
      <c r="C236" s="32">
        <v>3015.1</v>
      </c>
      <c r="D236" s="32">
        <v>702</v>
      </c>
      <c r="E236">
        <v>0.15</v>
      </c>
    </row>
    <row r="237" spans="1:5" x14ac:dyDescent="0.25">
      <c r="A237" t="s">
        <v>2696</v>
      </c>
      <c r="B237" t="s">
        <v>2655</v>
      </c>
      <c r="C237" s="32">
        <v>3015.1</v>
      </c>
      <c r="D237" s="32">
        <v>621</v>
      </c>
      <c r="E237">
        <v>0.5</v>
      </c>
    </row>
    <row r="238" spans="1:5" x14ac:dyDescent="0.25">
      <c r="A238" t="s">
        <v>2696</v>
      </c>
      <c r="B238" t="s">
        <v>2655</v>
      </c>
      <c r="C238" s="32">
        <v>3015.1</v>
      </c>
      <c r="D238" s="32" t="s">
        <v>2597</v>
      </c>
      <c r="E238">
        <v>1</v>
      </c>
    </row>
    <row r="239" spans="1:5" x14ac:dyDescent="0.25">
      <c r="A239" t="s">
        <v>2696</v>
      </c>
      <c r="B239" t="s">
        <v>2655</v>
      </c>
      <c r="C239" s="32">
        <v>3015.1</v>
      </c>
      <c r="D239" s="32">
        <v>624</v>
      </c>
      <c r="E239">
        <v>0.06</v>
      </c>
    </row>
    <row r="240" spans="1:5" x14ac:dyDescent="0.25">
      <c r="A240" t="s">
        <v>2696</v>
      </c>
      <c r="B240" t="s">
        <v>2655</v>
      </c>
      <c r="C240" s="32">
        <v>3015.1</v>
      </c>
      <c r="D240" s="32">
        <v>693</v>
      </c>
      <c r="E240">
        <v>0.06</v>
      </c>
    </row>
    <row r="241" spans="1:5" x14ac:dyDescent="0.25">
      <c r="A241" t="s">
        <v>2696</v>
      </c>
      <c r="B241" t="s">
        <v>2655</v>
      </c>
      <c r="C241" s="32">
        <v>3015.1</v>
      </c>
      <c r="D241" s="32">
        <v>631</v>
      </c>
      <c r="E241">
        <v>0.5</v>
      </c>
    </row>
    <row r="242" spans="1:5" x14ac:dyDescent="0.25">
      <c r="A242" t="s">
        <v>2696</v>
      </c>
      <c r="B242" t="s">
        <v>2655</v>
      </c>
      <c r="C242" s="32">
        <v>3015.1</v>
      </c>
      <c r="D242" s="32">
        <v>663</v>
      </c>
      <c r="E242">
        <v>0.05</v>
      </c>
    </row>
    <row r="243" spans="1:5" x14ac:dyDescent="0.25">
      <c r="A243" t="s">
        <v>2696</v>
      </c>
      <c r="B243" t="s">
        <v>2655</v>
      </c>
      <c r="C243" s="32">
        <v>3015.1</v>
      </c>
      <c r="D243" s="32">
        <v>668</v>
      </c>
      <c r="E243">
        <v>0.15</v>
      </c>
    </row>
    <row r="244" spans="1:5" x14ac:dyDescent="0.25">
      <c r="A244" t="s">
        <v>2698</v>
      </c>
      <c r="B244" t="s">
        <v>2656</v>
      </c>
      <c r="C244" s="32">
        <v>3024.1</v>
      </c>
      <c r="D244" s="32" t="s">
        <v>2837</v>
      </c>
      <c r="E244">
        <v>50</v>
      </c>
    </row>
    <row r="245" spans="1:5" x14ac:dyDescent="0.25">
      <c r="A245" t="s">
        <v>2698</v>
      </c>
      <c r="B245" t="s">
        <v>2656</v>
      </c>
      <c r="C245" s="32">
        <v>3024.1</v>
      </c>
      <c r="D245" s="32">
        <v>327</v>
      </c>
      <c r="E245">
        <v>27</v>
      </c>
    </row>
    <row r="246" spans="1:5" x14ac:dyDescent="0.25">
      <c r="A246" t="s">
        <v>2698</v>
      </c>
      <c r="B246" t="s">
        <v>2656</v>
      </c>
      <c r="C246" s="32">
        <v>3024.1</v>
      </c>
      <c r="D246" s="32">
        <v>904</v>
      </c>
      <c r="E246">
        <v>23</v>
      </c>
    </row>
    <row r="247" spans="1:5" x14ac:dyDescent="0.25">
      <c r="A247" t="s">
        <v>2698</v>
      </c>
      <c r="B247" t="s">
        <v>2656</v>
      </c>
      <c r="C247" s="32">
        <v>3024.1</v>
      </c>
      <c r="D247" s="32">
        <v>689</v>
      </c>
      <c r="E247">
        <v>1.6</v>
      </c>
    </row>
    <row r="248" spans="1:5" x14ac:dyDescent="0.25">
      <c r="A248" t="s">
        <v>2698</v>
      </c>
      <c r="B248" t="s">
        <v>2656</v>
      </c>
      <c r="C248" s="32">
        <v>3024.1</v>
      </c>
      <c r="D248" s="32">
        <v>702</v>
      </c>
      <c r="E248">
        <v>0.15</v>
      </c>
    </row>
    <row r="249" spans="1:5" x14ac:dyDescent="0.25">
      <c r="A249" t="s">
        <v>2698</v>
      </c>
      <c r="B249" t="s">
        <v>2656</v>
      </c>
      <c r="C249" s="32">
        <v>3024.1</v>
      </c>
      <c r="D249" s="32">
        <v>2007.2</v>
      </c>
      <c r="E249">
        <v>0.6</v>
      </c>
    </row>
    <row r="250" spans="1:5" x14ac:dyDescent="0.25">
      <c r="A250" t="s">
        <v>2698</v>
      </c>
      <c r="B250" t="s">
        <v>2656</v>
      </c>
      <c r="C250" s="32">
        <v>3024.1</v>
      </c>
      <c r="D250" s="32" t="s">
        <v>2599</v>
      </c>
      <c r="E250">
        <v>0.3</v>
      </c>
    </row>
    <row r="251" spans="1:5" x14ac:dyDescent="0.25">
      <c r="A251" t="s">
        <v>2698</v>
      </c>
      <c r="B251" t="s">
        <v>2656</v>
      </c>
      <c r="C251" s="32">
        <v>3024.1</v>
      </c>
      <c r="D251" s="32">
        <v>693</v>
      </c>
      <c r="E251">
        <v>0.08</v>
      </c>
    </row>
    <row r="252" spans="1:5" x14ac:dyDescent="0.25">
      <c r="A252" t="s">
        <v>2698</v>
      </c>
      <c r="B252" t="s">
        <v>2656</v>
      </c>
      <c r="C252" s="32">
        <v>3024.1</v>
      </c>
      <c r="D252" s="32">
        <v>679</v>
      </c>
      <c r="E252">
        <v>0.2</v>
      </c>
    </row>
    <row r="253" spans="1:5" x14ac:dyDescent="0.25">
      <c r="A253" t="s">
        <v>2698</v>
      </c>
      <c r="B253" t="s">
        <v>2656</v>
      </c>
      <c r="C253" s="32">
        <v>3024.1</v>
      </c>
      <c r="D253" s="32" t="s">
        <v>2604</v>
      </c>
      <c r="E253">
        <v>0.5</v>
      </c>
    </row>
    <row r="254" spans="1:5" x14ac:dyDescent="0.25">
      <c r="A254" t="s">
        <v>2698</v>
      </c>
      <c r="B254" t="s">
        <v>2656</v>
      </c>
      <c r="C254" s="32">
        <v>3024.1</v>
      </c>
      <c r="D254" s="32" t="s">
        <v>2598</v>
      </c>
      <c r="E254">
        <v>1</v>
      </c>
    </row>
    <row r="255" spans="1:5" x14ac:dyDescent="0.25">
      <c r="A255" t="s">
        <v>2699</v>
      </c>
      <c r="B255" t="s">
        <v>2657</v>
      </c>
      <c r="C255" s="32">
        <v>5001.1099999999997</v>
      </c>
      <c r="D255" s="32">
        <v>208</v>
      </c>
      <c r="E255">
        <v>45</v>
      </c>
    </row>
    <row r="256" spans="1:5" x14ac:dyDescent="0.25">
      <c r="A256" t="s">
        <v>2699</v>
      </c>
      <c r="B256" t="s">
        <v>2657</v>
      </c>
      <c r="C256" s="32">
        <v>5001.1099999999997</v>
      </c>
      <c r="D256" s="32">
        <v>207</v>
      </c>
      <c r="E256">
        <v>30</v>
      </c>
    </row>
    <row r="257" spans="1:5" x14ac:dyDescent="0.25">
      <c r="A257" t="s">
        <v>2699</v>
      </c>
      <c r="B257" t="s">
        <v>2657</v>
      </c>
      <c r="C257" s="32">
        <v>5001.1099999999997</v>
      </c>
      <c r="D257" s="32">
        <v>904</v>
      </c>
      <c r="E257">
        <v>25</v>
      </c>
    </row>
    <row r="258" spans="1:5" x14ac:dyDescent="0.25">
      <c r="A258" t="s">
        <v>2699</v>
      </c>
      <c r="B258" t="s">
        <v>2657</v>
      </c>
      <c r="C258" s="32">
        <v>5001.1099999999997</v>
      </c>
      <c r="D258" s="32">
        <v>689</v>
      </c>
      <c r="E258">
        <v>1.5</v>
      </c>
    </row>
    <row r="259" spans="1:5" x14ac:dyDescent="0.25">
      <c r="A259" t="s">
        <v>2699</v>
      </c>
      <c r="B259" t="s">
        <v>2657</v>
      </c>
      <c r="C259" s="32">
        <v>5001.1099999999997</v>
      </c>
      <c r="D259" s="32">
        <v>702</v>
      </c>
      <c r="E259">
        <v>0.15</v>
      </c>
    </row>
    <row r="260" spans="1:5" x14ac:dyDescent="0.25">
      <c r="A260" t="s">
        <v>2699</v>
      </c>
      <c r="B260" t="s">
        <v>2657</v>
      </c>
      <c r="C260" s="32">
        <v>5001.1099999999997</v>
      </c>
      <c r="D260" s="32">
        <v>693</v>
      </c>
      <c r="E260">
        <v>7.0000000000000007E-2</v>
      </c>
    </row>
    <row r="261" spans="1:5" x14ac:dyDescent="0.25">
      <c r="A261" t="s">
        <v>2699</v>
      </c>
      <c r="B261" t="s">
        <v>2657</v>
      </c>
      <c r="C261" s="32">
        <v>5001.1099999999997</v>
      </c>
      <c r="D261" s="32">
        <v>2007.2</v>
      </c>
      <c r="E261">
        <v>0.5</v>
      </c>
    </row>
    <row r="262" spans="1:5" x14ac:dyDescent="0.25">
      <c r="A262" t="s">
        <v>2699</v>
      </c>
      <c r="B262" t="s">
        <v>2657</v>
      </c>
      <c r="C262" s="32">
        <v>5001.1099999999997</v>
      </c>
      <c r="D262" s="32">
        <v>679</v>
      </c>
      <c r="E262">
        <v>0.4</v>
      </c>
    </row>
    <row r="263" spans="1:5" x14ac:dyDescent="0.25">
      <c r="A263" t="s">
        <v>2699</v>
      </c>
      <c r="B263" t="s">
        <v>2657</v>
      </c>
      <c r="C263" s="32">
        <v>5001.1099999999997</v>
      </c>
      <c r="D263" s="32" t="s">
        <v>2599</v>
      </c>
      <c r="E263">
        <v>0.3</v>
      </c>
    </row>
    <row r="264" spans="1:5" x14ac:dyDescent="0.25">
      <c r="A264" t="s">
        <v>2699</v>
      </c>
      <c r="B264" t="s">
        <v>2657</v>
      </c>
      <c r="C264" s="32">
        <v>5001.1099999999997</v>
      </c>
      <c r="D264" s="32" t="s">
        <v>2598</v>
      </c>
      <c r="E264">
        <v>2</v>
      </c>
    </row>
    <row r="265" spans="1:5" x14ac:dyDescent="0.25">
      <c r="A265" t="s">
        <v>2699</v>
      </c>
      <c r="B265" t="s">
        <v>2657</v>
      </c>
      <c r="C265" s="32">
        <v>5001.1099999999997</v>
      </c>
      <c r="D265" s="32" t="s">
        <v>2604</v>
      </c>
      <c r="E265">
        <v>1</v>
      </c>
    </row>
    <row r="266" spans="1:5" x14ac:dyDescent="0.25">
      <c r="A266" t="s">
        <v>2699</v>
      </c>
      <c r="B266" t="s">
        <v>2657</v>
      </c>
      <c r="C266" s="32">
        <v>5001.1099999999997</v>
      </c>
      <c r="D266" s="32">
        <v>640</v>
      </c>
      <c r="E266">
        <v>0.03</v>
      </c>
    </row>
    <row r="267" spans="1:5" x14ac:dyDescent="0.25">
      <c r="A267" t="s">
        <v>2700</v>
      </c>
      <c r="B267" t="s">
        <v>2658</v>
      </c>
      <c r="C267" s="32">
        <v>7100.4</v>
      </c>
      <c r="D267" s="32">
        <v>202</v>
      </c>
      <c r="E267">
        <v>100</v>
      </c>
    </row>
    <row r="268" spans="1:5" x14ac:dyDescent="0.25">
      <c r="A268" t="s">
        <v>2700</v>
      </c>
      <c r="B268" t="s">
        <v>2658</v>
      </c>
      <c r="C268" s="32">
        <v>7100.4</v>
      </c>
      <c r="D268" s="32">
        <v>904</v>
      </c>
      <c r="E268">
        <v>38</v>
      </c>
    </row>
    <row r="269" spans="1:5" x14ac:dyDescent="0.25">
      <c r="A269" t="s">
        <v>2700</v>
      </c>
      <c r="B269" t="s">
        <v>2658</v>
      </c>
      <c r="C269" s="32">
        <v>7100.4</v>
      </c>
      <c r="D269" s="32">
        <v>689</v>
      </c>
      <c r="E269">
        <v>2</v>
      </c>
    </row>
    <row r="270" spans="1:5" x14ac:dyDescent="0.25">
      <c r="A270" t="s">
        <v>2700</v>
      </c>
      <c r="B270" t="s">
        <v>2658</v>
      </c>
      <c r="C270" s="32">
        <v>7100.4</v>
      </c>
      <c r="D270" s="32" t="s">
        <v>2602</v>
      </c>
      <c r="E270">
        <v>1.5</v>
      </c>
    </row>
    <row r="271" spans="1:5" x14ac:dyDescent="0.25">
      <c r="A271" t="s">
        <v>2700</v>
      </c>
      <c r="B271" t="s">
        <v>2658</v>
      </c>
      <c r="C271" s="32">
        <v>7100.4</v>
      </c>
      <c r="D271" s="32" t="s">
        <v>2598</v>
      </c>
      <c r="E271">
        <v>2.8</v>
      </c>
    </row>
    <row r="272" spans="1:5" x14ac:dyDescent="0.25">
      <c r="A272" t="s">
        <v>2700</v>
      </c>
      <c r="B272" t="s">
        <v>2658</v>
      </c>
      <c r="C272" s="32">
        <v>7100.4</v>
      </c>
      <c r="D272" s="32" t="s">
        <v>2604</v>
      </c>
      <c r="E272">
        <v>1.4</v>
      </c>
    </row>
    <row r="273" spans="1:5" x14ac:dyDescent="0.25">
      <c r="A273" t="s">
        <v>2700</v>
      </c>
      <c r="B273" t="s">
        <v>2658</v>
      </c>
      <c r="C273" s="32">
        <v>7100.4</v>
      </c>
      <c r="D273" s="32">
        <v>644</v>
      </c>
      <c r="E273">
        <v>0.2</v>
      </c>
    </row>
    <row r="274" spans="1:5" x14ac:dyDescent="0.25">
      <c r="A274" t="s">
        <v>2700</v>
      </c>
      <c r="B274" t="s">
        <v>2658</v>
      </c>
      <c r="C274" s="32">
        <v>7100.4</v>
      </c>
      <c r="D274" s="32">
        <v>637</v>
      </c>
      <c r="E274">
        <v>0.7</v>
      </c>
    </row>
    <row r="275" spans="1:5" x14ac:dyDescent="0.25">
      <c r="A275" t="s">
        <v>2700</v>
      </c>
      <c r="B275" t="s">
        <v>2658</v>
      </c>
      <c r="C275" s="32">
        <v>7100.4</v>
      </c>
      <c r="D275" s="32" t="s">
        <v>2593</v>
      </c>
      <c r="E275">
        <v>3.4</v>
      </c>
    </row>
    <row r="276" spans="1:5" x14ac:dyDescent="0.25">
      <c r="A276" t="s">
        <v>2701</v>
      </c>
      <c r="B276" t="s">
        <v>2659</v>
      </c>
      <c r="C276" s="32" t="s">
        <v>2771</v>
      </c>
      <c r="D276" s="32">
        <v>300</v>
      </c>
      <c r="E276">
        <v>22</v>
      </c>
    </row>
    <row r="277" spans="1:5" x14ac:dyDescent="0.25">
      <c r="A277" t="s">
        <v>2701</v>
      </c>
      <c r="B277" t="s">
        <v>2659</v>
      </c>
      <c r="C277" s="32" t="s">
        <v>2771</v>
      </c>
      <c r="D277" s="32">
        <v>313</v>
      </c>
      <c r="E277">
        <v>30</v>
      </c>
    </row>
    <row r="278" spans="1:5" x14ac:dyDescent="0.25">
      <c r="A278" t="s">
        <v>2701</v>
      </c>
      <c r="B278" t="s">
        <v>2659</v>
      </c>
      <c r="C278" s="32" t="s">
        <v>2771</v>
      </c>
      <c r="D278" s="32">
        <v>904</v>
      </c>
      <c r="E278">
        <v>20</v>
      </c>
    </row>
    <row r="279" spans="1:5" x14ac:dyDescent="0.25">
      <c r="A279" t="s">
        <v>2701</v>
      </c>
      <c r="B279" t="s">
        <v>2659</v>
      </c>
      <c r="C279" s="32" t="s">
        <v>2771</v>
      </c>
      <c r="D279" s="32">
        <v>208</v>
      </c>
      <c r="E279">
        <v>22</v>
      </c>
    </row>
    <row r="280" spans="1:5" x14ac:dyDescent="0.25">
      <c r="A280" t="s">
        <v>2701</v>
      </c>
      <c r="B280" t="s">
        <v>2659</v>
      </c>
      <c r="C280" s="32" t="s">
        <v>2771</v>
      </c>
      <c r="D280" s="32">
        <v>780</v>
      </c>
      <c r="E280">
        <v>6.8</v>
      </c>
    </row>
    <row r="281" spans="1:5" x14ac:dyDescent="0.25">
      <c r="A281" t="s">
        <v>2701</v>
      </c>
      <c r="B281" t="s">
        <v>2659</v>
      </c>
      <c r="C281" s="32" t="s">
        <v>2771</v>
      </c>
      <c r="D281" s="32" t="s">
        <v>2627</v>
      </c>
      <c r="E281">
        <v>1.5</v>
      </c>
    </row>
    <row r="282" spans="1:5" x14ac:dyDescent="0.25">
      <c r="A282" t="s">
        <v>267</v>
      </c>
      <c r="B282" t="s">
        <v>2546</v>
      </c>
      <c r="C282" s="32">
        <v>9004.11</v>
      </c>
      <c r="D282" s="32">
        <v>329</v>
      </c>
      <c r="E282">
        <v>100</v>
      </c>
    </row>
    <row r="283" spans="1:5" x14ac:dyDescent="0.25">
      <c r="A283" t="s">
        <v>267</v>
      </c>
      <c r="B283" t="s">
        <v>2546</v>
      </c>
      <c r="C283" s="32">
        <v>9004.11</v>
      </c>
      <c r="D283" s="32" t="s">
        <v>2587</v>
      </c>
      <c r="E283">
        <v>20</v>
      </c>
    </row>
    <row r="284" spans="1:5" x14ac:dyDescent="0.25">
      <c r="A284" t="s">
        <v>2587</v>
      </c>
      <c r="B284" t="s">
        <v>648</v>
      </c>
      <c r="C284" s="32" t="s">
        <v>2587</v>
      </c>
      <c r="D284" s="32">
        <v>904</v>
      </c>
      <c r="E284">
        <v>92.32</v>
      </c>
    </row>
    <row r="285" spans="1:5" x14ac:dyDescent="0.25">
      <c r="A285" t="s">
        <v>2587</v>
      </c>
      <c r="B285" t="s">
        <v>648</v>
      </c>
      <c r="C285" s="32" t="s">
        <v>2587</v>
      </c>
      <c r="D285" s="32">
        <v>689</v>
      </c>
      <c r="E285">
        <v>6</v>
      </c>
    </row>
    <row r="286" spans="1:5" x14ac:dyDescent="0.25">
      <c r="A286" t="s">
        <v>2587</v>
      </c>
      <c r="B286" t="s">
        <v>648</v>
      </c>
      <c r="C286" s="32" t="s">
        <v>2587</v>
      </c>
      <c r="D286" s="32">
        <v>640</v>
      </c>
      <c r="E286">
        <v>0.3</v>
      </c>
    </row>
    <row r="287" spans="1:5" x14ac:dyDescent="0.25">
      <c r="A287" t="s">
        <v>2587</v>
      </c>
      <c r="B287" t="s">
        <v>648</v>
      </c>
      <c r="C287" s="32" t="s">
        <v>2587</v>
      </c>
      <c r="D287" s="32">
        <v>644</v>
      </c>
      <c r="E287">
        <v>0.6</v>
      </c>
    </row>
    <row r="288" spans="1:5" x14ac:dyDescent="0.25">
      <c r="A288" t="s">
        <v>2587</v>
      </c>
      <c r="B288" t="s">
        <v>648</v>
      </c>
      <c r="C288" s="32" t="s">
        <v>2587</v>
      </c>
      <c r="D288" s="32" t="s">
        <v>2599</v>
      </c>
      <c r="E288">
        <v>0.3</v>
      </c>
    </row>
    <row r="289" spans="1:5" x14ac:dyDescent="0.25">
      <c r="A289" t="s">
        <v>2587</v>
      </c>
      <c r="B289" t="s">
        <v>648</v>
      </c>
      <c r="C289" s="32" t="s">
        <v>2587</v>
      </c>
      <c r="D289" s="32">
        <v>692</v>
      </c>
      <c r="E289">
        <v>0.48</v>
      </c>
    </row>
    <row r="290" spans="1:5" x14ac:dyDescent="0.25">
      <c r="A290" t="s">
        <v>2702</v>
      </c>
      <c r="B290" t="s">
        <v>2660</v>
      </c>
      <c r="C290" s="32" t="s">
        <v>2838</v>
      </c>
      <c r="D290" s="32">
        <v>208</v>
      </c>
      <c r="E290">
        <v>30</v>
      </c>
    </row>
    <row r="291" spans="1:5" x14ac:dyDescent="0.25">
      <c r="A291" t="s">
        <v>2702</v>
      </c>
      <c r="B291" t="s">
        <v>2660</v>
      </c>
      <c r="C291" s="32" t="s">
        <v>2838</v>
      </c>
      <c r="D291" s="32">
        <v>1004</v>
      </c>
      <c r="E291">
        <v>13</v>
      </c>
    </row>
    <row r="292" spans="1:5" x14ac:dyDescent="0.25">
      <c r="A292" t="s">
        <v>2702</v>
      </c>
      <c r="B292" t="s">
        <v>2660</v>
      </c>
      <c r="C292" s="32" t="s">
        <v>2838</v>
      </c>
      <c r="D292" s="32">
        <v>904</v>
      </c>
      <c r="E292">
        <v>25</v>
      </c>
    </row>
    <row r="293" spans="1:5" x14ac:dyDescent="0.25">
      <c r="A293" t="s">
        <v>2702</v>
      </c>
      <c r="B293" t="s">
        <v>2660</v>
      </c>
      <c r="C293" s="32" t="s">
        <v>2838</v>
      </c>
      <c r="D293" s="32">
        <v>204</v>
      </c>
      <c r="E293">
        <v>32</v>
      </c>
    </row>
    <row r="294" spans="1:5" x14ac:dyDescent="0.25">
      <c r="A294" t="s">
        <v>2702</v>
      </c>
      <c r="B294" t="s">
        <v>2660</v>
      </c>
      <c r="C294" s="32" t="s">
        <v>2838</v>
      </c>
      <c r="D294" s="32">
        <v>614</v>
      </c>
      <c r="E294">
        <v>8</v>
      </c>
    </row>
    <row r="295" spans="1:5" x14ac:dyDescent="0.25">
      <c r="A295" t="s">
        <v>2702</v>
      </c>
      <c r="B295" t="s">
        <v>2660</v>
      </c>
      <c r="C295" s="32" t="s">
        <v>2838</v>
      </c>
      <c r="D295" s="32">
        <v>689</v>
      </c>
      <c r="E295">
        <v>0.6</v>
      </c>
    </row>
    <row r="296" spans="1:5" x14ac:dyDescent="0.25">
      <c r="A296" t="s">
        <v>2702</v>
      </c>
      <c r="B296" t="s">
        <v>2660</v>
      </c>
      <c r="C296" s="32" t="s">
        <v>2838</v>
      </c>
      <c r="D296" s="32">
        <v>702</v>
      </c>
      <c r="E296">
        <v>0.15</v>
      </c>
    </row>
    <row r="297" spans="1:5" x14ac:dyDescent="0.25">
      <c r="A297" t="s">
        <v>2702</v>
      </c>
      <c r="B297" t="s">
        <v>2660</v>
      </c>
      <c r="C297" s="32" t="s">
        <v>2838</v>
      </c>
      <c r="D297" s="32" t="s">
        <v>2599</v>
      </c>
      <c r="E297">
        <v>0.3</v>
      </c>
    </row>
    <row r="298" spans="1:5" x14ac:dyDescent="0.25">
      <c r="A298" t="s">
        <v>2702</v>
      </c>
      <c r="B298" t="s">
        <v>2660</v>
      </c>
      <c r="C298" s="32" t="s">
        <v>2838</v>
      </c>
      <c r="D298" s="32">
        <v>693</v>
      </c>
      <c r="E298">
        <v>0.08</v>
      </c>
    </row>
    <row r="299" spans="1:5" x14ac:dyDescent="0.25">
      <c r="A299" t="s">
        <v>2702</v>
      </c>
      <c r="B299" t="s">
        <v>2660</v>
      </c>
      <c r="C299" s="32" t="s">
        <v>2838</v>
      </c>
      <c r="D299" s="32">
        <v>644</v>
      </c>
      <c r="E299">
        <v>0.3</v>
      </c>
    </row>
    <row r="300" spans="1:5" x14ac:dyDescent="0.25">
      <c r="A300" t="s">
        <v>2702</v>
      </c>
      <c r="B300" t="s">
        <v>2660</v>
      </c>
      <c r="C300" s="32" t="s">
        <v>2838</v>
      </c>
      <c r="D300" s="32">
        <v>679</v>
      </c>
      <c r="E300">
        <v>0.2</v>
      </c>
    </row>
    <row r="301" spans="1:5" x14ac:dyDescent="0.25">
      <c r="A301" t="s">
        <v>2702</v>
      </c>
      <c r="B301" t="s">
        <v>2660</v>
      </c>
      <c r="C301" s="32" t="s">
        <v>2838</v>
      </c>
      <c r="D301" s="32">
        <v>640</v>
      </c>
      <c r="E301">
        <v>0.3</v>
      </c>
    </row>
    <row r="302" spans="1:5" x14ac:dyDescent="0.25">
      <c r="A302" t="s">
        <v>2702</v>
      </c>
      <c r="B302" t="s">
        <v>2660</v>
      </c>
      <c r="C302" s="32" t="s">
        <v>2838</v>
      </c>
      <c r="D302" s="32" t="s">
        <v>2597</v>
      </c>
      <c r="E302">
        <v>1.7</v>
      </c>
    </row>
    <row r="303" spans="1:5" x14ac:dyDescent="0.25">
      <c r="A303" t="s">
        <v>2702</v>
      </c>
      <c r="B303" t="s">
        <v>2660</v>
      </c>
      <c r="C303" s="32" t="s">
        <v>2838</v>
      </c>
      <c r="D303" s="32" t="s">
        <v>2608</v>
      </c>
      <c r="E303">
        <v>0.05</v>
      </c>
    </row>
    <row r="304" spans="1:5" x14ac:dyDescent="0.25">
      <c r="A304" t="s">
        <v>2702</v>
      </c>
      <c r="B304" t="s">
        <v>2660</v>
      </c>
      <c r="C304" s="32" t="s">
        <v>2838</v>
      </c>
      <c r="D304" s="32" t="s">
        <v>2604</v>
      </c>
      <c r="E304">
        <v>3</v>
      </c>
    </row>
    <row r="305" spans="1:5" x14ac:dyDescent="0.25">
      <c r="A305" t="s">
        <v>2702</v>
      </c>
      <c r="B305" t="s">
        <v>2660</v>
      </c>
      <c r="C305" s="32" t="s">
        <v>2838</v>
      </c>
      <c r="D305" s="32" t="s">
        <v>2598</v>
      </c>
      <c r="E305">
        <v>4</v>
      </c>
    </row>
    <row r="306" spans="1:5" x14ac:dyDescent="0.25">
      <c r="A306" t="s">
        <v>2702</v>
      </c>
      <c r="B306" t="s">
        <v>2660</v>
      </c>
      <c r="C306" s="32" t="s">
        <v>2838</v>
      </c>
      <c r="D306" s="32">
        <v>9004.4</v>
      </c>
      <c r="E306">
        <v>0.2</v>
      </c>
    </row>
    <row r="307" spans="1:5" x14ac:dyDescent="0.25">
      <c r="A307" t="s">
        <v>2703</v>
      </c>
      <c r="B307" t="s">
        <v>2661</v>
      </c>
      <c r="C307" s="32" t="s">
        <v>2777</v>
      </c>
      <c r="D307" s="32">
        <v>202</v>
      </c>
      <c r="E307">
        <v>100</v>
      </c>
    </row>
    <row r="308" spans="1:5" x14ac:dyDescent="0.25">
      <c r="A308" t="s">
        <v>2703</v>
      </c>
      <c r="B308" t="s">
        <v>2661</v>
      </c>
      <c r="C308" s="32" t="s">
        <v>2777</v>
      </c>
      <c r="D308" s="32">
        <v>904</v>
      </c>
      <c r="E308">
        <v>37.049999999999997</v>
      </c>
    </row>
    <row r="309" spans="1:5" x14ac:dyDescent="0.25">
      <c r="A309" t="s">
        <v>2703</v>
      </c>
      <c r="B309" t="s">
        <v>2661</v>
      </c>
      <c r="C309" s="32" t="s">
        <v>2777</v>
      </c>
      <c r="D309" s="32">
        <v>689</v>
      </c>
      <c r="E309">
        <v>2</v>
      </c>
    </row>
    <row r="310" spans="1:5" x14ac:dyDescent="0.25">
      <c r="A310" t="s">
        <v>2703</v>
      </c>
      <c r="B310" t="s">
        <v>2661</v>
      </c>
      <c r="C310" s="32" t="s">
        <v>2777</v>
      </c>
      <c r="D310" s="32" t="s">
        <v>2602</v>
      </c>
      <c r="E310">
        <v>1.5</v>
      </c>
    </row>
    <row r="311" spans="1:5" x14ac:dyDescent="0.25">
      <c r="A311" t="s">
        <v>2703</v>
      </c>
      <c r="B311" t="s">
        <v>2661</v>
      </c>
      <c r="C311" s="32" t="s">
        <v>2777</v>
      </c>
      <c r="D311" s="32" t="s">
        <v>2598</v>
      </c>
      <c r="E311">
        <v>2.8</v>
      </c>
    </row>
    <row r="312" spans="1:5" x14ac:dyDescent="0.25">
      <c r="A312" t="s">
        <v>2703</v>
      </c>
      <c r="B312" t="s">
        <v>2661</v>
      </c>
      <c r="C312" s="32" t="s">
        <v>2777</v>
      </c>
      <c r="D312" s="32" t="s">
        <v>2604</v>
      </c>
      <c r="E312">
        <v>1.4</v>
      </c>
    </row>
    <row r="313" spans="1:5" x14ac:dyDescent="0.25">
      <c r="A313" t="s">
        <v>2703</v>
      </c>
      <c r="B313" t="s">
        <v>2661</v>
      </c>
      <c r="C313" s="32" t="s">
        <v>2777</v>
      </c>
      <c r="D313" s="32">
        <v>644</v>
      </c>
      <c r="E313">
        <v>0.3</v>
      </c>
    </row>
    <row r="314" spans="1:5" x14ac:dyDescent="0.25">
      <c r="A314" t="s">
        <v>2703</v>
      </c>
      <c r="B314" t="s">
        <v>2661</v>
      </c>
      <c r="C314" s="32" t="s">
        <v>2777</v>
      </c>
      <c r="D314" s="32">
        <v>637</v>
      </c>
      <c r="E314">
        <v>0.7</v>
      </c>
    </row>
    <row r="315" spans="1:5" x14ac:dyDescent="0.25">
      <c r="A315" t="s">
        <v>2703</v>
      </c>
      <c r="B315" t="s">
        <v>2661</v>
      </c>
      <c r="C315" s="32" t="s">
        <v>2777</v>
      </c>
      <c r="D315" s="32" t="s">
        <v>2593</v>
      </c>
      <c r="E315">
        <v>3.33</v>
      </c>
    </row>
    <row r="316" spans="1:5" x14ac:dyDescent="0.25">
      <c r="A316" t="s">
        <v>2703</v>
      </c>
      <c r="B316" t="s">
        <v>2661</v>
      </c>
      <c r="C316" s="32" t="s">
        <v>2777</v>
      </c>
      <c r="D316" s="32">
        <v>618</v>
      </c>
      <c r="E316">
        <v>0.75</v>
      </c>
    </row>
    <row r="317" spans="1:5" x14ac:dyDescent="0.25">
      <c r="A317" t="s">
        <v>2703</v>
      </c>
      <c r="B317" t="s">
        <v>2661</v>
      </c>
      <c r="C317" s="32" t="s">
        <v>2777</v>
      </c>
      <c r="D317" s="32">
        <v>640</v>
      </c>
      <c r="E317">
        <v>0.1</v>
      </c>
    </row>
    <row r="318" spans="1:5" x14ac:dyDescent="0.25">
      <c r="A318" t="s">
        <v>2703</v>
      </c>
      <c r="B318" t="s">
        <v>2661</v>
      </c>
      <c r="C318" s="32" t="s">
        <v>2777</v>
      </c>
      <c r="D318" s="32" t="s">
        <v>2611</v>
      </c>
      <c r="E318">
        <v>7.0000000000000007E-2</v>
      </c>
    </row>
    <row r="319" spans="1:5" x14ac:dyDescent="0.25">
      <c r="A319" t="s">
        <v>2704</v>
      </c>
      <c r="B319" t="s">
        <v>2662</v>
      </c>
      <c r="C319" s="32">
        <v>1008.2</v>
      </c>
      <c r="D319" s="32">
        <v>109</v>
      </c>
      <c r="E319">
        <v>100</v>
      </c>
    </row>
    <row r="320" spans="1:5" x14ac:dyDescent="0.25">
      <c r="A320" t="s">
        <v>2704</v>
      </c>
      <c r="B320" t="s">
        <v>2662</v>
      </c>
      <c r="C320" s="32">
        <v>1008.2</v>
      </c>
      <c r="D320" s="32" t="s">
        <v>2588</v>
      </c>
      <c r="E320">
        <v>50</v>
      </c>
    </row>
    <row r="321" spans="1:5" x14ac:dyDescent="0.25">
      <c r="A321" t="s">
        <v>2704</v>
      </c>
      <c r="B321" t="s">
        <v>2662</v>
      </c>
      <c r="C321" s="32">
        <v>1008.2</v>
      </c>
      <c r="D321" s="32">
        <v>675</v>
      </c>
      <c r="E321">
        <v>2</v>
      </c>
    </row>
    <row r="322" spans="1:5" x14ac:dyDescent="0.25">
      <c r="A322" t="s">
        <v>2588</v>
      </c>
      <c r="B322" t="s">
        <v>2589</v>
      </c>
      <c r="C322" s="32" t="s">
        <v>2588</v>
      </c>
      <c r="D322" s="32">
        <v>904</v>
      </c>
      <c r="E322">
        <v>82.2</v>
      </c>
    </row>
    <row r="323" spans="1:5" x14ac:dyDescent="0.25">
      <c r="A323" t="s">
        <v>2588</v>
      </c>
      <c r="B323" t="s">
        <v>2589</v>
      </c>
      <c r="C323" s="32" t="s">
        <v>2588</v>
      </c>
      <c r="D323" s="32">
        <v>689</v>
      </c>
      <c r="E323">
        <v>4.1900000000000004</v>
      </c>
    </row>
    <row r="324" spans="1:5" x14ac:dyDescent="0.25">
      <c r="A324" t="s">
        <v>2588</v>
      </c>
      <c r="B324" t="s">
        <v>2589</v>
      </c>
      <c r="C324" s="32" t="s">
        <v>2588</v>
      </c>
      <c r="D324" s="32">
        <v>702</v>
      </c>
      <c r="E324">
        <v>0.45</v>
      </c>
    </row>
    <row r="325" spans="1:5" x14ac:dyDescent="0.25">
      <c r="A325" t="s">
        <v>2588</v>
      </c>
      <c r="B325" t="s">
        <v>2589</v>
      </c>
      <c r="C325" s="32" t="s">
        <v>2588</v>
      </c>
      <c r="D325" s="32">
        <v>690</v>
      </c>
      <c r="E325">
        <v>1.5</v>
      </c>
    </row>
    <row r="326" spans="1:5" x14ac:dyDescent="0.25">
      <c r="A326" t="s">
        <v>2588</v>
      </c>
      <c r="B326" t="s">
        <v>2589</v>
      </c>
      <c r="C326" s="32" t="s">
        <v>2588</v>
      </c>
      <c r="D326" s="32" t="s">
        <v>2602</v>
      </c>
      <c r="E326">
        <v>3.28</v>
      </c>
    </row>
    <row r="327" spans="1:5" x14ac:dyDescent="0.25">
      <c r="A327" t="s">
        <v>2588</v>
      </c>
      <c r="B327" t="s">
        <v>2589</v>
      </c>
      <c r="C327" s="32" t="s">
        <v>2588</v>
      </c>
      <c r="D327" s="32">
        <v>663</v>
      </c>
      <c r="E327">
        <v>0.6</v>
      </c>
    </row>
    <row r="328" spans="1:5" x14ac:dyDescent="0.25">
      <c r="A328" t="s">
        <v>2588</v>
      </c>
      <c r="B328" t="s">
        <v>2589</v>
      </c>
      <c r="C328" s="32" t="s">
        <v>2588</v>
      </c>
      <c r="D328" s="32">
        <v>637</v>
      </c>
      <c r="E328">
        <v>1.5</v>
      </c>
    </row>
    <row r="329" spans="1:5" x14ac:dyDescent="0.25">
      <c r="A329" t="s">
        <v>2588</v>
      </c>
      <c r="B329" t="s">
        <v>2589</v>
      </c>
      <c r="C329" s="32" t="s">
        <v>2588</v>
      </c>
      <c r="D329" s="32" t="s">
        <v>2593</v>
      </c>
      <c r="E329">
        <v>5.98</v>
      </c>
    </row>
    <row r="330" spans="1:5" x14ac:dyDescent="0.25">
      <c r="A330" t="s">
        <v>2588</v>
      </c>
      <c r="B330" t="s">
        <v>2589</v>
      </c>
      <c r="C330" s="32" t="s">
        <v>2588</v>
      </c>
      <c r="D330" s="32">
        <v>692</v>
      </c>
      <c r="E330">
        <v>0.3</v>
      </c>
    </row>
    <row r="331" spans="1:5" x14ac:dyDescent="0.25">
      <c r="A331" t="s">
        <v>2839</v>
      </c>
      <c r="B331" t="s">
        <v>2663</v>
      </c>
      <c r="C331" s="32" t="s">
        <v>2839</v>
      </c>
      <c r="D331" s="32">
        <v>343</v>
      </c>
      <c r="E331">
        <v>100</v>
      </c>
    </row>
    <row r="332" spans="1:5" x14ac:dyDescent="0.25">
      <c r="A332" t="s">
        <v>2839</v>
      </c>
      <c r="B332" t="s">
        <v>2663</v>
      </c>
      <c r="C332" s="32" t="s">
        <v>2839</v>
      </c>
      <c r="D332" s="32" t="s">
        <v>2585</v>
      </c>
      <c r="E332">
        <v>18</v>
      </c>
    </row>
    <row r="333" spans="1:5" x14ac:dyDescent="0.25">
      <c r="A333" t="s">
        <v>2840</v>
      </c>
      <c r="B333" t="s">
        <v>2664</v>
      </c>
      <c r="C333" s="32" t="s">
        <v>2840</v>
      </c>
      <c r="D333" s="32">
        <v>343</v>
      </c>
      <c r="E333">
        <v>100</v>
      </c>
    </row>
    <row r="334" spans="1:5" x14ac:dyDescent="0.25">
      <c r="A334" t="s">
        <v>2840</v>
      </c>
      <c r="B334" t="s">
        <v>2664</v>
      </c>
      <c r="C334" s="32" t="s">
        <v>2840</v>
      </c>
      <c r="D334" s="32" t="s">
        <v>2585</v>
      </c>
      <c r="E334">
        <v>18</v>
      </c>
    </row>
    <row r="335" spans="1:5" x14ac:dyDescent="0.25">
      <c r="A335" s="32">
        <v>675</v>
      </c>
      <c r="B335" t="s">
        <v>2592</v>
      </c>
      <c r="C335" s="32">
        <v>675</v>
      </c>
      <c r="D335" s="32">
        <v>669</v>
      </c>
      <c r="E335">
        <v>10</v>
      </c>
    </row>
    <row r="336" spans="1:5" x14ac:dyDescent="0.25">
      <c r="A336" s="32">
        <v>675</v>
      </c>
      <c r="B336" t="s">
        <v>2592</v>
      </c>
      <c r="C336" s="32">
        <v>675</v>
      </c>
      <c r="D336" s="32">
        <v>640</v>
      </c>
      <c r="E336">
        <v>10</v>
      </c>
    </row>
    <row r="337" spans="1:5" x14ac:dyDescent="0.25">
      <c r="A337" s="32">
        <v>675</v>
      </c>
      <c r="B337" t="s">
        <v>2592</v>
      </c>
      <c r="C337" s="32">
        <v>675</v>
      </c>
      <c r="D337" s="32" t="s">
        <v>2597</v>
      </c>
      <c r="E337">
        <v>10</v>
      </c>
    </row>
    <row r="338" spans="1:5" x14ac:dyDescent="0.25">
      <c r="A338" s="32">
        <v>675</v>
      </c>
      <c r="B338" t="s">
        <v>2592</v>
      </c>
      <c r="C338" s="32">
        <v>675</v>
      </c>
      <c r="D338" s="32">
        <v>677</v>
      </c>
      <c r="E338">
        <v>10</v>
      </c>
    </row>
    <row r="339" spans="1:5" x14ac:dyDescent="0.25">
      <c r="A339" s="32">
        <v>675</v>
      </c>
      <c r="B339" t="s">
        <v>2592</v>
      </c>
      <c r="C339" s="32">
        <v>675</v>
      </c>
      <c r="D339" s="32">
        <v>663</v>
      </c>
      <c r="E339">
        <v>2</v>
      </c>
    </row>
    <row r="340" spans="1:5" x14ac:dyDescent="0.25">
      <c r="A340" s="32">
        <v>675</v>
      </c>
      <c r="B340" t="s">
        <v>2592</v>
      </c>
      <c r="C340" s="32">
        <v>675</v>
      </c>
      <c r="D340" s="32">
        <v>9100.2999999999993</v>
      </c>
      <c r="E340">
        <v>2</v>
      </c>
    </row>
    <row r="341" spans="1:5" x14ac:dyDescent="0.25">
      <c r="A341" s="32">
        <v>675</v>
      </c>
      <c r="B341" t="s">
        <v>2592</v>
      </c>
      <c r="C341" s="32">
        <v>675</v>
      </c>
      <c r="D341" s="32">
        <v>618</v>
      </c>
      <c r="E341">
        <v>0.5</v>
      </c>
    </row>
    <row r="342" spans="1:5" x14ac:dyDescent="0.25">
      <c r="A342" s="32">
        <v>675</v>
      </c>
      <c r="B342" t="s">
        <v>2592</v>
      </c>
      <c r="C342" s="32">
        <v>675</v>
      </c>
      <c r="D342" s="32">
        <v>627</v>
      </c>
      <c r="E342">
        <v>10</v>
      </c>
    </row>
    <row r="343" spans="1:5" x14ac:dyDescent="0.25">
      <c r="A343" t="s">
        <v>296</v>
      </c>
      <c r="B343" t="s">
        <v>2665</v>
      </c>
      <c r="C343" s="32" t="s">
        <v>297</v>
      </c>
      <c r="D343" s="32">
        <v>300</v>
      </c>
      <c r="E343">
        <v>10</v>
      </c>
    </row>
    <row r="344" spans="1:5" x14ac:dyDescent="0.25">
      <c r="A344" t="s">
        <v>296</v>
      </c>
      <c r="B344" t="s">
        <v>2665</v>
      </c>
      <c r="C344" s="32" t="s">
        <v>297</v>
      </c>
      <c r="D344" s="32">
        <v>318.10000000000002</v>
      </c>
      <c r="E344">
        <v>5</v>
      </c>
    </row>
    <row r="345" spans="1:5" x14ac:dyDescent="0.25">
      <c r="A345" t="s">
        <v>296</v>
      </c>
      <c r="B345" t="s">
        <v>2665</v>
      </c>
      <c r="C345" s="32" t="s">
        <v>297</v>
      </c>
      <c r="D345" s="32">
        <v>904</v>
      </c>
      <c r="E345">
        <v>15</v>
      </c>
    </row>
    <row r="346" spans="1:5" x14ac:dyDescent="0.25">
      <c r="A346" t="s">
        <v>296</v>
      </c>
      <c r="B346" t="s">
        <v>2665</v>
      </c>
      <c r="C346" s="32" t="s">
        <v>297</v>
      </c>
      <c r="D346" s="32">
        <v>204</v>
      </c>
      <c r="E346">
        <v>45</v>
      </c>
    </row>
    <row r="347" spans="1:5" x14ac:dyDescent="0.25">
      <c r="A347" t="s">
        <v>296</v>
      </c>
      <c r="B347" t="s">
        <v>2665</v>
      </c>
      <c r="C347" s="32" t="s">
        <v>297</v>
      </c>
      <c r="D347" s="32">
        <v>667</v>
      </c>
      <c r="E347">
        <v>1</v>
      </c>
    </row>
    <row r="348" spans="1:5" x14ac:dyDescent="0.25">
      <c r="A348" t="s">
        <v>296</v>
      </c>
      <c r="B348" t="s">
        <v>2665</v>
      </c>
      <c r="C348" s="32" t="s">
        <v>297</v>
      </c>
      <c r="D348" s="32">
        <v>207</v>
      </c>
      <c r="E348">
        <v>15</v>
      </c>
    </row>
    <row r="349" spans="1:5" x14ac:dyDescent="0.25">
      <c r="A349" t="s">
        <v>296</v>
      </c>
      <c r="B349" t="s">
        <v>2665</v>
      </c>
      <c r="C349" s="32" t="s">
        <v>297</v>
      </c>
      <c r="D349" s="32">
        <v>208</v>
      </c>
      <c r="E349">
        <v>10</v>
      </c>
    </row>
    <row r="350" spans="1:5" x14ac:dyDescent="0.25">
      <c r="A350" t="s">
        <v>296</v>
      </c>
      <c r="B350" t="s">
        <v>2665</v>
      </c>
      <c r="C350" s="32" t="s">
        <v>297</v>
      </c>
      <c r="D350" s="32">
        <v>689</v>
      </c>
      <c r="E350">
        <v>1.2</v>
      </c>
    </row>
    <row r="351" spans="1:5" x14ac:dyDescent="0.25">
      <c r="A351" t="s">
        <v>296</v>
      </c>
      <c r="B351" t="s">
        <v>2665</v>
      </c>
      <c r="C351" s="32" t="s">
        <v>297</v>
      </c>
      <c r="D351" s="32" t="s">
        <v>2599</v>
      </c>
      <c r="E351">
        <v>0.3</v>
      </c>
    </row>
    <row r="352" spans="1:5" x14ac:dyDescent="0.25">
      <c r="A352" t="s">
        <v>296</v>
      </c>
      <c r="B352" t="s">
        <v>2665</v>
      </c>
      <c r="C352" s="32" t="s">
        <v>297</v>
      </c>
      <c r="D352" s="32">
        <v>677</v>
      </c>
      <c r="E352">
        <v>0.3</v>
      </c>
    </row>
    <row r="353" spans="1:5" x14ac:dyDescent="0.25">
      <c r="A353" t="s">
        <v>296</v>
      </c>
      <c r="B353" t="s">
        <v>2665</v>
      </c>
      <c r="C353" s="32" t="s">
        <v>297</v>
      </c>
      <c r="D353" s="32">
        <v>708</v>
      </c>
      <c r="E353">
        <v>0.1</v>
      </c>
    </row>
    <row r="354" spans="1:5" x14ac:dyDescent="0.25">
      <c r="A354" t="s">
        <v>296</v>
      </c>
      <c r="B354" t="s">
        <v>2665</v>
      </c>
      <c r="C354" s="32" t="s">
        <v>297</v>
      </c>
      <c r="D354" s="32">
        <v>663</v>
      </c>
      <c r="E354">
        <v>0.1</v>
      </c>
    </row>
    <row r="355" spans="1:5" x14ac:dyDescent="0.25">
      <c r="A355" t="s">
        <v>296</v>
      </c>
      <c r="B355" t="s">
        <v>2665</v>
      </c>
      <c r="C355" s="32" t="s">
        <v>297</v>
      </c>
      <c r="D355" s="32" t="s">
        <v>2614</v>
      </c>
      <c r="E355">
        <v>0.2</v>
      </c>
    </row>
    <row r="356" spans="1:5" x14ac:dyDescent="0.25">
      <c r="A356" t="s">
        <v>296</v>
      </c>
      <c r="B356" t="s">
        <v>2665</v>
      </c>
      <c r="C356" s="32" t="s">
        <v>297</v>
      </c>
      <c r="D356" s="32" t="s">
        <v>2597</v>
      </c>
      <c r="E356">
        <v>0.8</v>
      </c>
    </row>
    <row r="357" spans="1:5" x14ac:dyDescent="0.25">
      <c r="A357" t="s">
        <v>296</v>
      </c>
      <c r="B357" t="s">
        <v>2665</v>
      </c>
      <c r="C357" s="32" t="s">
        <v>297</v>
      </c>
      <c r="D357" s="32" t="s">
        <v>2607</v>
      </c>
      <c r="E357">
        <v>0.1</v>
      </c>
    </row>
    <row r="358" spans="1:5" x14ac:dyDescent="0.25">
      <c r="A358" t="s">
        <v>296</v>
      </c>
      <c r="B358" t="s">
        <v>2665</v>
      </c>
      <c r="C358" s="32" t="s">
        <v>297</v>
      </c>
      <c r="D358" s="32" t="s">
        <v>2616</v>
      </c>
      <c r="E358">
        <v>6</v>
      </c>
    </row>
    <row r="359" spans="1:5" x14ac:dyDescent="0.25">
      <c r="A359" t="s">
        <v>296</v>
      </c>
      <c r="B359" t="s">
        <v>2665</v>
      </c>
      <c r="C359" s="32" t="s">
        <v>297</v>
      </c>
      <c r="D359" s="32" t="s">
        <v>2604</v>
      </c>
      <c r="E359">
        <v>1</v>
      </c>
    </row>
    <row r="360" spans="1:5" x14ac:dyDescent="0.25">
      <c r="A360" t="s">
        <v>290</v>
      </c>
      <c r="B360" t="s">
        <v>2666</v>
      </c>
      <c r="C360" s="32" t="s">
        <v>2149</v>
      </c>
      <c r="D360" s="32">
        <v>207</v>
      </c>
      <c r="E360">
        <v>30</v>
      </c>
    </row>
    <row r="361" spans="1:5" x14ac:dyDescent="0.25">
      <c r="A361" t="s">
        <v>290</v>
      </c>
      <c r="B361" t="s">
        <v>2666</v>
      </c>
      <c r="C361" s="32" t="s">
        <v>2149</v>
      </c>
      <c r="D361" s="32">
        <v>904</v>
      </c>
      <c r="E361">
        <v>20</v>
      </c>
    </row>
    <row r="362" spans="1:5" x14ac:dyDescent="0.25">
      <c r="A362" t="s">
        <v>290</v>
      </c>
      <c r="B362" t="s">
        <v>2666</v>
      </c>
      <c r="C362" s="32" t="s">
        <v>2149</v>
      </c>
      <c r="D362" s="32">
        <v>204</v>
      </c>
      <c r="E362">
        <v>30</v>
      </c>
    </row>
    <row r="363" spans="1:5" x14ac:dyDescent="0.25">
      <c r="A363" t="s">
        <v>290</v>
      </c>
      <c r="B363" t="s">
        <v>2666</v>
      </c>
      <c r="C363" s="32" t="s">
        <v>2149</v>
      </c>
      <c r="D363" s="32" t="s">
        <v>2620</v>
      </c>
      <c r="E363">
        <v>20</v>
      </c>
    </row>
    <row r="364" spans="1:5" x14ac:dyDescent="0.25">
      <c r="A364" t="s">
        <v>290</v>
      </c>
      <c r="B364" t="s">
        <v>2666</v>
      </c>
      <c r="C364" s="32" t="s">
        <v>2149</v>
      </c>
      <c r="D364" s="32">
        <v>689</v>
      </c>
      <c r="E364">
        <v>1.2</v>
      </c>
    </row>
    <row r="365" spans="1:5" x14ac:dyDescent="0.25">
      <c r="A365" t="s">
        <v>290</v>
      </c>
      <c r="B365" t="s">
        <v>2666</v>
      </c>
      <c r="C365" s="32" t="s">
        <v>2149</v>
      </c>
      <c r="D365" s="32" t="s">
        <v>2599</v>
      </c>
      <c r="E365">
        <v>0.3</v>
      </c>
    </row>
    <row r="366" spans="1:5" x14ac:dyDescent="0.25">
      <c r="A366" t="s">
        <v>290</v>
      </c>
      <c r="B366" t="s">
        <v>2666</v>
      </c>
      <c r="C366" s="32" t="s">
        <v>2149</v>
      </c>
      <c r="D366" s="32" t="s">
        <v>2597</v>
      </c>
      <c r="E366">
        <v>0.8</v>
      </c>
    </row>
    <row r="367" spans="1:5" x14ac:dyDescent="0.25">
      <c r="A367" t="s">
        <v>290</v>
      </c>
      <c r="B367" t="s">
        <v>2666</v>
      </c>
      <c r="C367" s="32" t="s">
        <v>2149</v>
      </c>
      <c r="D367" s="32">
        <v>679</v>
      </c>
      <c r="E367">
        <v>0.3</v>
      </c>
    </row>
    <row r="368" spans="1:5" x14ac:dyDescent="0.25">
      <c r="A368" t="s">
        <v>290</v>
      </c>
      <c r="B368" t="s">
        <v>2666</v>
      </c>
      <c r="C368" s="32" t="s">
        <v>2149</v>
      </c>
      <c r="D368" s="32">
        <v>640</v>
      </c>
      <c r="E368">
        <v>0.1</v>
      </c>
    </row>
    <row r="369" spans="1:5" x14ac:dyDescent="0.25">
      <c r="A369" t="s">
        <v>290</v>
      </c>
      <c r="B369" t="s">
        <v>2666</v>
      </c>
      <c r="C369" s="32" t="s">
        <v>2149</v>
      </c>
      <c r="D369" s="32">
        <v>663</v>
      </c>
      <c r="E369">
        <v>0.1</v>
      </c>
    </row>
    <row r="370" spans="1:5" x14ac:dyDescent="0.25">
      <c r="A370" t="s">
        <v>290</v>
      </c>
      <c r="B370" t="s">
        <v>2666</v>
      </c>
      <c r="C370" s="32" t="s">
        <v>2149</v>
      </c>
      <c r="D370" s="32" t="s">
        <v>2616</v>
      </c>
      <c r="E370">
        <v>6</v>
      </c>
    </row>
    <row r="371" spans="1:5" x14ac:dyDescent="0.25">
      <c r="A371" t="s">
        <v>290</v>
      </c>
      <c r="B371" t="s">
        <v>2666</v>
      </c>
      <c r="C371" s="32" t="s">
        <v>2149</v>
      </c>
      <c r="D371" s="32" t="s">
        <v>2604</v>
      </c>
      <c r="E371">
        <v>1</v>
      </c>
    </row>
    <row r="372" spans="1:5" x14ac:dyDescent="0.25">
      <c r="A372" t="s">
        <v>290</v>
      </c>
      <c r="B372" t="s">
        <v>2666</v>
      </c>
      <c r="C372" s="32" t="s">
        <v>2149</v>
      </c>
      <c r="D372" s="32" t="s">
        <v>2607</v>
      </c>
      <c r="E372">
        <v>0.1</v>
      </c>
    </row>
    <row r="373" spans="1:5" x14ac:dyDescent="0.25">
      <c r="A373" t="s">
        <v>2706</v>
      </c>
      <c r="B373" t="s">
        <v>2667</v>
      </c>
      <c r="C373" s="32" t="s">
        <v>2841</v>
      </c>
      <c r="D373" s="32">
        <v>404</v>
      </c>
      <c r="E373">
        <v>30</v>
      </c>
    </row>
    <row r="374" spans="1:5" x14ac:dyDescent="0.25">
      <c r="A374" t="s">
        <v>2706</v>
      </c>
      <c r="B374" t="s">
        <v>2667</v>
      </c>
      <c r="C374" s="32" t="s">
        <v>2841</v>
      </c>
      <c r="D374" s="32">
        <v>204</v>
      </c>
      <c r="E374">
        <v>30</v>
      </c>
    </row>
    <row r="375" spans="1:5" x14ac:dyDescent="0.25">
      <c r="A375" t="s">
        <v>2706</v>
      </c>
      <c r="B375" t="s">
        <v>2667</v>
      </c>
      <c r="C375" s="32" t="s">
        <v>2841</v>
      </c>
      <c r="D375" s="32">
        <v>318.10000000000002</v>
      </c>
      <c r="E375">
        <v>25</v>
      </c>
    </row>
    <row r="376" spans="1:5" x14ac:dyDescent="0.25">
      <c r="A376" t="s">
        <v>2706</v>
      </c>
      <c r="B376" t="s">
        <v>2667</v>
      </c>
      <c r="C376" s="32" t="s">
        <v>2841</v>
      </c>
      <c r="D376" s="32">
        <v>904</v>
      </c>
      <c r="E376">
        <v>15</v>
      </c>
    </row>
    <row r="377" spans="1:5" x14ac:dyDescent="0.25">
      <c r="A377" t="s">
        <v>2706</v>
      </c>
      <c r="B377" t="s">
        <v>2667</v>
      </c>
      <c r="C377" s="32" t="s">
        <v>2841</v>
      </c>
      <c r="D377" s="32">
        <v>689</v>
      </c>
      <c r="E377">
        <v>1.2</v>
      </c>
    </row>
    <row r="378" spans="1:5" x14ac:dyDescent="0.25">
      <c r="A378" t="s">
        <v>2706</v>
      </c>
      <c r="B378" t="s">
        <v>2667</v>
      </c>
      <c r="C378" s="32" t="s">
        <v>2841</v>
      </c>
      <c r="D378" s="32" t="s">
        <v>2599</v>
      </c>
      <c r="E378">
        <v>0.5</v>
      </c>
    </row>
    <row r="379" spans="1:5" x14ac:dyDescent="0.25">
      <c r="A379" t="s">
        <v>2706</v>
      </c>
      <c r="B379" t="s">
        <v>2667</v>
      </c>
      <c r="C379" s="32" t="s">
        <v>2841</v>
      </c>
      <c r="D379" s="32" t="s">
        <v>2616</v>
      </c>
      <c r="E379">
        <v>6</v>
      </c>
    </row>
    <row r="380" spans="1:5" x14ac:dyDescent="0.25">
      <c r="A380" t="s">
        <v>2706</v>
      </c>
      <c r="B380" t="s">
        <v>2667</v>
      </c>
      <c r="C380" s="32" t="s">
        <v>2841</v>
      </c>
      <c r="D380" s="32" t="s">
        <v>2604</v>
      </c>
      <c r="E380">
        <v>1</v>
      </c>
    </row>
    <row r="381" spans="1:5" x14ac:dyDescent="0.25">
      <c r="A381" t="s">
        <v>2706</v>
      </c>
      <c r="B381" t="s">
        <v>2667</v>
      </c>
      <c r="C381" s="32" t="s">
        <v>2841</v>
      </c>
      <c r="D381" s="32">
        <v>656</v>
      </c>
      <c r="E381">
        <v>0.15</v>
      </c>
    </row>
    <row r="382" spans="1:5" x14ac:dyDescent="0.25">
      <c r="A382" t="s">
        <v>2706</v>
      </c>
      <c r="B382" t="s">
        <v>2667</v>
      </c>
      <c r="C382" s="32" t="s">
        <v>2841</v>
      </c>
      <c r="D382" s="32">
        <v>679</v>
      </c>
      <c r="E382">
        <v>0.3</v>
      </c>
    </row>
    <row r="383" spans="1:5" x14ac:dyDescent="0.25">
      <c r="A383" t="s">
        <v>2706</v>
      </c>
      <c r="B383" t="s">
        <v>2667</v>
      </c>
      <c r="C383" s="32" t="s">
        <v>2841</v>
      </c>
      <c r="D383" s="32" t="s">
        <v>2583</v>
      </c>
      <c r="E383">
        <v>0.3</v>
      </c>
    </row>
    <row r="384" spans="1:5" x14ac:dyDescent="0.25">
      <c r="A384" t="s">
        <v>2706</v>
      </c>
      <c r="B384" t="s">
        <v>2667</v>
      </c>
      <c r="C384" s="32" t="s">
        <v>2841</v>
      </c>
      <c r="D384" s="32">
        <v>640</v>
      </c>
      <c r="E384">
        <v>0.2</v>
      </c>
    </row>
    <row r="385" spans="1:5" x14ac:dyDescent="0.25">
      <c r="A385" t="s">
        <v>2706</v>
      </c>
      <c r="B385" t="s">
        <v>2667</v>
      </c>
      <c r="C385" s="32" t="s">
        <v>2841</v>
      </c>
      <c r="D385" s="32" t="s">
        <v>2597</v>
      </c>
      <c r="E385">
        <v>0.9</v>
      </c>
    </row>
    <row r="386" spans="1:5" x14ac:dyDescent="0.25">
      <c r="A386" t="s">
        <v>2706</v>
      </c>
      <c r="B386" t="s">
        <v>2667</v>
      </c>
      <c r="C386" s="32" t="s">
        <v>2841</v>
      </c>
      <c r="D386" s="32" t="s">
        <v>2607</v>
      </c>
      <c r="E386">
        <v>0.1</v>
      </c>
    </row>
    <row r="387" spans="1:5" x14ac:dyDescent="0.25">
      <c r="A387" t="s">
        <v>2706</v>
      </c>
      <c r="B387" t="s">
        <v>2667</v>
      </c>
      <c r="C387" s="32" t="s">
        <v>2841</v>
      </c>
      <c r="D387" s="32">
        <v>663</v>
      </c>
      <c r="E387">
        <v>0.1</v>
      </c>
    </row>
    <row r="388" spans="1:5" x14ac:dyDescent="0.25">
      <c r="A388" t="s">
        <v>279</v>
      </c>
      <c r="B388" t="s">
        <v>2668</v>
      </c>
      <c r="C388" s="32" t="s">
        <v>280</v>
      </c>
      <c r="D388" s="32">
        <v>337</v>
      </c>
      <c r="E388">
        <v>44</v>
      </c>
    </row>
    <row r="389" spans="1:5" x14ac:dyDescent="0.25">
      <c r="A389" t="s">
        <v>279</v>
      </c>
      <c r="B389" t="s">
        <v>2668</v>
      </c>
      <c r="C389" s="32" t="s">
        <v>280</v>
      </c>
      <c r="D389" s="32">
        <v>204</v>
      </c>
      <c r="E389">
        <v>10.7</v>
      </c>
    </row>
    <row r="390" spans="1:5" x14ac:dyDescent="0.25">
      <c r="A390" t="s">
        <v>279</v>
      </c>
      <c r="B390" t="s">
        <v>2668</v>
      </c>
      <c r="C390" s="32" t="s">
        <v>280</v>
      </c>
      <c r="D390" s="32">
        <v>904</v>
      </c>
      <c r="E390">
        <v>22.74</v>
      </c>
    </row>
    <row r="391" spans="1:5" x14ac:dyDescent="0.25">
      <c r="A391" t="s">
        <v>279</v>
      </c>
      <c r="B391" t="s">
        <v>2668</v>
      </c>
      <c r="C391" s="32" t="s">
        <v>280</v>
      </c>
      <c r="D391" s="32">
        <v>322</v>
      </c>
      <c r="E391">
        <v>12</v>
      </c>
    </row>
    <row r="392" spans="1:5" x14ac:dyDescent="0.25">
      <c r="A392" t="s">
        <v>279</v>
      </c>
      <c r="B392" t="s">
        <v>2668</v>
      </c>
      <c r="C392" s="32" t="s">
        <v>280</v>
      </c>
      <c r="D392" s="32">
        <v>689</v>
      </c>
      <c r="E392">
        <v>1.45</v>
      </c>
    </row>
    <row r="393" spans="1:5" x14ac:dyDescent="0.25">
      <c r="A393" t="s">
        <v>279</v>
      </c>
      <c r="B393" t="s">
        <v>2668</v>
      </c>
      <c r="C393" s="32" t="s">
        <v>280</v>
      </c>
      <c r="D393" s="32">
        <v>702</v>
      </c>
      <c r="E393">
        <v>0.15</v>
      </c>
    </row>
    <row r="394" spans="1:5" x14ac:dyDescent="0.25">
      <c r="A394" t="s">
        <v>279</v>
      </c>
      <c r="B394" t="s">
        <v>2668</v>
      </c>
      <c r="C394" s="32" t="s">
        <v>280</v>
      </c>
      <c r="D394" s="32">
        <v>690</v>
      </c>
      <c r="E394">
        <v>0.5</v>
      </c>
    </row>
    <row r="395" spans="1:5" x14ac:dyDescent="0.25">
      <c r="A395" t="s">
        <v>279</v>
      </c>
      <c r="B395" t="s">
        <v>2668</v>
      </c>
      <c r="C395" s="32" t="s">
        <v>280</v>
      </c>
      <c r="D395" s="32" t="s">
        <v>2602</v>
      </c>
      <c r="E395">
        <v>1</v>
      </c>
    </row>
    <row r="396" spans="1:5" x14ac:dyDescent="0.25">
      <c r="A396" t="s">
        <v>279</v>
      </c>
      <c r="B396" t="s">
        <v>2668</v>
      </c>
      <c r="C396" s="32" t="s">
        <v>280</v>
      </c>
      <c r="D396" s="32">
        <v>663</v>
      </c>
      <c r="E396">
        <v>0.2</v>
      </c>
    </row>
    <row r="397" spans="1:5" x14ac:dyDescent="0.25">
      <c r="A397" t="s">
        <v>279</v>
      </c>
      <c r="B397" t="s">
        <v>2668</v>
      </c>
      <c r="C397" s="32" t="s">
        <v>280</v>
      </c>
      <c r="D397" s="32">
        <v>637</v>
      </c>
      <c r="E397">
        <v>0</v>
      </c>
    </row>
    <row r="398" spans="1:5" x14ac:dyDescent="0.25">
      <c r="A398" t="s">
        <v>279</v>
      </c>
      <c r="B398" t="s">
        <v>2668</v>
      </c>
      <c r="C398" s="32" t="s">
        <v>280</v>
      </c>
      <c r="D398" s="32" t="s">
        <v>2598</v>
      </c>
      <c r="E398">
        <v>2</v>
      </c>
    </row>
    <row r="399" spans="1:5" x14ac:dyDescent="0.25">
      <c r="A399" t="s">
        <v>279</v>
      </c>
      <c r="B399" t="s">
        <v>2668</v>
      </c>
      <c r="C399" s="32" t="s">
        <v>280</v>
      </c>
      <c r="D399" s="32" t="s">
        <v>2604</v>
      </c>
      <c r="E399">
        <v>1</v>
      </c>
    </row>
    <row r="400" spans="1:5" x14ac:dyDescent="0.25">
      <c r="A400" t="s">
        <v>279</v>
      </c>
      <c r="B400" t="s">
        <v>2668</v>
      </c>
      <c r="C400" s="32" t="s">
        <v>280</v>
      </c>
      <c r="D400" s="32" t="s">
        <v>2605</v>
      </c>
      <c r="E400">
        <v>1</v>
      </c>
    </row>
    <row r="401" spans="1:5" x14ac:dyDescent="0.25">
      <c r="A401" t="s">
        <v>279</v>
      </c>
      <c r="B401" t="s">
        <v>2668</v>
      </c>
      <c r="C401" s="32" t="s">
        <v>280</v>
      </c>
      <c r="D401" s="32" t="s">
        <v>2593</v>
      </c>
      <c r="E401">
        <v>2.4</v>
      </c>
    </row>
    <row r="402" spans="1:5" x14ac:dyDescent="0.25">
      <c r="A402" t="s">
        <v>2707</v>
      </c>
      <c r="B402" t="s">
        <v>2669</v>
      </c>
      <c r="C402" s="32" t="s">
        <v>2842</v>
      </c>
      <c r="D402" s="32">
        <v>300</v>
      </c>
      <c r="E402">
        <v>53</v>
      </c>
    </row>
    <row r="403" spans="1:5" x14ac:dyDescent="0.25">
      <c r="A403" t="s">
        <v>2707</v>
      </c>
      <c r="B403" t="s">
        <v>2669</v>
      </c>
      <c r="C403" s="32" t="s">
        <v>2842</v>
      </c>
      <c r="D403" s="32">
        <v>313</v>
      </c>
      <c r="E403">
        <v>30</v>
      </c>
    </row>
    <row r="404" spans="1:5" x14ac:dyDescent="0.25">
      <c r="A404" t="s">
        <v>2707</v>
      </c>
      <c r="B404" t="s">
        <v>2669</v>
      </c>
      <c r="C404" s="32" t="s">
        <v>2842</v>
      </c>
      <c r="D404" s="32">
        <v>904</v>
      </c>
      <c r="E404">
        <v>10</v>
      </c>
    </row>
    <row r="405" spans="1:5" x14ac:dyDescent="0.25">
      <c r="A405" t="s">
        <v>2707</v>
      </c>
      <c r="B405" t="s">
        <v>2669</v>
      </c>
      <c r="C405" s="32" t="s">
        <v>2842</v>
      </c>
      <c r="D405" s="32" t="s">
        <v>2634</v>
      </c>
      <c r="E405">
        <v>7</v>
      </c>
    </row>
    <row r="406" spans="1:5" x14ac:dyDescent="0.25">
      <c r="A406" t="s">
        <v>2708</v>
      </c>
      <c r="B406" t="s">
        <v>2670</v>
      </c>
      <c r="C406" s="32" t="s">
        <v>252</v>
      </c>
      <c r="D406" s="32">
        <v>208</v>
      </c>
      <c r="E406">
        <v>28</v>
      </c>
    </row>
    <row r="407" spans="1:5" x14ac:dyDescent="0.25">
      <c r="A407" t="s">
        <v>2708</v>
      </c>
      <c r="B407" t="s">
        <v>2670</v>
      </c>
      <c r="C407" s="32" t="s">
        <v>252</v>
      </c>
      <c r="D407" s="32">
        <v>207</v>
      </c>
      <c r="E407">
        <v>11</v>
      </c>
    </row>
    <row r="408" spans="1:5" x14ac:dyDescent="0.25">
      <c r="A408" t="s">
        <v>2708</v>
      </c>
      <c r="B408" t="s">
        <v>2670</v>
      </c>
      <c r="C408" s="32" t="s">
        <v>252</v>
      </c>
      <c r="D408" s="32">
        <v>904</v>
      </c>
      <c r="E408">
        <v>26</v>
      </c>
    </row>
    <row r="409" spans="1:5" x14ac:dyDescent="0.25">
      <c r="A409" t="s">
        <v>2708</v>
      </c>
      <c r="B409" t="s">
        <v>2670</v>
      </c>
      <c r="C409" s="32" t="s">
        <v>252</v>
      </c>
      <c r="D409" s="32">
        <v>204</v>
      </c>
      <c r="E409">
        <v>22</v>
      </c>
    </row>
    <row r="410" spans="1:5" x14ac:dyDescent="0.25">
      <c r="A410" t="s">
        <v>2708</v>
      </c>
      <c r="B410" t="s">
        <v>2670</v>
      </c>
      <c r="C410" s="32" t="s">
        <v>252</v>
      </c>
      <c r="D410" s="32" t="s">
        <v>2635</v>
      </c>
      <c r="E410">
        <v>10.27</v>
      </c>
    </row>
    <row r="411" spans="1:5" x14ac:dyDescent="0.25">
      <c r="A411" t="s">
        <v>135</v>
      </c>
      <c r="B411" t="s">
        <v>2671</v>
      </c>
      <c r="C411" s="32">
        <v>2006.1</v>
      </c>
      <c r="D411" s="32">
        <v>208</v>
      </c>
      <c r="E411">
        <v>40</v>
      </c>
    </row>
    <row r="412" spans="1:5" x14ac:dyDescent="0.25">
      <c r="A412" t="s">
        <v>135</v>
      </c>
      <c r="B412" t="s">
        <v>2671</v>
      </c>
      <c r="C412" s="32">
        <v>2006.1</v>
      </c>
      <c r="D412" s="32">
        <v>313</v>
      </c>
      <c r="E412">
        <v>20</v>
      </c>
    </row>
    <row r="413" spans="1:5" x14ac:dyDescent="0.25">
      <c r="A413" t="s">
        <v>135</v>
      </c>
      <c r="B413" t="s">
        <v>2671</v>
      </c>
      <c r="C413" s="32">
        <v>2006.1</v>
      </c>
      <c r="D413" s="32">
        <v>904</v>
      </c>
      <c r="E413">
        <v>25</v>
      </c>
    </row>
    <row r="414" spans="1:5" x14ac:dyDescent="0.25">
      <c r="A414" t="s">
        <v>135</v>
      </c>
      <c r="B414" t="s">
        <v>2671</v>
      </c>
      <c r="C414" s="32">
        <v>2006.1</v>
      </c>
      <c r="D414" s="32">
        <v>204</v>
      </c>
      <c r="E414">
        <v>15</v>
      </c>
    </row>
    <row r="415" spans="1:5" x14ac:dyDescent="0.25">
      <c r="A415" t="s">
        <v>135</v>
      </c>
      <c r="B415" t="s">
        <v>2671</v>
      </c>
      <c r="C415" s="32">
        <v>2006.1</v>
      </c>
      <c r="D415" s="32">
        <v>689</v>
      </c>
      <c r="E415">
        <v>1.5</v>
      </c>
    </row>
    <row r="416" spans="1:5" x14ac:dyDescent="0.25">
      <c r="A416" t="s">
        <v>135</v>
      </c>
      <c r="B416" t="s">
        <v>2671</v>
      </c>
      <c r="C416" s="32">
        <v>2006.1</v>
      </c>
      <c r="D416" s="32">
        <v>702</v>
      </c>
      <c r="E416">
        <v>0.15</v>
      </c>
    </row>
    <row r="417" spans="1:5" x14ac:dyDescent="0.25">
      <c r="A417" t="s">
        <v>135</v>
      </c>
      <c r="B417" t="s">
        <v>2671</v>
      </c>
      <c r="C417" s="32">
        <v>2006.1</v>
      </c>
      <c r="D417" s="32">
        <v>2007.2</v>
      </c>
      <c r="E417">
        <v>0.6</v>
      </c>
    </row>
    <row r="418" spans="1:5" x14ac:dyDescent="0.25">
      <c r="A418" t="s">
        <v>135</v>
      </c>
      <c r="B418" t="s">
        <v>2671</v>
      </c>
      <c r="C418" s="32">
        <v>2006.1</v>
      </c>
      <c r="D418" s="32" t="s">
        <v>2599</v>
      </c>
      <c r="E418">
        <v>0.3</v>
      </c>
    </row>
    <row r="419" spans="1:5" x14ac:dyDescent="0.25">
      <c r="A419" t="s">
        <v>135</v>
      </c>
      <c r="B419" t="s">
        <v>2671</v>
      </c>
      <c r="C419" s="32">
        <v>2006.1</v>
      </c>
      <c r="D419" s="32">
        <v>693</v>
      </c>
      <c r="E419">
        <v>0.1</v>
      </c>
    </row>
    <row r="420" spans="1:5" x14ac:dyDescent="0.25">
      <c r="A420" t="s">
        <v>135</v>
      </c>
      <c r="B420" t="s">
        <v>2671</v>
      </c>
      <c r="C420" s="32">
        <v>2006.1</v>
      </c>
      <c r="D420" s="32" t="s">
        <v>2604</v>
      </c>
      <c r="E420">
        <v>0.5</v>
      </c>
    </row>
    <row r="421" spans="1:5" x14ac:dyDescent="0.25">
      <c r="A421" t="s">
        <v>135</v>
      </c>
      <c r="B421" t="s">
        <v>2671</v>
      </c>
      <c r="C421" s="32">
        <v>2006.1</v>
      </c>
      <c r="D421" s="32" t="s">
        <v>2598</v>
      </c>
      <c r="E421">
        <v>1</v>
      </c>
    </row>
    <row r="422" spans="1:5" x14ac:dyDescent="0.25">
      <c r="A422" t="s">
        <v>135</v>
      </c>
      <c r="B422" t="s">
        <v>2671</v>
      </c>
      <c r="C422" s="32">
        <v>2006.1</v>
      </c>
      <c r="D422" s="32">
        <v>640</v>
      </c>
      <c r="E422">
        <v>0.04</v>
      </c>
    </row>
    <row r="423" spans="1:5" x14ac:dyDescent="0.25">
      <c r="A423" t="s">
        <v>159</v>
      </c>
      <c r="B423" t="s">
        <v>2672</v>
      </c>
      <c r="C423" s="32">
        <v>6002.1</v>
      </c>
      <c r="D423" s="32">
        <v>401</v>
      </c>
      <c r="E423">
        <v>20</v>
      </c>
    </row>
    <row r="424" spans="1:5" x14ac:dyDescent="0.25">
      <c r="A424" t="s">
        <v>159</v>
      </c>
      <c r="B424" t="s">
        <v>2672</v>
      </c>
      <c r="C424" s="32">
        <v>6002.1</v>
      </c>
      <c r="D424" s="32">
        <v>207</v>
      </c>
      <c r="E424">
        <v>25</v>
      </c>
    </row>
    <row r="425" spans="1:5" x14ac:dyDescent="0.25">
      <c r="A425" t="s">
        <v>159</v>
      </c>
      <c r="B425" t="s">
        <v>2672</v>
      </c>
      <c r="C425" s="32">
        <v>6002.1</v>
      </c>
      <c r="D425" s="32">
        <v>904</v>
      </c>
      <c r="E425">
        <v>25</v>
      </c>
    </row>
    <row r="426" spans="1:5" x14ac:dyDescent="0.25">
      <c r="A426" t="s">
        <v>159</v>
      </c>
      <c r="B426" t="s">
        <v>2672</v>
      </c>
      <c r="C426" s="32">
        <v>6002.1</v>
      </c>
      <c r="D426" s="32">
        <v>208</v>
      </c>
      <c r="E426">
        <v>30</v>
      </c>
    </row>
    <row r="427" spans="1:5" x14ac:dyDescent="0.25">
      <c r="A427" t="s">
        <v>159</v>
      </c>
      <c r="B427" t="s">
        <v>2672</v>
      </c>
      <c r="C427" s="32">
        <v>6002.1</v>
      </c>
      <c r="D427" s="32">
        <v>689</v>
      </c>
      <c r="E427">
        <v>1.7</v>
      </c>
    </row>
    <row r="428" spans="1:5" x14ac:dyDescent="0.25">
      <c r="A428" t="s">
        <v>159</v>
      </c>
      <c r="B428" t="s">
        <v>2672</v>
      </c>
      <c r="C428" s="32">
        <v>6002.1</v>
      </c>
      <c r="D428" s="32">
        <v>702</v>
      </c>
      <c r="E428">
        <v>0.15</v>
      </c>
    </row>
    <row r="429" spans="1:5" x14ac:dyDescent="0.25">
      <c r="A429" t="s">
        <v>159</v>
      </c>
      <c r="B429" t="s">
        <v>2672</v>
      </c>
      <c r="C429" s="32">
        <v>6002.1</v>
      </c>
      <c r="D429" s="32">
        <v>693</v>
      </c>
      <c r="E429">
        <v>0.1</v>
      </c>
    </row>
    <row r="430" spans="1:5" x14ac:dyDescent="0.25">
      <c r="A430" t="s">
        <v>159</v>
      </c>
      <c r="B430" t="s">
        <v>2672</v>
      </c>
      <c r="C430" s="32">
        <v>6002.1</v>
      </c>
      <c r="D430" s="32">
        <v>2007.2</v>
      </c>
      <c r="E430">
        <v>0.6</v>
      </c>
    </row>
    <row r="431" spans="1:5" x14ac:dyDescent="0.25">
      <c r="A431" t="s">
        <v>159</v>
      </c>
      <c r="B431" t="s">
        <v>2672</v>
      </c>
      <c r="C431" s="32">
        <v>6002.1</v>
      </c>
      <c r="D431" s="32" t="s">
        <v>2599</v>
      </c>
      <c r="E431">
        <v>0.3</v>
      </c>
    </row>
    <row r="432" spans="1:5" x14ac:dyDescent="0.25">
      <c r="A432" t="s">
        <v>159</v>
      </c>
      <c r="B432" t="s">
        <v>2672</v>
      </c>
      <c r="C432" s="32">
        <v>6002.1</v>
      </c>
      <c r="D432" s="32" t="s">
        <v>2598</v>
      </c>
      <c r="E432">
        <v>2</v>
      </c>
    </row>
    <row r="433" spans="1:5" x14ac:dyDescent="0.25">
      <c r="A433" t="s">
        <v>159</v>
      </c>
      <c r="B433" t="s">
        <v>2672</v>
      </c>
      <c r="C433" s="32">
        <v>6002.1</v>
      </c>
      <c r="D433" s="32" t="s">
        <v>2604</v>
      </c>
      <c r="E433">
        <v>0.8</v>
      </c>
    </row>
    <row r="434" spans="1:5" x14ac:dyDescent="0.25">
      <c r="A434" t="s">
        <v>159</v>
      </c>
      <c r="B434" t="s">
        <v>2672</v>
      </c>
      <c r="C434" s="32">
        <v>6002.1</v>
      </c>
      <c r="D434" s="32">
        <v>640</v>
      </c>
      <c r="E434">
        <v>0.05</v>
      </c>
    </row>
    <row r="435" spans="1:5" x14ac:dyDescent="0.25">
      <c r="A435" t="s">
        <v>2709</v>
      </c>
      <c r="B435" t="s">
        <v>2673</v>
      </c>
      <c r="C435" s="32">
        <v>9202.1</v>
      </c>
      <c r="D435" s="32" t="s">
        <v>2686</v>
      </c>
      <c r="E435">
        <v>200</v>
      </c>
    </row>
    <row r="436" spans="1:5" x14ac:dyDescent="0.25">
      <c r="A436" t="s">
        <v>2709</v>
      </c>
      <c r="B436" t="s">
        <v>2673</v>
      </c>
      <c r="C436" s="32">
        <v>9202.1</v>
      </c>
      <c r="D436" s="32" t="s">
        <v>2638</v>
      </c>
      <c r="E436">
        <v>2.8</v>
      </c>
    </row>
    <row r="437" spans="1:5" x14ac:dyDescent="0.25">
      <c r="A437" t="s">
        <v>2709</v>
      </c>
      <c r="B437" t="s">
        <v>2673</v>
      </c>
      <c r="C437" s="32">
        <v>9202.1</v>
      </c>
      <c r="D437" s="32">
        <v>618</v>
      </c>
      <c r="E437">
        <v>3</v>
      </c>
    </row>
    <row r="438" spans="1:5" x14ac:dyDescent="0.25">
      <c r="A438" t="s">
        <v>2709</v>
      </c>
      <c r="B438" t="s">
        <v>2673</v>
      </c>
      <c r="C438" s="32">
        <v>9202.1</v>
      </c>
      <c r="D438" s="32">
        <v>689</v>
      </c>
      <c r="E438">
        <v>2.5</v>
      </c>
    </row>
    <row r="439" spans="1:5" x14ac:dyDescent="0.25">
      <c r="A439" t="s">
        <v>194</v>
      </c>
      <c r="B439" t="s">
        <v>2524</v>
      </c>
      <c r="C439" s="32">
        <v>20001.099999999999</v>
      </c>
      <c r="D439" s="32">
        <v>337</v>
      </c>
      <c r="E439">
        <v>50</v>
      </c>
    </row>
    <row r="440" spans="1:5" x14ac:dyDescent="0.25">
      <c r="A440" t="s">
        <v>194</v>
      </c>
      <c r="B440" t="s">
        <v>2524</v>
      </c>
      <c r="C440" s="32">
        <v>20001.099999999999</v>
      </c>
      <c r="D440" s="32">
        <v>904</v>
      </c>
      <c r="E440">
        <v>13</v>
      </c>
    </row>
    <row r="441" spans="1:5" x14ac:dyDescent="0.25">
      <c r="A441" t="s">
        <v>194</v>
      </c>
      <c r="B441" t="s">
        <v>2524</v>
      </c>
      <c r="C441" s="32">
        <v>20001.099999999999</v>
      </c>
      <c r="D441" s="32" t="s">
        <v>2639</v>
      </c>
      <c r="E441">
        <v>19</v>
      </c>
    </row>
    <row r="442" spans="1:5" x14ac:dyDescent="0.25">
      <c r="A442" t="s">
        <v>194</v>
      </c>
      <c r="B442" t="s">
        <v>2524</v>
      </c>
      <c r="C442" s="32">
        <v>20001.099999999999</v>
      </c>
      <c r="D442" s="32">
        <v>689</v>
      </c>
      <c r="E442">
        <v>0.63</v>
      </c>
    </row>
    <row r="443" spans="1:5" x14ac:dyDescent="0.25">
      <c r="A443" t="s">
        <v>194</v>
      </c>
      <c r="B443" t="s">
        <v>2524</v>
      </c>
      <c r="C443" s="32">
        <v>20001.099999999999</v>
      </c>
      <c r="D443" s="32">
        <v>677</v>
      </c>
      <c r="E443">
        <v>0.23</v>
      </c>
    </row>
    <row r="444" spans="1:5" x14ac:dyDescent="0.25">
      <c r="A444" t="s">
        <v>194</v>
      </c>
      <c r="B444" t="s">
        <v>2524</v>
      </c>
      <c r="C444" s="32">
        <v>20001.099999999999</v>
      </c>
      <c r="D444" s="32">
        <v>667</v>
      </c>
      <c r="E444">
        <v>2</v>
      </c>
    </row>
    <row r="445" spans="1:5" x14ac:dyDescent="0.25">
      <c r="A445" t="s">
        <v>194</v>
      </c>
      <c r="B445" t="s">
        <v>2524</v>
      </c>
      <c r="C445" s="32">
        <v>20001.099999999999</v>
      </c>
      <c r="D445" s="32">
        <v>640</v>
      </c>
      <c r="E445">
        <v>0.3</v>
      </c>
    </row>
    <row r="446" spans="1:5" x14ac:dyDescent="0.25">
      <c r="A446" t="s">
        <v>194</v>
      </c>
      <c r="B446" t="s">
        <v>2524</v>
      </c>
      <c r="C446" s="32">
        <v>20001.099999999999</v>
      </c>
      <c r="D446" s="32" t="s">
        <v>2626</v>
      </c>
      <c r="E446">
        <v>9</v>
      </c>
    </row>
    <row r="447" spans="1:5" x14ac:dyDescent="0.25">
      <c r="A447" t="s">
        <v>194</v>
      </c>
      <c r="B447" t="s">
        <v>2524</v>
      </c>
      <c r="C447" s="32">
        <v>20001.099999999999</v>
      </c>
      <c r="D447" s="32">
        <v>740</v>
      </c>
      <c r="E447">
        <v>2</v>
      </c>
    </row>
    <row r="448" spans="1:5" x14ac:dyDescent="0.25">
      <c r="A448" t="s">
        <v>194</v>
      </c>
      <c r="B448" t="s">
        <v>2524</v>
      </c>
      <c r="C448" s="32">
        <v>20001.099999999999</v>
      </c>
      <c r="D448" s="32">
        <v>631</v>
      </c>
      <c r="E448">
        <v>0.5</v>
      </c>
    </row>
    <row r="449" spans="1:5" x14ac:dyDescent="0.25">
      <c r="A449" t="s">
        <v>194</v>
      </c>
      <c r="B449" t="s">
        <v>2524</v>
      </c>
      <c r="C449" s="32">
        <v>20001.099999999999</v>
      </c>
      <c r="D449" s="32">
        <v>635</v>
      </c>
      <c r="E449">
        <v>0.03</v>
      </c>
    </row>
    <row r="450" spans="1:5" x14ac:dyDescent="0.25">
      <c r="A450" t="s">
        <v>194</v>
      </c>
      <c r="B450" t="s">
        <v>2524</v>
      </c>
      <c r="C450" s="32">
        <v>20001.099999999999</v>
      </c>
      <c r="D450" s="32">
        <v>672</v>
      </c>
      <c r="E450">
        <v>0.06</v>
      </c>
    </row>
    <row r="451" spans="1:5" x14ac:dyDescent="0.25">
      <c r="A451" t="s">
        <v>194</v>
      </c>
      <c r="B451" t="s">
        <v>2524</v>
      </c>
      <c r="C451" s="32">
        <v>20001.099999999999</v>
      </c>
      <c r="D451" s="32" t="s">
        <v>2641</v>
      </c>
      <c r="E451">
        <v>2.96</v>
      </c>
    </row>
    <row r="452" spans="1:5" x14ac:dyDescent="0.25">
      <c r="A452" t="s">
        <v>2710</v>
      </c>
      <c r="B452" t="s">
        <v>2674</v>
      </c>
      <c r="C452" s="32" t="s">
        <v>2188</v>
      </c>
      <c r="D452" s="32">
        <v>300</v>
      </c>
      <c r="E452">
        <v>25</v>
      </c>
    </row>
    <row r="453" spans="1:5" x14ac:dyDescent="0.25">
      <c r="A453" t="s">
        <v>2710</v>
      </c>
      <c r="B453" t="s">
        <v>2674</v>
      </c>
      <c r="C453" s="32" t="s">
        <v>2188</v>
      </c>
      <c r="D453" s="32">
        <v>313</v>
      </c>
      <c r="E453">
        <v>30</v>
      </c>
    </row>
    <row r="454" spans="1:5" x14ac:dyDescent="0.25">
      <c r="A454" t="s">
        <v>2710</v>
      </c>
      <c r="B454" t="s">
        <v>2674</v>
      </c>
      <c r="C454" s="32" t="s">
        <v>2188</v>
      </c>
      <c r="D454" s="32">
        <v>904</v>
      </c>
      <c r="E454">
        <v>22</v>
      </c>
    </row>
    <row r="455" spans="1:5" x14ac:dyDescent="0.25">
      <c r="A455" t="s">
        <v>2710</v>
      </c>
      <c r="B455" t="s">
        <v>2674</v>
      </c>
      <c r="C455" s="32" t="s">
        <v>2188</v>
      </c>
      <c r="D455" s="32">
        <v>204</v>
      </c>
      <c r="E455">
        <v>23</v>
      </c>
    </row>
    <row r="456" spans="1:5" x14ac:dyDescent="0.25">
      <c r="A456" t="s">
        <v>2710</v>
      </c>
      <c r="B456" t="s">
        <v>2674</v>
      </c>
      <c r="C456" s="32" t="s">
        <v>2188</v>
      </c>
      <c r="D456" s="32">
        <v>689</v>
      </c>
      <c r="E456">
        <v>1.4</v>
      </c>
    </row>
    <row r="457" spans="1:5" x14ac:dyDescent="0.25">
      <c r="A457" t="s">
        <v>2710</v>
      </c>
      <c r="B457" t="s">
        <v>2674</v>
      </c>
      <c r="C457" s="32" t="s">
        <v>2188</v>
      </c>
      <c r="D457" s="32" t="s">
        <v>2599</v>
      </c>
      <c r="E457">
        <v>0.3</v>
      </c>
    </row>
    <row r="458" spans="1:5" x14ac:dyDescent="0.25">
      <c r="A458" t="s">
        <v>2710</v>
      </c>
      <c r="B458" t="s">
        <v>2674</v>
      </c>
      <c r="C458" s="32" t="s">
        <v>2188</v>
      </c>
      <c r="D458" s="32" t="s">
        <v>2597</v>
      </c>
      <c r="E458">
        <v>0.8</v>
      </c>
    </row>
    <row r="459" spans="1:5" x14ac:dyDescent="0.25">
      <c r="A459" t="s">
        <v>2710</v>
      </c>
      <c r="B459" t="s">
        <v>2674</v>
      </c>
      <c r="C459" s="32" t="s">
        <v>2188</v>
      </c>
      <c r="D459" s="32">
        <v>679</v>
      </c>
      <c r="E459">
        <v>0.3</v>
      </c>
    </row>
    <row r="460" spans="1:5" x14ac:dyDescent="0.25">
      <c r="A460" t="s">
        <v>2710</v>
      </c>
      <c r="B460" t="s">
        <v>2674</v>
      </c>
      <c r="C460" s="32" t="s">
        <v>2188</v>
      </c>
      <c r="D460" s="32">
        <v>665</v>
      </c>
      <c r="E460">
        <v>0.1</v>
      </c>
    </row>
    <row r="461" spans="1:5" x14ac:dyDescent="0.25">
      <c r="A461" t="s">
        <v>2710</v>
      </c>
      <c r="B461" t="s">
        <v>2674</v>
      </c>
      <c r="C461" s="32" t="s">
        <v>2188</v>
      </c>
      <c r="D461" s="32">
        <v>640</v>
      </c>
      <c r="E461">
        <v>0.03</v>
      </c>
    </row>
    <row r="462" spans="1:5" x14ac:dyDescent="0.25">
      <c r="A462" t="s">
        <v>2710</v>
      </c>
      <c r="B462" t="s">
        <v>2674</v>
      </c>
      <c r="C462" s="32" t="s">
        <v>2188</v>
      </c>
      <c r="D462" s="32">
        <v>663</v>
      </c>
      <c r="E462">
        <v>0.2</v>
      </c>
    </row>
    <row r="463" spans="1:5" x14ac:dyDescent="0.25">
      <c r="A463" t="s">
        <v>2710</v>
      </c>
      <c r="B463" t="s">
        <v>2674</v>
      </c>
      <c r="C463" s="32" t="s">
        <v>2188</v>
      </c>
      <c r="D463" s="32" t="s">
        <v>2616</v>
      </c>
      <c r="E463">
        <v>2</v>
      </c>
    </row>
    <row r="464" spans="1:5" x14ac:dyDescent="0.25">
      <c r="A464" t="s">
        <v>2710</v>
      </c>
      <c r="B464" t="s">
        <v>2674</v>
      </c>
      <c r="C464" s="32" t="s">
        <v>2188</v>
      </c>
      <c r="D464" s="32" t="s">
        <v>2604</v>
      </c>
      <c r="E464">
        <v>1</v>
      </c>
    </row>
    <row r="465" spans="1:5" x14ac:dyDescent="0.25">
      <c r="A465" t="s">
        <v>2710</v>
      </c>
      <c r="B465" t="s">
        <v>2674</v>
      </c>
      <c r="C465" s="32" t="s">
        <v>2188</v>
      </c>
      <c r="D465" s="32" t="s">
        <v>2607</v>
      </c>
      <c r="E465">
        <v>0.08</v>
      </c>
    </row>
    <row r="466" spans="1:5" x14ac:dyDescent="0.25">
      <c r="A466" t="s">
        <v>246</v>
      </c>
      <c r="B466" t="s">
        <v>2675</v>
      </c>
      <c r="C466" s="32" t="s">
        <v>242</v>
      </c>
      <c r="D466" s="32">
        <v>103</v>
      </c>
      <c r="E466">
        <v>30</v>
      </c>
    </row>
    <row r="467" spans="1:5" x14ac:dyDescent="0.25">
      <c r="A467" t="s">
        <v>246</v>
      </c>
      <c r="B467" t="s">
        <v>2675</v>
      </c>
      <c r="C467" s="32" t="s">
        <v>242</v>
      </c>
      <c r="D467" s="32">
        <v>207</v>
      </c>
      <c r="E467">
        <v>25</v>
      </c>
    </row>
    <row r="468" spans="1:5" x14ac:dyDescent="0.25">
      <c r="A468" t="s">
        <v>246</v>
      </c>
      <c r="B468" t="s">
        <v>2675</v>
      </c>
      <c r="C468" s="32" t="s">
        <v>242</v>
      </c>
      <c r="D468" s="32">
        <v>204</v>
      </c>
      <c r="E468">
        <v>20</v>
      </c>
    </row>
    <row r="469" spans="1:5" x14ac:dyDescent="0.25">
      <c r="A469" t="s">
        <v>246</v>
      </c>
      <c r="B469" t="s">
        <v>2675</v>
      </c>
      <c r="C469" s="32" t="s">
        <v>242</v>
      </c>
      <c r="D469" s="32">
        <v>904</v>
      </c>
      <c r="E469">
        <v>25</v>
      </c>
    </row>
    <row r="470" spans="1:5" x14ac:dyDescent="0.25">
      <c r="A470" t="s">
        <v>246</v>
      </c>
      <c r="B470" t="s">
        <v>2675</v>
      </c>
      <c r="C470" s="32" t="s">
        <v>242</v>
      </c>
      <c r="D470" s="32">
        <v>667</v>
      </c>
      <c r="E470">
        <v>2</v>
      </c>
    </row>
    <row r="471" spans="1:5" x14ac:dyDescent="0.25">
      <c r="A471" t="s">
        <v>246</v>
      </c>
      <c r="B471" t="s">
        <v>2675</v>
      </c>
      <c r="C471" s="32" t="s">
        <v>242</v>
      </c>
      <c r="D471" s="32">
        <v>689</v>
      </c>
      <c r="E471">
        <v>1.55</v>
      </c>
    </row>
    <row r="472" spans="1:5" x14ac:dyDescent="0.25">
      <c r="A472" t="s">
        <v>246</v>
      </c>
      <c r="B472" t="s">
        <v>2675</v>
      </c>
      <c r="C472" s="32" t="s">
        <v>242</v>
      </c>
      <c r="D472" s="32">
        <v>702</v>
      </c>
      <c r="E472">
        <v>0.15</v>
      </c>
    </row>
    <row r="473" spans="1:5" x14ac:dyDescent="0.25">
      <c r="A473" t="s">
        <v>246</v>
      </c>
      <c r="B473" t="s">
        <v>2675</v>
      </c>
      <c r="C473" s="32" t="s">
        <v>242</v>
      </c>
      <c r="D473" s="32">
        <v>2007.2</v>
      </c>
      <c r="E473">
        <v>0.7</v>
      </c>
    </row>
    <row r="474" spans="1:5" x14ac:dyDescent="0.25">
      <c r="A474" t="s">
        <v>246</v>
      </c>
      <c r="B474" t="s">
        <v>2675</v>
      </c>
      <c r="C474" s="32" t="s">
        <v>242</v>
      </c>
      <c r="D474" s="32" t="s">
        <v>2599</v>
      </c>
      <c r="E474">
        <v>0.5</v>
      </c>
    </row>
    <row r="475" spans="1:5" x14ac:dyDescent="0.25">
      <c r="A475" t="s">
        <v>246</v>
      </c>
      <c r="B475" t="s">
        <v>2675</v>
      </c>
      <c r="C475" s="32" t="s">
        <v>242</v>
      </c>
      <c r="D475" s="32">
        <v>693</v>
      </c>
      <c r="E475">
        <v>0.1</v>
      </c>
    </row>
    <row r="476" spans="1:5" x14ac:dyDescent="0.25">
      <c r="A476" t="s">
        <v>246</v>
      </c>
      <c r="B476" t="s">
        <v>2675</v>
      </c>
      <c r="C476" s="32" t="s">
        <v>242</v>
      </c>
      <c r="D476" s="32" t="s">
        <v>2598</v>
      </c>
      <c r="E476">
        <v>6</v>
      </c>
    </row>
    <row r="477" spans="1:5" x14ac:dyDescent="0.25">
      <c r="A477" t="s">
        <v>246</v>
      </c>
      <c r="B477" t="s">
        <v>2675</v>
      </c>
      <c r="C477" s="32" t="s">
        <v>242</v>
      </c>
      <c r="D477" s="32" t="s">
        <v>2604</v>
      </c>
      <c r="E477">
        <v>4</v>
      </c>
    </row>
    <row r="478" spans="1:5" x14ac:dyDescent="0.25">
      <c r="A478" t="s">
        <v>246</v>
      </c>
      <c r="B478" t="s">
        <v>2675</v>
      </c>
      <c r="C478" s="32" t="s">
        <v>242</v>
      </c>
      <c r="D478" s="32">
        <v>640</v>
      </c>
      <c r="E478">
        <v>7.0000000000000007E-2</v>
      </c>
    </row>
    <row r="479" spans="1:5" x14ac:dyDescent="0.25">
      <c r="A479" t="s">
        <v>246</v>
      </c>
      <c r="B479" t="s">
        <v>2675</v>
      </c>
      <c r="C479" s="32" t="s">
        <v>242</v>
      </c>
      <c r="D479" s="32" t="s">
        <v>2597</v>
      </c>
      <c r="E479">
        <v>0.5</v>
      </c>
    </row>
    <row r="480" spans="1:5" x14ac:dyDescent="0.25">
      <c r="A480" t="s">
        <v>2711</v>
      </c>
      <c r="B480" t="s">
        <v>2676</v>
      </c>
      <c r="C480" s="32">
        <v>2007.6</v>
      </c>
      <c r="D480" s="32">
        <v>208</v>
      </c>
      <c r="E480">
        <v>40</v>
      </c>
    </row>
    <row r="481" spans="1:5" x14ac:dyDescent="0.25">
      <c r="A481" t="s">
        <v>2711</v>
      </c>
      <c r="B481" t="s">
        <v>2676</v>
      </c>
      <c r="C481" s="32">
        <v>2007.6</v>
      </c>
      <c r="D481" s="32">
        <v>313</v>
      </c>
      <c r="E481">
        <v>10</v>
      </c>
    </row>
    <row r="482" spans="1:5" x14ac:dyDescent="0.25">
      <c r="A482" t="s">
        <v>2711</v>
      </c>
      <c r="B482" t="s">
        <v>2676</v>
      </c>
      <c r="C482" s="32">
        <v>2007.6</v>
      </c>
      <c r="D482" s="32">
        <v>1004</v>
      </c>
      <c r="E482">
        <v>12</v>
      </c>
    </row>
    <row r="483" spans="1:5" x14ac:dyDescent="0.25">
      <c r="A483" t="s">
        <v>2711</v>
      </c>
      <c r="B483" t="s">
        <v>2676</v>
      </c>
      <c r="C483" s="32">
        <v>2007.6</v>
      </c>
      <c r="D483" s="32">
        <v>904</v>
      </c>
      <c r="E483">
        <v>20</v>
      </c>
    </row>
    <row r="484" spans="1:5" x14ac:dyDescent="0.25">
      <c r="A484" t="s">
        <v>2711</v>
      </c>
      <c r="B484" t="s">
        <v>2676</v>
      </c>
      <c r="C484" s="32">
        <v>2007.6</v>
      </c>
      <c r="D484" s="32">
        <v>204</v>
      </c>
      <c r="E484">
        <v>14</v>
      </c>
    </row>
    <row r="485" spans="1:5" x14ac:dyDescent="0.25">
      <c r="A485" t="s">
        <v>2711</v>
      </c>
      <c r="B485" t="s">
        <v>2676</v>
      </c>
      <c r="C485" s="32">
        <v>2007.6</v>
      </c>
      <c r="D485" s="32">
        <v>770</v>
      </c>
      <c r="E485">
        <v>4.75</v>
      </c>
    </row>
    <row r="486" spans="1:5" x14ac:dyDescent="0.25">
      <c r="A486" t="s">
        <v>2711</v>
      </c>
      <c r="B486" t="s">
        <v>2676</v>
      </c>
      <c r="C486" s="32">
        <v>2007.6</v>
      </c>
      <c r="D486" s="32">
        <v>702</v>
      </c>
      <c r="E486">
        <v>0.15</v>
      </c>
    </row>
    <row r="487" spans="1:5" x14ac:dyDescent="0.25">
      <c r="A487" t="s">
        <v>2711</v>
      </c>
      <c r="B487" t="s">
        <v>2676</v>
      </c>
      <c r="C487" s="32">
        <v>2007.6</v>
      </c>
      <c r="D487" s="32" t="s">
        <v>2597</v>
      </c>
      <c r="E487">
        <v>0.3</v>
      </c>
    </row>
    <row r="488" spans="1:5" x14ac:dyDescent="0.25">
      <c r="A488" t="s">
        <v>2711</v>
      </c>
      <c r="B488" t="s">
        <v>2676</v>
      </c>
      <c r="C488" s="32">
        <v>2007.6</v>
      </c>
      <c r="D488" s="32">
        <v>639</v>
      </c>
      <c r="E488">
        <v>0.1</v>
      </c>
    </row>
    <row r="489" spans="1:5" x14ac:dyDescent="0.25">
      <c r="A489" t="s">
        <v>2711</v>
      </c>
      <c r="B489" t="s">
        <v>2676</v>
      </c>
      <c r="C489" s="32">
        <v>2007.6</v>
      </c>
      <c r="D489" s="32" t="s">
        <v>2604</v>
      </c>
      <c r="E489">
        <v>0.5</v>
      </c>
    </row>
    <row r="490" spans="1:5" x14ac:dyDescent="0.25">
      <c r="A490" t="s">
        <v>2711</v>
      </c>
      <c r="B490" t="s">
        <v>2676</v>
      </c>
      <c r="C490" s="32">
        <v>2007.6</v>
      </c>
      <c r="D490" s="32" t="s">
        <v>2598</v>
      </c>
      <c r="E490">
        <v>1</v>
      </c>
    </row>
    <row r="491" spans="1:5" x14ac:dyDescent="0.25">
      <c r="A491" t="s">
        <v>2712</v>
      </c>
      <c r="B491" t="s">
        <v>2677</v>
      </c>
      <c r="C491" s="32" t="s">
        <v>2843</v>
      </c>
      <c r="D491" s="32">
        <v>300</v>
      </c>
      <c r="E491">
        <v>45</v>
      </c>
    </row>
    <row r="492" spans="1:5" x14ac:dyDescent="0.25">
      <c r="A492" t="s">
        <v>2712</v>
      </c>
      <c r="B492" t="s">
        <v>2677</v>
      </c>
      <c r="C492" s="32" t="s">
        <v>2843</v>
      </c>
      <c r="D492" s="32">
        <v>313</v>
      </c>
      <c r="E492">
        <v>15</v>
      </c>
    </row>
    <row r="493" spans="1:5" x14ac:dyDescent="0.25">
      <c r="A493" t="s">
        <v>2712</v>
      </c>
      <c r="B493" t="s">
        <v>2677</v>
      </c>
      <c r="C493" s="32" t="s">
        <v>2843</v>
      </c>
      <c r="D493" s="32">
        <v>904</v>
      </c>
      <c r="E493">
        <v>15</v>
      </c>
    </row>
    <row r="494" spans="1:5" x14ac:dyDescent="0.25">
      <c r="A494" t="s">
        <v>2712</v>
      </c>
      <c r="B494" t="s">
        <v>2677</v>
      </c>
      <c r="C494" s="32" t="s">
        <v>2843</v>
      </c>
      <c r="D494" s="32">
        <v>204</v>
      </c>
      <c r="E494">
        <v>25</v>
      </c>
    </row>
    <row r="495" spans="1:5" x14ac:dyDescent="0.25">
      <c r="A495" t="s">
        <v>2712</v>
      </c>
      <c r="B495" t="s">
        <v>2677</v>
      </c>
      <c r="C495" s="32" t="s">
        <v>2843</v>
      </c>
      <c r="D495" s="32">
        <v>689</v>
      </c>
      <c r="E495">
        <v>1.85</v>
      </c>
    </row>
    <row r="496" spans="1:5" x14ac:dyDescent="0.25">
      <c r="A496" t="s">
        <v>2712</v>
      </c>
      <c r="B496" t="s">
        <v>2677</v>
      </c>
      <c r="C496" s="32" t="s">
        <v>2843</v>
      </c>
      <c r="D496" s="32">
        <v>702</v>
      </c>
      <c r="E496">
        <v>0.15</v>
      </c>
    </row>
    <row r="497" spans="1:5" x14ac:dyDescent="0.25">
      <c r="A497" t="s">
        <v>2712</v>
      </c>
      <c r="B497" t="s">
        <v>2677</v>
      </c>
      <c r="C497" s="32" t="s">
        <v>2843</v>
      </c>
      <c r="D497" s="32">
        <v>693</v>
      </c>
      <c r="E497">
        <v>0.08</v>
      </c>
    </row>
    <row r="498" spans="1:5" x14ac:dyDescent="0.25">
      <c r="A498" t="s">
        <v>2712</v>
      </c>
      <c r="B498" t="s">
        <v>2677</v>
      </c>
      <c r="C498" s="32" t="s">
        <v>2843</v>
      </c>
      <c r="D498" s="32">
        <v>663</v>
      </c>
      <c r="E498">
        <v>0.2</v>
      </c>
    </row>
    <row r="499" spans="1:5" x14ac:dyDescent="0.25">
      <c r="A499" t="s">
        <v>2712</v>
      </c>
      <c r="B499" t="s">
        <v>2677</v>
      </c>
      <c r="C499" s="32" t="s">
        <v>2843</v>
      </c>
      <c r="D499" s="32" t="s">
        <v>2599</v>
      </c>
      <c r="E499">
        <v>0.3</v>
      </c>
    </row>
    <row r="500" spans="1:5" x14ac:dyDescent="0.25">
      <c r="A500" t="s">
        <v>2712</v>
      </c>
      <c r="B500" t="s">
        <v>2677</v>
      </c>
      <c r="C500" s="32" t="s">
        <v>2843</v>
      </c>
      <c r="D500" s="32">
        <v>601</v>
      </c>
      <c r="E500">
        <v>1</v>
      </c>
    </row>
    <row r="501" spans="1:5" x14ac:dyDescent="0.25">
      <c r="A501" t="s">
        <v>2712</v>
      </c>
      <c r="B501" t="s">
        <v>2677</v>
      </c>
      <c r="C501" s="32" t="s">
        <v>2843</v>
      </c>
      <c r="D501" s="32">
        <v>640</v>
      </c>
      <c r="E501">
        <v>0.2</v>
      </c>
    </row>
    <row r="502" spans="1:5" x14ac:dyDescent="0.25">
      <c r="A502" t="s">
        <v>2712</v>
      </c>
      <c r="B502" t="s">
        <v>2677</v>
      </c>
      <c r="C502" s="32" t="s">
        <v>2843</v>
      </c>
      <c r="D502" s="32" t="s">
        <v>2598</v>
      </c>
      <c r="E502">
        <v>4</v>
      </c>
    </row>
    <row r="503" spans="1:5" x14ac:dyDescent="0.25">
      <c r="A503" t="s">
        <v>2712</v>
      </c>
      <c r="B503" t="s">
        <v>2677</v>
      </c>
      <c r="C503" s="32" t="s">
        <v>2843</v>
      </c>
      <c r="D503" s="32" t="s">
        <v>2604</v>
      </c>
      <c r="E503">
        <v>2</v>
      </c>
    </row>
    <row r="504" spans="1:5" x14ac:dyDescent="0.25">
      <c r="A504" t="s">
        <v>261</v>
      </c>
      <c r="B504" t="s">
        <v>2678</v>
      </c>
      <c r="C504" s="32" t="s">
        <v>262</v>
      </c>
      <c r="D504" s="32">
        <v>208</v>
      </c>
      <c r="E504">
        <v>35</v>
      </c>
    </row>
    <row r="505" spans="1:5" x14ac:dyDescent="0.25">
      <c r="A505" t="s">
        <v>261</v>
      </c>
      <c r="B505" t="s">
        <v>2678</v>
      </c>
      <c r="C505" s="32" t="s">
        <v>262</v>
      </c>
      <c r="D505" s="32">
        <v>204</v>
      </c>
      <c r="E505">
        <v>25</v>
      </c>
    </row>
    <row r="506" spans="1:5" x14ac:dyDescent="0.25">
      <c r="A506" t="s">
        <v>261</v>
      </c>
      <c r="B506" t="s">
        <v>2678</v>
      </c>
      <c r="C506" s="32" t="s">
        <v>262</v>
      </c>
      <c r="D506" s="32">
        <v>207</v>
      </c>
      <c r="E506">
        <v>25</v>
      </c>
    </row>
    <row r="507" spans="1:5" x14ac:dyDescent="0.25">
      <c r="A507" t="s">
        <v>261</v>
      </c>
      <c r="B507" t="s">
        <v>2678</v>
      </c>
      <c r="C507" s="32" t="s">
        <v>262</v>
      </c>
      <c r="D507" s="32">
        <v>904</v>
      </c>
      <c r="E507">
        <v>15</v>
      </c>
    </row>
    <row r="508" spans="1:5" x14ac:dyDescent="0.25">
      <c r="A508" t="s">
        <v>261</v>
      </c>
      <c r="B508" t="s">
        <v>2678</v>
      </c>
      <c r="C508" s="32" t="s">
        <v>262</v>
      </c>
      <c r="D508" s="32">
        <v>689</v>
      </c>
      <c r="E508">
        <v>1.4</v>
      </c>
    </row>
    <row r="509" spans="1:5" x14ac:dyDescent="0.25">
      <c r="A509" t="s">
        <v>261</v>
      </c>
      <c r="B509" t="s">
        <v>2678</v>
      </c>
      <c r="C509" s="32" t="s">
        <v>262</v>
      </c>
      <c r="D509" s="32" t="s">
        <v>2599</v>
      </c>
      <c r="E509">
        <v>0.3</v>
      </c>
    </row>
    <row r="510" spans="1:5" x14ac:dyDescent="0.25">
      <c r="A510" t="s">
        <v>261</v>
      </c>
      <c r="B510" t="s">
        <v>2678</v>
      </c>
      <c r="C510" s="32" t="s">
        <v>262</v>
      </c>
      <c r="D510" s="32" t="s">
        <v>2616</v>
      </c>
      <c r="E510">
        <v>2</v>
      </c>
    </row>
    <row r="511" spans="1:5" x14ac:dyDescent="0.25">
      <c r="A511" t="s">
        <v>261</v>
      </c>
      <c r="B511" t="s">
        <v>2678</v>
      </c>
      <c r="C511" s="32" t="s">
        <v>262</v>
      </c>
      <c r="D511" s="32" t="s">
        <v>2604</v>
      </c>
      <c r="E511">
        <v>1</v>
      </c>
    </row>
    <row r="512" spans="1:5" x14ac:dyDescent="0.25">
      <c r="A512" t="s">
        <v>261</v>
      </c>
      <c r="B512" t="s">
        <v>2678</v>
      </c>
      <c r="C512" s="32" t="s">
        <v>262</v>
      </c>
      <c r="D512" s="32">
        <v>656</v>
      </c>
      <c r="E512">
        <v>0.15</v>
      </c>
    </row>
    <row r="513" spans="1:5" x14ac:dyDescent="0.25">
      <c r="A513" t="s">
        <v>261</v>
      </c>
      <c r="B513" t="s">
        <v>2678</v>
      </c>
      <c r="C513" s="32" t="s">
        <v>262</v>
      </c>
      <c r="D513" s="32">
        <v>679</v>
      </c>
      <c r="E513">
        <v>0.3</v>
      </c>
    </row>
    <row r="514" spans="1:5" x14ac:dyDescent="0.25">
      <c r="A514" t="s">
        <v>261</v>
      </c>
      <c r="B514" t="s">
        <v>2678</v>
      </c>
      <c r="C514" s="32" t="s">
        <v>262</v>
      </c>
      <c r="D514" s="32">
        <v>800</v>
      </c>
      <c r="E514">
        <v>0.2</v>
      </c>
    </row>
    <row r="515" spans="1:5" x14ac:dyDescent="0.25">
      <c r="A515" t="s">
        <v>261</v>
      </c>
      <c r="B515" t="s">
        <v>2678</v>
      </c>
      <c r="C515" s="32" t="s">
        <v>262</v>
      </c>
      <c r="D515" s="32">
        <v>668</v>
      </c>
      <c r="E515">
        <v>0.05</v>
      </c>
    </row>
    <row r="516" spans="1:5" x14ac:dyDescent="0.25">
      <c r="A516" t="s">
        <v>261</v>
      </c>
      <c r="B516" t="s">
        <v>2678</v>
      </c>
      <c r="C516" s="32" t="s">
        <v>262</v>
      </c>
      <c r="D516" s="32" t="s">
        <v>2597</v>
      </c>
      <c r="E516">
        <v>0.7</v>
      </c>
    </row>
    <row r="517" spans="1:5" x14ac:dyDescent="0.25">
      <c r="A517" t="s">
        <v>261</v>
      </c>
      <c r="B517" t="s">
        <v>2678</v>
      </c>
      <c r="C517" s="32" t="s">
        <v>262</v>
      </c>
      <c r="D517" s="32" t="s">
        <v>2607</v>
      </c>
      <c r="E517">
        <v>0.08</v>
      </c>
    </row>
    <row r="518" spans="1:5" x14ac:dyDescent="0.25">
      <c r="A518" t="s">
        <v>2713</v>
      </c>
      <c r="B518" t="s">
        <v>2679</v>
      </c>
      <c r="C518" s="32" t="s">
        <v>2844</v>
      </c>
      <c r="D518" s="32">
        <v>103</v>
      </c>
      <c r="E518">
        <v>20</v>
      </c>
    </row>
    <row r="519" spans="1:5" x14ac:dyDescent="0.25">
      <c r="A519" t="s">
        <v>2713</v>
      </c>
      <c r="B519" t="s">
        <v>2679</v>
      </c>
      <c r="C519" s="32" t="s">
        <v>2844</v>
      </c>
      <c r="D519" s="32">
        <v>207</v>
      </c>
      <c r="E519">
        <v>30</v>
      </c>
    </row>
    <row r="520" spans="1:5" x14ac:dyDescent="0.25">
      <c r="A520" t="s">
        <v>2713</v>
      </c>
      <c r="B520" t="s">
        <v>2679</v>
      </c>
      <c r="C520" s="32" t="s">
        <v>2844</v>
      </c>
      <c r="D520" s="32">
        <v>904</v>
      </c>
      <c r="E520">
        <v>20</v>
      </c>
    </row>
    <row r="521" spans="1:5" x14ac:dyDescent="0.25">
      <c r="A521" t="s">
        <v>2713</v>
      </c>
      <c r="B521" t="s">
        <v>2679</v>
      </c>
      <c r="C521" s="32" t="s">
        <v>2844</v>
      </c>
      <c r="D521" s="32">
        <v>204</v>
      </c>
      <c r="E521">
        <v>30</v>
      </c>
    </row>
    <row r="522" spans="1:5" x14ac:dyDescent="0.25">
      <c r="A522" t="s">
        <v>2713</v>
      </c>
      <c r="B522" t="s">
        <v>2679</v>
      </c>
      <c r="C522" s="32" t="s">
        <v>2844</v>
      </c>
      <c r="D522" s="32">
        <v>689</v>
      </c>
      <c r="E522">
        <v>1.4</v>
      </c>
    </row>
    <row r="523" spans="1:5" x14ac:dyDescent="0.25">
      <c r="A523" t="s">
        <v>2713</v>
      </c>
      <c r="B523" t="s">
        <v>2679</v>
      </c>
      <c r="C523" s="32" t="s">
        <v>2844</v>
      </c>
      <c r="D523" s="32" t="s">
        <v>2599</v>
      </c>
      <c r="E523">
        <v>0.3</v>
      </c>
    </row>
    <row r="524" spans="1:5" x14ac:dyDescent="0.25">
      <c r="A524" t="s">
        <v>2713</v>
      </c>
      <c r="B524" t="s">
        <v>2679</v>
      </c>
      <c r="C524" s="32" t="s">
        <v>2844</v>
      </c>
      <c r="D524" s="32" t="s">
        <v>2597</v>
      </c>
      <c r="E524">
        <v>0.8</v>
      </c>
    </row>
    <row r="525" spans="1:5" x14ac:dyDescent="0.25">
      <c r="A525" t="s">
        <v>2713</v>
      </c>
      <c r="B525" t="s">
        <v>2679</v>
      </c>
      <c r="C525" s="32" t="s">
        <v>2844</v>
      </c>
      <c r="D525" s="32">
        <v>679</v>
      </c>
      <c r="E525">
        <v>0.3</v>
      </c>
    </row>
    <row r="526" spans="1:5" x14ac:dyDescent="0.25">
      <c r="A526" t="s">
        <v>2713</v>
      </c>
      <c r="B526" t="s">
        <v>2679</v>
      </c>
      <c r="C526" s="32" t="s">
        <v>2844</v>
      </c>
      <c r="D526" s="32">
        <v>665</v>
      </c>
      <c r="E526">
        <v>0.1</v>
      </c>
    </row>
    <row r="527" spans="1:5" x14ac:dyDescent="0.25">
      <c r="A527" t="s">
        <v>2713</v>
      </c>
      <c r="B527" t="s">
        <v>2679</v>
      </c>
      <c r="C527" s="32" t="s">
        <v>2844</v>
      </c>
      <c r="D527" s="32">
        <v>640</v>
      </c>
      <c r="E527">
        <v>0.03</v>
      </c>
    </row>
    <row r="528" spans="1:5" x14ac:dyDescent="0.25">
      <c r="A528" t="s">
        <v>2713</v>
      </c>
      <c r="B528" t="s">
        <v>2679</v>
      </c>
      <c r="C528" s="32" t="s">
        <v>2844</v>
      </c>
      <c r="D528" s="32">
        <v>663</v>
      </c>
      <c r="E528">
        <v>0.2</v>
      </c>
    </row>
    <row r="529" spans="1:5" x14ac:dyDescent="0.25">
      <c r="A529" t="s">
        <v>2713</v>
      </c>
      <c r="B529" t="s">
        <v>2679</v>
      </c>
      <c r="C529" s="32" t="s">
        <v>2844</v>
      </c>
      <c r="D529" s="32" t="s">
        <v>2616</v>
      </c>
      <c r="E529">
        <v>4</v>
      </c>
    </row>
    <row r="530" spans="1:5" x14ac:dyDescent="0.25">
      <c r="A530" t="s">
        <v>2713</v>
      </c>
      <c r="B530" t="s">
        <v>2679</v>
      </c>
      <c r="C530" s="32" t="s">
        <v>2844</v>
      </c>
      <c r="D530" s="32" t="s">
        <v>2604</v>
      </c>
      <c r="E530">
        <v>3</v>
      </c>
    </row>
    <row r="531" spans="1:5" x14ac:dyDescent="0.25">
      <c r="A531" t="s">
        <v>2713</v>
      </c>
      <c r="B531" t="s">
        <v>2679</v>
      </c>
      <c r="C531" s="32" t="s">
        <v>2844</v>
      </c>
      <c r="D531" s="32" t="s">
        <v>2607</v>
      </c>
      <c r="E531">
        <v>0.08</v>
      </c>
    </row>
    <row r="532" spans="1:5" x14ac:dyDescent="0.25">
      <c r="A532" t="s">
        <v>2714</v>
      </c>
      <c r="B532" t="s">
        <v>2680</v>
      </c>
      <c r="C532" s="32" t="s">
        <v>2845</v>
      </c>
      <c r="D532" s="32">
        <v>208</v>
      </c>
      <c r="E532">
        <v>25</v>
      </c>
    </row>
    <row r="533" spans="1:5" x14ac:dyDescent="0.25">
      <c r="A533" t="s">
        <v>2714</v>
      </c>
      <c r="B533" t="s">
        <v>2680</v>
      </c>
      <c r="C533" s="32" t="s">
        <v>2845</v>
      </c>
      <c r="D533" s="32">
        <v>204</v>
      </c>
      <c r="E533">
        <v>20</v>
      </c>
    </row>
    <row r="534" spans="1:5" x14ac:dyDescent="0.25">
      <c r="A534" t="s">
        <v>2714</v>
      </c>
      <c r="B534" t="s">
        <v>2680</v>
      </c>
      <c r="C534" s="32" t="s">
        <v>2845</v>
      </c>
      <c r="D534" s="32">
        <v>207</v>
      </c>
      <c r="E534">
        <v>25</v>
      </c>
    </row>
    <row r="535" spans="1:5" x14ac:dyDescent="0.25">
      <c r="A535" t="s">
        <v>2714</v>
      </c>
      <c r="B535" t="s">
        <v>2680</v>
      </c>
      <c r="C535" s="32" t="s">
        <v>2845</v>
      </c>
      <c r="D535" s="32">
        <v>401</v>
      </c>
      <c r="E535">
        <v>10</v>
      </c>
    </row>
    <row r="536" spans="1:5" x14ac:dyDescent="0.25">
      <c r="A536" t="s">
        <v>2714</v>
      </c>
      <c r="B536" t="s">
        <v>2680</v>
      </c>
      <c r="C536" s="32" t="s">
        <v>2845</v>
      </c>
      <c r="D536" s="32">
        <v>904</v>
      </c>
      <c r="E536">
        <v>20</v>
      </c>
    </row>
    <row r="537" spans="1:5" x14ac:dyDescent="0.25">
      <c r="A537" t="s">
        <v>2714</v>
      </c>
      <c r="B537" t="s">
        <v>2680</v>
      </c>
      <c r="C537" s="32" t="s">
        <v>2845</v>
      </c>
      <c r="D537" s="32">
        <v>689</v>
      </c>
      <c r="E537">
        <v>1.4</v>
      </c>
    </row>
    <row r="538" spans="1:5" x14ac:dyDescent="0.25">
      <c r="A538" t="s">
        <v>2714</v>
      </c>
      <c r="B538" t="s">
        <v>2680</v>
      </c>
      <c r="C538" s="32" t="s">
        <v>2845</v>
      </c>
      <c r="D538" s="32" t="s">
        <v>2599</v>
      </c>
      <c r="E538">
        <v>0.3</v>
      </c>
    </row>
    <row r="539" spans="1:5" x14ac:dyDescent="0.25">
      <c r="A539" t="s">
        <v>2714</v>
      </c>
      <c r="B539" t="s">
        <v>2680</v>
      </c>
      <c r="C539" s="32" t="s">
        <v>2845</v>
      </c>
      <c r="D539" s="32" t="s">
        <v>2616</v>
      </c>
      <c r="E539">
        <v>2</v>
      </c>
    </row>
    <row r="540" spans="1:5" x14ac:dyDescent="0.25">
      <c r="A540" t="s">
        <v>2714</v>
      </c>
      <c r="B540" t="s">
        <v>2680</v>
      </c>
      <c r="C540" s="32" t="s">
        <v>2845</v>
      </c>
      <c r="D540" s="32" t="s">
        <v>2604</v>
      </c>
      <c r="E540">
        <v>1</v>
      </c>
    </row>
    <row r="541" spans="1:5" x14ac:dyDescent="0.25">
      <c r="A541" t="s">
        <v>2714</v>
      </c>
      <c r="B541" t="s">
        <v>2680</v>
      </c>
      <c r="C541" s="32" t="s">
        <v>2845</v>
      </c>
      <c r="D541" s="32">
        <v>704</v>
      </c>
      <c r="E541">
        <v>0.7</v>
      </c>
    </row>
    <row r="542" spans="1:5" x14ac:dyDescent="0.25">
      <c r="A542" t="s">
        <v>2714</v>
      </c>
      <c r="B542" t="s">
        <v>2680</v>
      </c>
      <c r="C542" s="32" t="s">
        <v>2845</v>
      </c>
      <c r="D542" s="32">
        <v>679</v>
      </c>
      <c r="E542">
        <v>0.2</v>
      </c>
    </row>
    <row r="543" spans="1:5" x14ac:dyDescent="0.25">
      <c r="A543" t="s">
        <v>2714</v>
      </c>
      <c r="B543" t="s">
        <v>2680</v>
      </c>
      <c r="C543" s="32" t="s">
        <v>2845</v>
      </c>
      <c r="D543" s="32">
        <v>708</v>
      </c>
      <c r="E543">
        <v>0.1</v>
      </c>
    </row>
    <row r="544" spans="1:5" x14ac:dyDescent="0.25">
      <c r="A544" t="s">
        <v>2714</v>
      </c>
      <c r="B544" t="s">
        <v>2680</v>
      </c>
      <c r="C544" s="32" t="s">
        <v>2845</v>
      </c>
      <c r="D544" s="32">
        <v>668</v>
      </c>
      <c r="E544">
        <v>0.05</v>
      </c>
    </row>
    <row r="545" spans="1:5" x14ac:dyDescent="0.25">
      <c r="A545" t="s">
        <v>2714</v>
      </c>
      <c r="B545" t="s">
        <v>2680</v>
      </c>
      <c r="C545" s="32" t="s">
        <v>2845</v>
      </c>
      <c r="D545" s="32" t="s">
        <v>2597</v>
      </c>
      <c r="E545">
        <v>0.7</v>
      </c>
    </row>
    <row r="546" spans="1:5" x14ac:dyDescent="0.25">
      <c r="A546" t="s">
        <v>2714</v>
      </c>
      <c r="B546" t="s">
        <v>2680</v>
      </c>
      <c r="C546" s="32" t="s">
        <v>2845</v>
      </c>
      <c r="D546" s="32" t="s">
        <v>2607</v>
      </c>
      <c r="E546">
        <v>0.08</v>
      </c>
    </row>
    <row r="547" spans="1:5" x14ac:dyDescent="0.25">
      <c r="A547" t="s">
        <v>2715</v>
      </c>
      <c r="B547" t="s">
        <v>2681</v>
      </c>
      <c r="C547" s="32">
        <v>3016.1</v>
      </c>
      <c r="D547" s="32">
        <v>3015.1</v>
      </c>
      <c r="E547">
        <v>50</v>
      </c>
    </row>
    <row r="548" spans="1:5" x14ac:dyDescent="0.25">
      <c r="A548" t="s">
        <v>2715</v>
      </c>
      <c r="B548" t="s">
        <v>2681</v>
      </c>
      <c r="C548" s="32">
        <v>3016.1</v>
      </c>
      <c r="D548" s="32">
        <v>203</v>
      </c>
      <c r="E548">
        <v>10</v>
      </c>
    </row>
    <row r="549" spans="1:5" x14ac:dyDescent="0.25">
      <c r="A549" t="s">
        <v>2715</v>
      </c>
      <c r="B549" t="s">
        <v>2681</v>
      </c>
      <c r="C549" s="32">
        <v>3016.1</v>
      </c>
      <c r="D549" s="32">
        <v>313</v>
      </c>
      <c r="E549">
        <v>40</v>
      </c>
    </row>
    <row r="550" spans="1:5" x14ac:dyDescent="0.25">
      <c r="A550" t="s">
        <v>2715</v>
      </c>
      <c r="B550" t="s">
        <v>2681</v>
      </c>
      <c r="C550" s="32">
        <v>3016.1</v>
      </c>
      <c r="D550" s="32">
        <v>689</v>
      </c>
      <c r="E550">
        <v>0.9</v>
      </c>
    </row>
    <row r="551" spans="1:5" x14ac:dyDescent="0.25">
      <c r="A551" t="s">
        <v>2715</v>
      </c>
      <c r="B551" t="s">
        <v>2681</v>
      </c>
      <c r="C551" s="32">
        <v>3016.1</v>
      </c>
      <c r="D551" s="32">
        <v>702</v>
      </c>
      <c r="E551">
        <v>0.08</v>
      </c>
    </row>
    <row r="552" spans="1:5" x14ac:dyDescent="0.25">
      <c r="A552" t="s">
        <v>2715</v>
      </c>
      <c r="B552" t="s">
        <v>2681</v>
      </c>
      <c r="C552" s="32">
        <v>3016.1</v>
      </c>
      <c r="D552" s="32" t="s">
        <v>2644</v>
      </c>
      <c r="E552">
        <v>0.5</v>
      </c>
    </row>
    <row r="553" spans="1:5" x14ac:dyDescent="0.25">
      <c r="A553" t="s">
        <v>2715</v>
      </c>
      <c r="B553" t="s">
        <v>2681</v>
      </c>
      <c r="C553" s="32">
        <v>3016.1</v>
      </c>
      <c r="D553" s="32">
        <v>693</v>
      </c>
      <c r="E553">
        <v>0.05</v>
      </c>
    </row>
    <row r="554" spans="1:5" x14ac:dyDescent="0.25">
      <c r="A554" t="s">
        <v>2715</v>
      </c>
      <c r="B554" t="s">
        <v>2681</v>
      </c>
      <c r="C554" s="32">
        <v>3016.1</v>
      </c>
      <c r="D554" s="32">
        <v>657</v>
      </c>
      <c r="E554">
        <v>0.3</v>
      </c>
    </row>
    <row r="555" spans="1:5" x14ac:dyDescent="0.25">
      <c r="A555" t="s">
        <v>2715</v>
      </c>
      <c r="B555" t="s">
        <v>2681</v>
      </c>
      <c r="C555" s="32">
        <v>3016.1</v>
      </c>
      <c r="D555" s="32">
        <v>663</v>
      </c>
      <c r="E555">
        <v>0.05</v>
      </c>
    </row>
    <row r="556" spans="1:5" x14ac:dyDescent="0.25">
      <c r="A556" t="s">
        <v>2715</v>
      </c>
      <c r="B556" t="s">
        <v>2681</v>
      </c>
      <c r="C556" s="32">
        <v>3016.1</v>
      </c>
      <c r="D556" s="32">
        <v>668</v>
      </c>
      <c r="E556">
        <v>0.1</v>
      </c>
    </row>
    <row r="557" spans="1:5" x14ac:dyDescent="0.25">
      <c r="A557" t="s">
        <v>2715</v>
      </c>
      <c r="B557" t="s">
        <v>2681</v>
      </c>
      <c r="C557" s="32">
        <v>3016.1</v>
      </c>
      <c r="D557" s="32">
        <v>677</v>
      </c>
      <c r="E557">
        <v>0.2</v>
      </c>
    </row>
    <row r="558" spans="1:5" x14ac:dyDescent="0.25">
      <c r="A558" t="s">
        <v>2715</v>
      </c>
      <c r="B558" t="s">
        <v>2681</v>
      </c>
      <c r="C558" s="32">
        <v>3016.1</v>
      </c>
      <c r="D558" s="32">
        <v>631</v>
      </c>
      <c r="E558">
        <v>0.5</v>
      </c>
    </row>
  </sheetData>
  <pageMargins left="0.7" right="0.7" top="0.75" bottom="0.75" header="0.3" footer="0.3"/>
  <ignoredErrors>
    <ignoredError sqref="A2:A5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soh_table1</vt:lpstr>
      <vt:lpstr>join</vt:lpstr>
      <vt:lpstr>Packing Size</vt:lpstr>
      <vt:lpstr>Recipe</vt:lpstr>
      <vt:lpstr>RecipeMaster</vt:lpstr>
      <vt:lpstr>Sheet2</vt:lpstr>
      <vt:lpstr>Joining</vt:lpstr>
      <vt:lpstr>SOH</vt:lpstr>
      <vt:lpstr>Sheet1</vt:lpstr>
      <vt:lpstr>Sheet3</vt:lpstr>
      <vt:lpstr>soh_table</vt:lpstr>
      <vt:lpstr>Ingredients</vt:lpstr>
      <vt:lpstr>raw_material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  <vt:lpstr>Recipe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2025-07-18T02:45:15Z</dcterms:modified>
  <cp:category/>
  <cp:contentStatus/>
</cp:coreProperties>
</file>