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2996EC73-AED7-4E8A-A562-4A9CD282FE33}" xr6:coauthVersionLast="47" xr6:coauthVersionMax="47" xr10:uidLastSave="{00000000-0000-0000-0000-000000000000}"/>
  <bookViews>
    <workbookView xWindow="27795" yWindow="435" windowWidth="23475" windowHeight="15015" firstSheet="4" activeTab="10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Sheet4" sheetId="36" r:id="rId12"/>
    <sheet name="Ingredients" sheetId="27" r:id="rId13"/>
    <sheet name="raw_material" sheetId="33" r:id="rId14"/>
    <sheet name="Item Master" sheetId="28" r:id="rId15"/>
    <sheet name="Packing" sheetId="3" r:id="rId16"/>
    <sheet name="Filling" sheetId="4" r:id="rId17"/>
    <sheet name="Production" sheetId="5" r:id="rId18"/>
    <sheet name="Usage" sheetId="9" r:id="rId19"/>
    <sheet name="Raw_Material_28_04" sheetId="24" r:id="rId20"/>
    <sheet name="Machine" sheetId="23" r:id="rId21"/>
    <sheet name="Lengede" sheetId="8" r:id="rId22"/>
    <sheet name="FG" sheetId="10" r:id="rId23"/>
    <sheet name="active_FG" sheetId="11" r:id="rId24"/>
    <sheet name="Filling_code_app" sheetId="12" r:id="rId25"/>
    <sheet name="Recipe Master" sheetId="31" r:id="rId26"/>
  </sheets>
  <externalReferences>
    <externalReference r:id="rId27"/>
  </externalReferences>
  <definedNames>
    <definedName name="_xlnm._FilterDatabase" localSheetId="23" hidden="1">active_FG!$A$1:$AV$375</definedName>
    <definedName name="_xlnm._FilterDatabase" localSheetId="22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6" l="1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2" i="36"/>
  <c r="D3" i="36"/>
  <c r="D4" i="36"/>
  <c r="D5" i="36"/>
  <c r="D6" i="36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123" i="36"/>
  <c r="D124" i="36"/>
  <c r="D125" i="36"/>
  <c r="D126" i="36"/>
  <c r="D127" i="36"/>
  <c r="D128" i="36"/>
  <c r="D129" i="36"/>
  <c r="D130" i="36"/>
  <c r="D131" i="36"/>
  <c r="D132" i="36"/>
  <c r="D133" i="36"/>
  <c r="D134" i="36"/>
  <c r="D135" i="36"/>
  <c r="D136" i="36"/>
  <c r="D137" i="36"/>
  <c r="D138" i="36"/>
  <c r="D139" i="36"/>
  <c r="D140" i="36"/>
  <c r="D141" i="36"/>
  <c r="D142" i="36"/>
  <c r="D143" i="36"/>
  <c r="D144" i="36"/>
  <c r="D145" i="36"/>
  <c r="D146" i="36"/>
  <c r="D147" i="36"/>
  <c r="D148" i="36"/>
  <c r="D149" i="36"/>
  <c r="D150" i="36"/>
  <c r="D151" i="36"/>
  <c r="D152" i="36"/>
  <c r="D153" i="36"/>
  <c r="D154" i="36"/>
  <c r="D155" i="36"/>
  <c r="D156" i="36"/>
  <c r="D157" i="36"/>
  <c r="D158" i="36"/>
  <c r="D159" i="36"/>
  <c r="D160" i="36"/>
  <c r="D161" i="36"/>
  <c r="D162" i="36"/>
  <c r="D163" i="36"/>
  <c r="D164" i="36"/>
  <c r="D165" i="36"/>
  <c r="D166" i="36"/>
  <c r="D167" i="36"/>
  <c r="D168" i="36"/>
  <c r="D169" i="36"/>
  <c r="D170" i="36"/>
  <c r="D171" i="36"/>
  <c r="D172" i="36"/>
  <c r="D173" i="36"/>
  <c r="D174" i="36"/>
  <c r="D175" i="36"/>
  <c r="D176" i="36"/>
  <c r="D177" i="36"/>
  <c r="D178" i="36"/>
  <c r="D179" i="36"/>
  <c r="D2" i="36"/>
  <c r="H180" i="25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K13" i="23" l="1"/>
  <c r="K12" i="23"/>
  <c r="B13" i="23"/>
  <c r="B12" i="23"/>
  <c r="N13" i="23"/>
  <c r="N12" i="23"/>
  <c r="Q13" i="23"/>
  <c r="Q12" i="23"/>
  <c r="N10" i="23"/>
  <c r="N8" i="23"/>
  <c r="N5" i="23"/>
  <c r="N7" i="23"/>
  <c r="N4" i="23"/>
  <c r="N6" i="23"/>
  <c r="N3" i="23"/>
  <c r="N9" i="23"/>
  <c r="H13" i="23"/>
  <c r="H12" i="23"/>
  <c r="S5" i="23"/>
  <c r="S4" i="23"/>
  <c r="S7" i="23"/>
  <c r="S10" i="23"/>
  <c r="S9" i="23"/>
  <c r="S8" i="23"/>
  <c r="S12" i="23"/>
  <c r="S3" i="23"/>
  <c r="S6" i="23"/>
  <c r="O9" i="23"/>
  <c r="O12" i="23"/>
  <c r="O7" i="23"/>
  <c r="O5" i="23"/>
  <c r="O10" i="23"/>
  <c r="O4" i="23"/>
  <c r="O6" i="23"/>
  <c r="O3" i="23"/>
  <c r="O8" i="23"/>
  <c r="G5" i="23"/>
  <c r="G4" i="23"/>
  <c r="G10" i="23"/>
  <c r="G9" i="23"/>
  <c r="G12" i="23"/>
  <c r="G6" i="23"/>
  <c r="G8" i="23"/>
  <c r="G3" i="23"/>
  <c r="G7" i="23"/>
  <c r="E13" i="23"/>
  <c r="E12" i="23"/>
  <c r="F10" i="23"/>
  <c r="F6" i="23"/>
  <c r="F12" i="23"/>
  <c r="F4" i="23"/>
  <c r="F9" i="23"/>
  <c r="F7" i="23"/>
  <c r="F5" i="23"/>
  <c r="F3" i="23"/>
  <c r="F8" i="23"/>
  <c r="K9" i="23"/>
  <c r="K4" i="23"/>
  <c r="K8" i="23"/>
  <c r="K5" i="23"/>
  <c r="K6" i="23"/>
  <c r="K10" i="23"/>
  <c r="K3" i="23"/>
  <c r="K7" i="23"/>
  <c r="J6" i="23"/>
  <c r="J4" i="23"/>
  <c r="J7" i="23"/>
  <c r="J9" i="23"/>
  <c r="J5" i="23"/>
  <c r="J8" i="23"/>
  <c r="J10" i="23"/>
  <c r="J3" i="23"/>
  <c r="J12" i="23"/>
  <c r="D9" i="23"/>
  <c r="D8" i="23"/>
  <c r="D7" i="23"/>
  <c r="D12" i="23"/>
  <c r="D4" i="23"/>
  <c r="D6" i="23"/>
  <c r="D10" i="23"/>
  <c r="D3" i="23"/>
  <c r="D5" i="23"/>
  <c r="I7" i="23"/>
  <c r="I9" i="23"/>
  <c r="I8" i="23"/>
  <c r="I4" i="23"/>
  <c r="I12" i="23"/>
  <c r="I10" i="23"/>
  <c r="I6" i="23"/>
  <c r="I3" i="23"/>
  <c r="I5" i="23"/>
  <c r="M9" i="23"/>
  <c r="M5" i="23"/>
  <c r="M4" i="23"/>
  <c r="M7" i="23"/>
  <c r="M8" i="23"/>
  <c r="M10" i="23"/>
  <c r="M6" i="23"/>
  <c r="M3" i="23"/>
  <c r="M12" i="23"/>
  <c r="Q9" i="23"/>
  <c r="Q5" i="23"/>
  <c r="Q6" i="23"/>
  <c r="Q10" i="23"/>
  <c r="Q7" i="23"/>
  <c r="Q4" i="23"/>
  <c r="Q3" i="23"/>
  <c r="Q8" i="23"/>
  <c r="R4" i="23"/>
  <c r="R8" i="23"/>
  <c r="R7" i="23"/>
  <c r="R12" i="23"/>
  <c r="R10" i="23"/>
  <c r="R5" i="23"/>
  <c r="R9" i="23"/>
  <c r="R3" i="23"/>
  <c r="R6" i="23"/>
  <c r="E9" i="23"/>
  <c r="E10" i="23"/>
  <c r="E6" i="23"/>
  <c r="E7" i="23"/>
  <c r="E5" i="23"/>
  <c r="E8" i="23"/>
  <c r="E3" i="23"/>
  <c r="E4" i="23"/>
  <c r="C7" i="23"/>
  <c r="C5" i="23"/>
  <c r="C6" i="23"/>
  <c r="C12" i="23"/>
  <c r="C10" i="23"/>
  <c r="C9" i="23"/>
  <c r="C8" i="23"/>
  <c r="C3" i="23"/>
  <c r="C4" i="23"/>
  <c r="L6" i="23"/>
  <c r="L9" i="23"/>
  <c r="L5" i="23"/>
  <c r="L8" i="23"/>
  <c r="L7" i="23"/>
  <c r="L10" i="23"/>
  <c r="L4" i="23"/>
  <c r="L3" i="23"/>
  <c r="L12" i="23"/>
  <c r="P4" i="23"/>
  <c r="P8" i="23"/>
  <c r="P7" i="23"/>
  <c r="P5" i="23"/>
  <c r="P10" i="23"/>
  <c r="P9" i="23"/>
  <c r="P12" i="23"/>
  <c r="P3" i="23"/>
  <c r="P6" i="23"/>
  <c r="H9" i="23"/>
  <c r="H4" i="23"/>
  <c r="H5" i="23"/>
  <c r="H6" i="23"/>
  <c r="H7" i="23"/>
  <c r="H8" i="23"/>
  <c r="H3" i="23"/>
  <c r="H10" i="23"/>
  <c r="B4" i="23"/>
  <c r="B8" i="23"/>
  <c r="B6" i="23"/>
  <c r="B5" i="23"/>
  <c r="B9" i="23"/>
  <c r="B10" i="23"/>
  <c r="B3" i="23"/>
  <c r="B7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<sst xmlns="http://schemas.openxmlformats.org/spreadsheetml/2006/main" count="14883" uniqueCount="3457">
  <si>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</si>
  <si>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</si>
  <si>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</si>
  <si>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</si>
  <si>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</si>
  <si>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</si>
  <si>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</si>
  <si>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</si>
  <si>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</si>
  <si>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</si>
  <si>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</si>
  <si>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</si>
  <si>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</si>
  <si>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</si>
  <si>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</si>
  <si>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</si>
  <si>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</si>
  <si>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</si>
  <si>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</si>
  <si>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</si>
  <si>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</si>
  <si>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</si>
  <si>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</si>
  <si>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</si>
  <si>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</si>
  <si>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</si>
  <si>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</si>
  <si>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</si>
  <si>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</si>
  <si>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</si>
  <si>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</si>
  <si>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</si>
  <si>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</si>
  <si>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</si>
  <si>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</si>
  <si>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</si>
  <si>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</si>
  <si>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</si>
  <si>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</si>
  <si>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</si>
  <si>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</si>
  <si>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</si>
  <si>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</si>
  <si>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</si>
  <si>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</si>
  <si>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</si>
  <si>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</si>
  <si>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</si>
  <si>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</si>
  <si>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</si>
  <si>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</si>
  <si>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</si>
  <si>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</si>
  <si>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</si>
  <si>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</si>
  <si>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</si>
  <si>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</si>
  <si>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</si>
  <si>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</si>
  <si>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</si>
  <si>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</si>
  <si>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</si>
  <si>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</si>
  <si>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</si>
  <si>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</si>
  <si>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</si>
  <si>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</si>
  <si>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</si>
  <si>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</si>
  <si>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</si>
  <si>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</si>
  <si>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</si>
  <si>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</si>
  <si>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</si>
  <si>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</si>
  <si>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</si>
  <si>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</si>
  <si>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</si>
  <si>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</si>
  <si>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</si>
  <si>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</si>
  <si>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</si>
  <si>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</si>
  <si>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</si>
  <si>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</si>
  <si>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</si>
  <si>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</si>
  <si>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</si>
  <si>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</si>
  <si>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</si>
  <si>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</si>
  <si>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</si>
  <si>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</si>
  <si>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</si>
  <si>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</si>
  <si>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</si>
  <si>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</si>
  <si>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</si>
  <si>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</si>
  <si>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</si>
  <si>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</si>
  <si>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</si>
  <si>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</si>
  <si>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</si>
  <si>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</si>
  <si>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</si>
  <si>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</si>
  <si>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</si>
  <si>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</si>
  <si>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</si>
  <si>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</si>
  <si>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</si>
  <si>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</si>
  <si>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</si>
  <si>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</si>
  <si>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</si>
  <si>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</si>
  <si>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</si>
  <si>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</si>
  <si>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</si>
  <si>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</si>
  <si>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</si>
  <si>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</si>
  <si>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</si>
  <si>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</si>
  <si>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</si>
  <si>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</si>
  <si>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</si>
  <si>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</si>
  <si>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</si>
  <si>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</si>
  <si>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</si>
  <si>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</si>
  <si>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</si>
  <si>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</si>
  <si>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</si>
  <si>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</si>
  <si>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</si>
  <si>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</si>
  <si>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</si>
  <si>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</si>
  <si>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</si>
  <si>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</si>
  <si>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</si>
  <si>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</si>
  <si>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</si>
  <si>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</si>
  <si>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</si>
  <si>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</si>
  <si>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</si>
  <si>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</si>
  <si>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</si>
  <si>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</si>
  <si>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</si>
  <si>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</si>
  <si>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</si>
  <si>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</si>
  <si>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</si>
  <si>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</si>
  <si>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</si>
  <si>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</si>
  <si>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</si>
  <si>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</si>
  <si>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</si>
  <si>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</si>
  <si>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</si>
  <si>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</si>
  <si>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</si>
  <si>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</si>
  <si>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</si>
  <si>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</si>
  <si>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</si>
  <si>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</si>
  <si>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</si>
  <si>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</si>
  <si>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</si>
  <si>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</si>
  <si>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</si>
  <si>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</si>
  <si>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</si>
  <si>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</si>
  <si>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</si>
  <si>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</si>
  <si>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</si>
  <si>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</si>
  <si>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</si>
  <si>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</si>
  <si>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</si>
  <si>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</si>
  <si>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</si>
  <si>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</si>
  <si>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</si>
  <si>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</si>
  <si>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</si>
  <si>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</si>
  <si>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</si>
  <si>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</si>
  <si>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</si>
  <si>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</si>
  <si>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</si>
  <si>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</si>
  <si>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</si>
  <si>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</si>
  <si>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</si>
  <si>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</si>
  <si>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</si>
  <si>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</si>
  <si>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</si>
  <si>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</si>
  <si>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</si>
  <si>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</si>
  <si>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</si>
  <si>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</si>
  <si>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</si>
  <si>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</si>
  <si>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</si>
  <si>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</si>
  <si>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</si>
  <si>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</si>
  <si>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</si>
  <si>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</si>
  <si>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</si>
  <si>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</si>
  <si>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</si>
  <si>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</si>
  <si>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</si>
  <si>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</si>
  <si>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</si>
  <si>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</si>
  <si>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</si>
  <si>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</si>
  <si>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</si>
  <si>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</si>
  <si>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</si>
  <si>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</si>
  <si>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</si>
  <si>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</si>
  <si>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</si>
  <si>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</si>
  <si>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</si>
  <si>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</si>
  <si>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</si>
  <si>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</si>
  <si>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</si>
  <si>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</si>
  <si>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</si>
  <si>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</si>
  <si>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</si>
  <si>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</si>
  <si>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</si>
  <si>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</si>
  <si>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</si>
  <si>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</si>
  <si>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</si>
  <si>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</si>
  <si>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</si>
  <si>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</si>
  <si>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</si>
  <si>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</si>
  <si>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</si>
  <si>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</si>
  <si>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</si>
  <si>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</si>
  <si>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</si>
  <si>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</si>
  <si>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</si>
  <si>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</si>
  <si>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</si>
  <si>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</si>
  <si>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</si>
  <si>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</si>
  <si>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</si>
  <si>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</si>
  <si>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</si>
  <si>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</si>
  <si>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</si>
  <si>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</si>
  <si>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</si>
  <si>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</si>
  <si>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</si>
  <si>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</si>
  <si>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</si>
  <si>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</si>
  <si>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</si>
  <si>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</si>
  <si>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</si>
  <si>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</si>
  <si>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</si>
  <si>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</si>
  <si>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</si>
  <si>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</si>
  <si>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</si>
  <si>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</si>
  <si>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</si>
  <si>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</si>
  <si>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</si>
  <si>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</si>
  <si>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</si>
  <si>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</si>
  <si>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</si>
  <si>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</si>
  <si>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</si>
  <si>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</si>
  <si>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</si>
  <si>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</si>
  <si>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</si>
  <si>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</si>
  <si>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</si>
  <si>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</si>
  <si>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</si>
  <si>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</si>
  <si>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</si>
  <si>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</si>
  <si>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</si>
  <si>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</si>
  <si>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</si>
  <si>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</si>
  <si>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</si>
  <si>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</si>
  <si>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</si>
  <si>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</si>
  <si>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</si>
  <si>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</si>
  <si>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</si>
  <si>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</si>
  <si>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</si>
  <si>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</si>
  <si>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</si>
  <si>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</si>
  <si>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</si>
  <si>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</si>
  <si>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</si>
  <si>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</si>
  <si>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</si>
  <si>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</si>
  <si>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</si>
  <si>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</si>
  <si>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</si>
  <si>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</si>
  <si>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</si>
  <si>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</si>
  <si>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</si>
  <si>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</si>
  <si>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</si>
  <si>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</si>
  <si>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</si>
  <si>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</si>
  <si>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</si>
  <si>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</si>
  <si>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</si>
  <si>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</si>
  <si>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</si>
  <si>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</si>
  <si>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</si>
  <si>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</si>
  <si>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</si>
  <si>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</si>
  <si>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</si>
  <si>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</si>
  <si>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</si>
  <si>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</si>
  <si>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</si>
  <si>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</si>
  <si>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</si>
  <si>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</si>
  <si>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</si>
  <si>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</si>
  <si>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</si>
  <si>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</si>
  <si>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</si>
  <si>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</si>
  <si>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</si>
  <si>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</si>
  <si>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</si>
  <si>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</si>
  <si>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</si>
  <si>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</si>
  <si>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</si>
  <si>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</si>
  <si>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</si>
  <si>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</si>
  <si>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</si>
  <si>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</si>
  <si>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</si>
  <si>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</si>
  <si>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</si>
  <si>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</si>
  <si>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</si>
  <si>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</si>
  <si>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</si>
  <si>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</si>
  <si>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</si>
  <si>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</si>
  <si>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</si>
  <si>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</si>
  <si>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</si>
  <si>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</si>
  <si>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</si>
  <si>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</si>
  <si>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</si>
  <si>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</si>
  <si>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</si>
  <si>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</si>
  <si>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</si>
  <si>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</si>
  <si>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</si>
  <si>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</si>
  <si>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</si>
  <si>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</si>
  <si>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</si>
  <si>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</si>
  <si>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</si>
  <si>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</si>
  <si>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</si>
  <si>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</si>
  <si>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</si>
  <si>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</si>
  <si>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</si>
  <si>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</si>
  <si>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</si>
  <si>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</si>
  <si>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</si>
  <si>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</si>
  <si>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</si>
  <si>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</si>
  <si>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</si>
  <si>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</si>
  <si>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</si>
  <si>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</si>
  <si>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</si>
  <si>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</si>
  <si>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</si>
  <si>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</si>
  <si>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</si>
  <si>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</si>
  <si>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</si>
  <si>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</si>
  <si>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</si>
  <si>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</si>
  <si>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</si>
  <si>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</si>
  <si>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</si>
  <si>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</si>
  <si>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</si>
  <si>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</si>
  <si>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</si>
  <si>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</si>
  <si>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</si>
  <si>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</si>
  <si>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</si>
  <si>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</si>
  <si>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</si>
  <si>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</si>
  <si>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</si>
  <si>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</si>
  <si>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</si>
  <si>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</si>
  <si>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</si>
  <si>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</si>
  <si>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</si>
  <si>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</si>
  <si>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</si>
  <si>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</si>
  <si>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</si>
  <si>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</si>
  <si>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</si>
  <si>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</si>
  <si>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</si>
  <si>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</si>
  <si>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</si>
  <si>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</si>
  <si>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</si>
  <si>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</si>
  <si>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</si>
  <si>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</si>
  <si>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</si>
  <si>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</si>
  <si>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</si>
  <si>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</si>
  <si>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</si>
  <si>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</si>
  <si>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</si>
  <si>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</si>
  <si>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</si>
  <si>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</si>
  <si>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</si>
  <si>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</si>
  <si>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</si>
  <si>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</si>
  <si>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</si>
  <si>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</si>
  <si>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</si>
  <si>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</si>
  <si>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</si>
  <si>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</si>
  <si>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</si>
  <si>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</si>
  <si>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</si>
  <si>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</si>
  <si>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</si>
  <si>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</si>
  <si>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</si>
  <si>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</si>
  <si>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</si>
  <si>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</si>
  <si>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</si>
  <si>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</si>
  <si>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</si>
  <si>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</si>
  <si>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</si>
  <si>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</si>
  <si>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</si>
  <si>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</si>
  <si>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</si>
  <si>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</si>
  <si>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</si>
  <si>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</si>
  <si>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</si>
  <si>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</si>
  <si>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</si>
  <si>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</si>
  <si>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</si>
  <si>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</si>
  <si>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</si>
  <si>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</si>
  <si>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</si>
  <si>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</si>
  <si>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</si>
  <si>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</si>
  <si>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</si>
  <si>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</si>
  <si>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</si>
  <si>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</si>
  <si>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</si>
  <si>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</si>
  <si>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</si>
  <si>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</si>
  <si>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</si>
  <si>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</si>
  <si>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</si>
  <si>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</si>
  <si>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</si>
  <si>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</si>
  <si>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</si>
  <si>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</si>
  <si>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</si>
  <si>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</si>
  <si>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</si>
  <si>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</si>
  <si>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</si>
  <si>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</si>
  <si>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</si>
  <si>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</si>
  <si>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</si>
  <si>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</si>
  <si>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</si>
  <si>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</si>
  <si>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</si>
  <si>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</si>
  <si>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</si>
  <si>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</si>
  <si>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</si>
  <si>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</si>
  <si>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</si>
  <si>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</si>
  <si>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</si>
  <si>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</si>
  <si>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</si>
  <si>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</si>
  <si>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</si>
  <si>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</si>
  <si>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</si>
  <si>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</si>
  <si>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</si>
  <si>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</si>
  <si>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</si>
  <si>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</si>
  <si>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</si>
  <si>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</si>
  <si>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</si>
  <si>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</si>
  <si>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</si>
  <si>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</si>
  <si>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</si>
  <si>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</si>
  <si>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</si>
  <si>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</si>
  <si>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</si>
  <si>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</si>
  <si>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</si>
  <si>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</si>
  <si>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</si>
  <si>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</si>
  <si>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</si>
  <si>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</si>
  <si>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</si>
  <si>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</si>
  <si>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</si>
  <si>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</si>
  <si>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</si>
  <si>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</si>
  <si>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</si>
  <si>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</si>
  <si>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</si>
  <si>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</si>
  <si>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</si>
  <si>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</si>
  <si>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</si>
  <si>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</si>
  <si>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</si>
  <si>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</si>
  <si>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</si>
  <si>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</si>
  <si>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</si>
  <si>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</si>
  <si>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</si>
  <si>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</si>
  <si>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</si>
  <si>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</si>
  <si>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</si>
  <si>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</si>
  <si>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</si>
  <si>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</si>
  <si>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</si>
  <si>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</si>
  <si>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</si>
  <si>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</si>
  <si>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</si>
  <si>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</si>
  <si>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</si>
  <si>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</si>
  <si>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</si>
  <si>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</si>
  <si>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</si>
  <si>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</si>
  <si>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</si>
  <si>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</si>
  <si>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</si>
  <si>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</si>
  <si>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</si>
  <si>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</si>
  <si>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</si>
  <si>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</si>
  <si>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</si>
  <si>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</si>
  <si>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</si>
  <si>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</si>
  <si>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</si>
  <si>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</si>
  <si>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</si>
  <si>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</si>
  <si>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</si>
  <si>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</si>
  <si>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</si>
  <si>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</si>
  <si>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</si>
  <si>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</si>
  <si>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</si>
  <si>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</si>
  <si>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</si>
  <si>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</si>
  <si>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</si>
  <si>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</si>
  <si>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</si>
  <si>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</si>
  <si>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</si>
  <si>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</si>
  <si>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</si>
  <si>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</si>
  <si>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</si>
  <si>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</si>
  <si>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</si>
  <si>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</si>
  <si>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</si>
  <si>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</si>
  <si>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</si>
  <si>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</si>
  <si>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</si>
  <si>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</si>
  <si>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</si>
  <si>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</si>
  <si>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</si>
  <si>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</si>
  <si>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</si>
  <si>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</si>
  <si>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</si>
  <si>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</si>
  <si>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</si>
  <si>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</si>
  <si>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</si>
  <si>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</si>
  <si>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</si>
  <si>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</si>
  <si>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</si>
  <si>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</si>
  <si>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</si>
  <si>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</si>
  <si>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</si>
  <si>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</si>
  <si>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</si>
  <si>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</si>
  <si>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</si>
  <si>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</si>
  <si>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</si>
  <si>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</si>
  <si>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</si>
  <si>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</si>
  <si>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</si>
  <si>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</si>
  <si>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</si>
  <si>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</si>
  <si>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</si>
  <si>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</si>
  <si>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</si>
  <si>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</si>
  <si>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</si>
  <si>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</si>
  <si>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</si>
  <si>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</si>
  <si>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</si>
  <si>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</si>
  <si>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</si>
  <si>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</si>
  <si>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</si>
  <si>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</si>
  <si>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</si>
  <si>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</si>
  <si>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</si>
  <si>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</si>
  <si>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</si>
  <si>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</si>
  <si>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</si>
  <si>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</si>
  <si>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</si>
  <si>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</si>
  <si>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</si>
  <si>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</si>
  <si>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</si>
  <si>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</si>
  <si>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</si>
  <si>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</si>
  <si>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</si>
  <si>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</si>
  <si>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</si>
  <si>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</si>
  <si>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</si>
  <si>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</si>
  <si>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</si>
  <si>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</si>
  <si>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</si>
  <si>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</si>
  <si>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</si>
  <si>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</si>
  <si>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</si>
  <si>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</si>
  <si>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</si>
  <si>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</si>
  <si>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</si>
  <si>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</si>
  <si>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</si>
  <si>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</si>
  <si>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</si>
  <si>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</si>
  <si>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</si>
  <si>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</si>
  <si>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</si>
  <si>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</si>
  <si>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</si>
  <si>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</si>
  <si>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</si>
  <si>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</si>
  <si>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</si>
  <si>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</si>
  <si>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</si>
  <si>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</si>
  <si>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</si>
  <si>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</si>
  <si>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</si>
  <si>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</si>
  <si>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</si>
  <si>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</si>
  <si>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</si>
  <si>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</si>
  <si>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</si>
  <si>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</si>
  <si>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</si>
  <si>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</si>
  <si>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</si>
  <si>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</si>
  <si>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</si>
  <si>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</si>
  <si>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</si>
  <si>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</si>
  <si>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</si>
  <si>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</si>
  <si>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</si>
  <si>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</si>
  <si>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</si>
  <si>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</si>
  <si>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</si>
  <si>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</si>
  <si>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</si>
  <si>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</si>
  <si>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</si>
  <si>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</si>
  <si>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</si>
  <si>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</si>
  <si>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</si>
  <si>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</si>
  <si>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</si>
  <si>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</si>
  <si>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</si>
  <si>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</si>
  <si>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</si>
  <si>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</si>
  <si>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</si>
  <si>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</si>
  <si>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</si>
  <si>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</si>
  <si>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</si>
  <si>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</si>
  <si>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</si>
  <si>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</si>
  <si>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</si>
  <si>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</si>
  <si>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</si>
  <si>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</si>
  <si>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</si>
  <si>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</si>
  <si>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</si>
  <si>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</si>
  <si>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</si>
  <si>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</si>
  <si>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</si>
  <si>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</si>
  <si>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</si>
  <si>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</si>
  <si>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</si>
  <si>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</si>
  <si>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</si>
  <si>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</si>
  <si>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</si>
  <si>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</si>
  <si>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</si>
  <si>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</si>
  <si>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</si>
  <si>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</si>
  <si>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</si>
  <si>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</si>
  <si>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</si>
  <si>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</si>
  <si>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</si>
  <si>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</si>
  <si>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</si>
  <si>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</si>
  <si>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</si>
  <si>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</si>
  <si>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</si>
  <si>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</si>
  <si>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</si>
  <si>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</si>
  <si>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</si>
  <si>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</si>
  <si>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</si>
  <si>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</si>
  <si>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</si>
  <si>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</si>
  <si>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</si>
  <si>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</si>
  <si>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</si>
  <si>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</si>
  <si>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</si>
  <si>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</si>
  <si>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</si>
  <si>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</si>
  <si>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</si>
  <si>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</si>
  <si>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</si>
  <si>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</si>
  <si>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</si>
  <si>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</si>
  <si>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</si>
  <si>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</si>
  <si>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</si>
  <si>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</si>
  <si>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</si>
  <si>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</si>
  <si>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</si>
  <si>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</si>
  <si>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</si>
  <si>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</si>
  <si>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</si>
  <si>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</si>
  <si>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</si>
  <si>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</si>
  <si>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</si>
  <si>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</si>
  <si>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</si>
  <si>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</si>
  <si>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</si>
  <si>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</si>
  <si>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</si>
  <si>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</si>
  <si>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</si>
  <si>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</si>
  <si>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</si>
  <si>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</si>
  <si>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</si>
  <si>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</si>
  <si>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</si>
  <si>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</si>
  <si>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</si>
  <si>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</si>
  <si>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</si>
  <si>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</si>
  <si>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</si>
  <si>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</si>
  <si>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</si>
  <si>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</si>
  <si>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</si>
  <si>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</si>
  <si>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</si>
  <si>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</si>
  <si>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</si>
  <si>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</si>
  <si>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</si>
  <si>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</si>
  <si>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</si>
  <si>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</si>
  <si>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</si>
  <si>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</si>
  <si>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</si>
  <si>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</si>
  <si>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</si>
  <si>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</si>
  <si>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</si>
  <si>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</si>
  <si>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</si>
  <si>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</si>
  <si>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</si>
  <si>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</si>
  <si>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</si>
  <si>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</si>
  <si>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</si>
  <si>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</si>
  <si>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</si>
  <si>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</si>
  <si>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</si>
  <si>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</si>
  <si>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</si>
  <si>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</si>
  <si>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</si>
  <si>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</si>
  <si>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</si>
  <si>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</si>
  <si>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</si>
  <si>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</si>
  <si>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</si>
  <si>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</si>
  <si>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</si>
  <si>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</si>
  <si>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</si>
  <si>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</si>
  <si>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</si>
  <si>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</si>
  <si>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</si>
  <si>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</si>
  <si>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</si>
  <si>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</si>
  <si>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</si>
  <si>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</si>
  <si>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</si>
  <si>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</si>
  <si>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</si>
  <si>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</si>
  <si>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</si>
  <si>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</si>
  <si>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</si>
  <si>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</si>
  <si>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</si>
  <si>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</si>
  <si>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</si>
  <si>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</si>
  <si>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</si>
  <si>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</si>
  <si>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</si>
  <si>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</si>
  <si>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</si>
  <si>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</si>
  <si>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</si>
  <si>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</si>
  <si>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</si>
  <si>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</si>
  <si>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</si>
  <si>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</si>
  <si>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</si>
  <si>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</si>
  <si>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</si>
  <si>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</si>
  <si>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</si>
  <si>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</si>
  <si>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</si>
  <si>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</si>
  <si>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</si>
  <si>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</si>
  <si>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</si>
  <si>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</si>
  <si>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</si>
  <si>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</si>
  <si>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</si>
  <si>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</si>
  <si>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</si>
  <si>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</si>
  <si>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</si>
  <si>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</si>
  <si>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</si>
  <si>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</si>
  <si>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</si>
  <si>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</si>
  <si>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</si>
  <si>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</si>
  <si>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</si>
  <si>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</si>
  <si>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</si>
  <si>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</si>
  <si>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</si>
  <si>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</si>
  <si>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</si>
  <si>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</si>
  <si>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</si>
  <si>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</si>
  <si>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</si>
  <si>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</si>
  <si>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</si>
  <si>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</si>
  <si>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</si>
  <si>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</si>
  <si>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</si>
  <si>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</si>
  <si>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</si>
  <si>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</si>
  <si>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</si>
  <si>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</si>
  <si>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</si>
  <si>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</si>
  <si>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</si>
  <si>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</si>
  <si>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</si>
  <si>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</si>
  <si>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</si>
  <si>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</si>
  <si>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</si>
  <si>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</si>
  <si>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</si>
  <si>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</si>
  <si>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</si>
  <si>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</si>
  <si>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</si>
  <si>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</si>
  <si>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</si>
  <si>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</si>
  <si>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</si>
  <si>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</si>
  <si>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</si>
  <si>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</si>
  <si>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</si>
  <si>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</si>
  <si>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</si>
  <si>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</si>
  <si>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</si>
  <si>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</si>
  <si>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</si>
  <si>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</si>
  <si>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</si>
  <si>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</si>
  <si>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</si>
  <si>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</si>
  <si>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</si>
  <si>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</si>
  <si>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</si>
  <si>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</si>
  <si>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</si>
  <si>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</si>
  <si>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</si>
  <si>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</si>
  <si>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</si>
  <si>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</si>
  <si>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</si>
  <si>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</si>
  <si>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</si>
  <si>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</si>
  <si>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</si>
  <si>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</si>
  <si>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</si>
  <si>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</si>
  <si>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</si>
  <si>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</si>
  <si>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</si>
  <si>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</si>
  <si>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</si>
  <si>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</si>
  <si>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</si>
  <si>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</si>
  <si>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</si>
  <si>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</si>
  <si>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</si>
  <si>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</si>
  <si>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</si>
  <si>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</si>
  <si>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</si>
  <si>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</si>
  <si>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</si>
  <si>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</si>
  <si>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</si>
  <si>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</si>
  <si>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</si>
  <si>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</si>
  <si>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</si>
  <si>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</si>
  <si>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</si>
  <si>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</si>
  <si>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</si>
  <si>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</si>
  <si>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</si>
  <si>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</si>
  <si>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</si>
  <si>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</si>
  <si>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</si>
  <si>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</si>
  <si>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</si>
  <si>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</si>
  <si>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</si>
  <si>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</si>
  <si>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</si>
  <si>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</si>
  <si>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</si>
  <si>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</si>
  <si>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</si>
  <si>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</si>
  <si>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</si>
  <si>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</si>
  <si>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</si>
  <si>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</si>
  <si>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</si>
  <si>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</si>
  <si>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</si>
  <si>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</si>
  <si>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</si>
  <si>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</si>
  <si>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</si>
  <si>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</si>
  <si>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</si>
  <si>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</si>
  <si>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</si>
  <si>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</si>
  <si>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</si>
  <si>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</si>
  <si>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</si>
  <si>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</si>
  <si>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</si>
  <si>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</si>
  <si>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</si>
  <si>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</si>
  <si>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</si>
  <si>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</si>
  <si>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</si>
  <si>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</si>
  <si>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</si>
  <si>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</si>
  <si>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</si>
  <si>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</si>
  <si>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</si>
  <si>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</si>
  <si>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</si>
  <si>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</si>
  <si>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</si>
  <si>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</si>
  <si>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</si>
  <si>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</si>
  <si>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</si>
  <si>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</si>
  <si>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</si>
  <si>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</si>
  <si>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</si>
  <si>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</si>
  <si>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</si>
  <si>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</si>
  <si>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</si>
  <si>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</si>
  <si>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</si>
  <si>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</si>
  <si>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</si>
  <si>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</si>
  <si>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</si>
  <si>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</si>
  <si>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</si>
  <si>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</si>
  <si>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</si>
  <si>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</si>
  <si>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</si>
  <si>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</si>
  <si>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</si>
  <si>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</si>
  <si>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</si>
  <si>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</si>
  <si>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</si>
  <si>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</si>
  <si>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</si>
  <si>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</si>
  <si>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</si>
  <si>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</si>
  <si>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</si>
  <si>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</si>
  <si>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</si>
  <si>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</si>
  <si>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</si>
  <si>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</si>
  <si>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</si>
  <si>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</si>
  <si>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</si>
  <si>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</si>
  <si>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</si>
  <si>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</si>
  <si>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</si>
  <si>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</si>
  <si>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</si>
  <si>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</si>
  <si>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</si>
  <si>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</si>
  <si>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</si>
  <si>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</si>
  <si>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</si>
  <si>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</si>
  <si>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</si>
  <si>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</si>
  <si>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</si>
  <si>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</si>
  <si>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</si>
  <si>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</si>
  <si>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</si>
  <si>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</si>
  <si>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</si>
  <si>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</si>
  <si>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</si>
  <si>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</si>
  <si>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</si>
  <si>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</si>
  <si>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</si>
  <si>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</si>
  <si>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</si>
  <si>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</si>
  <si>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</si>
  <si>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</si>
  <si>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</si>
  <si>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</si>
  <si>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</si>
  <si>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</si>
  <si>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</si>
  <si>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</si>
  <si>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</si>
  <si>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</si>
  <si>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</si>
  <si>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</si>
  <si>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</si>
  <si>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</si>
  <si>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</si>
  <si>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</si>
  <si>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</si>
  <si>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</si>
  <si>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</si>
  <si>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</si>
  <si>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</si>
  <si>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</si>
  <si>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</si>
  <si>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</si>
  <si>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</si>
  <si>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</si>
  <si>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</si>
  <si>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</si>
  <si>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</si>
  <si>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</si>
  <si>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</si>
  <si>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</si>
  <si>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</si>
  <si>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</si>
  <si>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</si>
  <si>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</si>
  <si>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</si>
  <si>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</si>
  <si>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</si>
  <si>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</si>
  <si>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</si>
  <si>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</si>
  <si>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</si>
  <si>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</si>
  <si>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</si>
  <si>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</si>
  <si>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</si>
  <si>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</si>
  <si>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</si>
  <si>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</si>
  <si>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</si>
  <si>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</si>
  <si>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</si>
  <si>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</si>
  <si>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</si>
  <si>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</si>
  <si>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</si>
  <si>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</si>
  <si>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</si>
  <si>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</si>
  <si>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</si>
  <si>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</si>
  <si>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</si>
  <si>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</si>
  <si>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</si>
  <si>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</si>
  <si>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</si>
  <si>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</si>
  <si>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</si>
  <si>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</si>
  <si>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</si>
  <si>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</si>
  <si>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</si>
  <si>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</si>
  <si>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</si>
  <si>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</si>
  <si>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</si>
  <si>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</si>
  <si>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</si>
  <si>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</si>
  <si>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</si>
  <si>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</si>
  <si>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</si>
  <si>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</si>
  <si>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</si>
  <si>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</si>
  <si>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</si>
  <si>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</si>
  <si>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</si>
  <si>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</si>
  <si>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</si>
  <si>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</si>
  <si>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</si>
  <si>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</si>
  <si>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</si>
  <si>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</si>
  <si>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</si>
  <si>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</si>
  <si>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</si>
  <si>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</si>
  <si>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</si>
  <si>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</si>
  <si>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</si>
  <si>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</si>
  <si>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</si>
  <si>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</si>
  <si>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</si>
  <si>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</si>
  <si>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</si>
  <si>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</si>
  <si>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</si>
  <si>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</si>
  <si>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</si>
  <si>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</si>
  <si>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</si>
  <si>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</si>
  <si>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</si>
  <si>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</si>
  <si>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</si>
  <si>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</si>
  <si>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</si>
  <si>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</si>
  <si>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</si>
  <si>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</si>
  <si>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</si>
  <si>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</si>
  <si>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</si>
  <si>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</si>
  <si>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</si>
  <si>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</si>
  <si>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</si>
  <si>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</si>
  <si>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</si>
  <si>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</si>
  <si>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</si>
  <si>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</si>
  <si>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</si>
  <si>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</si>
  <si>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</si>
  <si>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</si>
  <si>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</si>
  <si>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</si>
  <si>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</si>
  <si>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</si>
  <si>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</si>
  <si>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</si>
  <si>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</si>
  <si>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</si>
  <si>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</si>
  <si>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</si>
  <si>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</si>
  <si>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</si>
  <si>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</si>
  <si>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</si>
  <si>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</si>
  <si>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</si>
  <si>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</si>
  <si>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</si>
  <si>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</si>
  <si>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</si>
  <si>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</si>
  <si>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</si>
  <si>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</si>
  <si>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</si>
  <si>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</si>
  <si>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</si>
  <si>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</si>
  <si>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</si>
  <si>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</si>
  <si>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</si>
  <si>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</si>
  <si>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</si>
  <si>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</si>
  <si>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</si>
  <si>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</si>
  <si>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</si>
  <si>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</si>
  <si>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</si>
  <si>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</si>
  <si>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</si>
  <si>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</si>
  <si>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</si>
  <si>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</si>
  <si>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</si>
  <si>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</si>
  <si>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</si>
  <si>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</si>
  <si>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</si>
  <si>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</si>
  <si>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</si>
  <si>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</si>
  <si>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</si>
  <si>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</si>
  <si>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</si>
  <si>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</si>
  <si>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</si>
  <si>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</si>
  <si>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</si>
  <si>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</si>
  <si>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</si>
  <si>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</si>
  <si>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</si>
  <si>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</si>
  <si>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</si>
  <si>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</si>
  <si>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</si>
  <si>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</si>
  <si>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</si>
  <si>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</si>
  <si>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</si>
  <si>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</si>
  <si>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</si>
  <si>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</si>
  <si>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</si>
  <si>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</si>
  <si>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</si>
  <si>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</si>
  <si>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</si>
  <si>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</si>
  <si>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</si>
  <si>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</si>
  <si>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</si>
  <si>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</si>
  <si>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</si>
  <si>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</si>
  <si>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</si>
  <si>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</si>
  <si>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</si>
  <si>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</si>
  <si>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</si>
  <si>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</si>
  <si>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</si>
  <si>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</si>
  <si>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</si>
  <si>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</si>
  <si>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</si>
  <si>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</si>
  <si>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</si>
  <si>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</si>
  <si>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</si>
  <si>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</si>
  <si>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</si>
  <si>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</si>
  <si>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</si>
  <si>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</si>
  <si>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</si>
  <si>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</si>
  <si>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</si>
  <si>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</si>
  <si>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</si>
  <si>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</si>
  <si>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</si>
  <si>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</si>
  <si>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</si>
  <si>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</si>
  <si>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</si>
  <si>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</si>
  <si>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</si>
  <si>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</si>
  <si>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</si>
  <si>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</si>
  <si>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</si>
  <si>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</si>
  <si>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</si>
  <si>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</si>
  <si>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</si>
  <si>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</si>
  <si>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</si>
  <si>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</si>
  <si>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</si>
  <si>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</si>
  <si>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</si>
  <si>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</si>
  <si>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</si>
  <si>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</si>
  <si>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</si>
  <si>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</si>
  <si>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</si>
  <si>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</si>
  <si>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</si>
  <si>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</si>
  <si>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</si>
  <si>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</si>
  <si>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</si>
  <si>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</si>
  <si>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</si>
  <si>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</si>
  <si>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</si>
  <si>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</si>
  <si>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</si>
  <si>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</si>
  <si>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</si>
  <si>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</si>
  <si>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</si>
  <si>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</si>
  <si>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</si>
  <si>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</si>
  <si>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</si>
  <si>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</si>
  <si>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</si>
  <si>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</si>
  <si>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</si>
  <si>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</si>
  <si>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</si>
  <si>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</si>
  <si>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</si>
  <si>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</si>
  <si>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</si>
  <si>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</si>
  <si>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</si>
  <si>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</si>
  <si>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</si>
  <si>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</si>
  <si>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</si>
  <si>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</si>
  <si>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</si>
  <si>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</si>
  <si>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</si>
  <si>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</si>
  <si>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</si>
  <si>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</si>
  <si>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</si>
  <si>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</si>
  <si>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</si>
  <si>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</si>
  <si>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</si>
  <si>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</si>
  <si>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</si>
  <si>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</si>
  <si>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</si>
  <si>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</si>
  <si>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</si>
  <si>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</si>
  <si>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</si>
  <si>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</si>
  <si>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</si>
  <si>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</si>
  <si>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</si>
  <si>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</si>
  <si>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</si>
  <si>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</si>
  <si>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</si>
  <si>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</si>
  <si>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</si>
  <si>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</si>
  <si>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</si>
  <si>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</si>
  <si>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</si>
  <si>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</si>
  <si>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</si>
  <si>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</si>
  <si>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</si>
  <si>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</si>
  <si>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</si>
  <si>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</si>
  <si>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</si>
  <si>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</si>
  <si>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</si>
  <si>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</si>
  <si>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</si>
  <si>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</si>
  <si>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</si>
  <si>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</si>
  <si>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</si>
  <si>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</si>
  <si>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</si>
  <si>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</si>
  <si>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</si>
  <si>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</si>
  <si>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</si>
  <si>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</si>
  <si>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</si>
  <si>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</si>
  <si>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</si>
  <si>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</si>
  <si>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</si>
  <si>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</si>
  <si>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</si>
  <si>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</si>
  <si>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</si>
  <si>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</si>
  <si>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</si>
  <si>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</si>
  <si>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</si>
  <si>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</si>
  <si>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</si>
  <si>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</si>
  <si>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</si>
  <si>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</si>
  <si>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</si>
  <si>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</si>
  <si>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</si>
  <si>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</si>
  <si>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</si>
  <si>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</si>
  <si>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</si>
  <si>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</si>
  <si>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</si>
  <si>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</si>
  <si>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</si>
  <si>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</si>
  <si>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</si>
  <si>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</si>
  <si>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</si>
  <si>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</si>
  <si>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</si>
  <si>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</si>
  <si>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</si>
  <si>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</si>
  <si>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</si>
  <si>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</si>
  <si>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</si>
  <si>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</si>
  <si>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</si>
  <si>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</si>
  <si>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</si>
  <si>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</si>
  <si>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</si>
  <si>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</si>
  <si>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</si>
  <si>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</si>
  <si>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</si>
  <si>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</si>
  <si>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</si>
  <si>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</si>
  <si>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</si>
  <si>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</si>
  <si>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</si>
  <si>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</si>
  <si>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</si>
  <si>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</si>
  <si>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</si>
  <si>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</si>
  <si>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</si>
  <si>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</si>
  <si>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</si>
  <si>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</si>
  <si>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</si>
  <si>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</si>
  <si>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</si>
  <si>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</si>
  <si>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</si>
  <si>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</si>
  <si>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</si>
  <si>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</si>
  <si>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</si>
  <si>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</si>
  <si>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</si>
  <si>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</si>
  <si>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</si>
  <si>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</si>
  <si>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</si>
  <si>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</si>
  <si>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</si>
  <si>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</si>
  <si>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</si>
  <si>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</si>
  <si>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</si>
  <si>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</si>
  <si>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</si>
  <si>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</si>
  <si>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</si>
  <si>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</si>
  <si>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</si>
  <si>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</si>
  <si>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</si>
  <si>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</si>
  <si>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</si>
  <si>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</si>
  <si>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</si>
  <si>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</si>
  <si>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</si>
  <si>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</si>
  <si>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</si>
  <si>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</si>
  <si>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</si>
  <si>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</si>
  <si>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</si>
  <si>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</si>
  <si>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</si>
  <si>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</si>
  <si>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</si>
  <si>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</si>
  <si>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</si>
  <si>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</si>
  <si>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</si>
  <si>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</si>
  <si>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</si>
  <si>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</si>
  <si>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</si>
  <si>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</si>
  <si>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</si>
  <si>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</si>
  <si>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</si>
  <si>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</si>
  <si>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</si>
  <si>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</si>
  <si>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</si>
  <si>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</si>
  <si>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</si>
  <si>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</si>
  <si>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</si>
  <si>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</si>
  <si>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</si>
  <si>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</si>
  <si>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</si>
  <si>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</si>
  <si>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</si>
  <si>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</si>
  <si>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</si>
  <si>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</si>
  <si>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</si>
  <si>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</si>
  <si>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</si>
  <si>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</si>
  <si>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</si>
  <si>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</si>
  <si>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</si>
  <si>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</si>
  <si>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</si>
  <si>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</si>
  <si>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</si>
  <si>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</si>
  <si>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</si>
  <si>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</si>
  <si>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</si>
  <si>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</si>
  <si>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</si>
  <si>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</si>
  <si>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</si>
  <si>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</si>
  <si>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</si>
  <si>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</si>
  <si>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</si>
  <si>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</si>
  <si>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</si>
  <si>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</si>
  <si>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</si>
  <si>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</si>
  <si>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</si>
  <si>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</si>
  <si>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</si>
  <si>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</si>
  <si>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</si>
  <si>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</si>
  <si>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</si>
  <si>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</si>
  <si>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</si>
  <si>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</si>
  <si>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</si>
  <si>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</si>
  <si>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</si>
  <si>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</si>
  <si>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</si>
  <si>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</si>
  <si>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</si>
  <si>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</si>
  <si>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</si>
  <si>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</si>
  <si>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</si>
  <si>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</si>
  <si>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</si>
  <si>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</si>
  <si>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</si>
  <si>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</si>
  <si>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</si>
  <si>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</si>
  <si>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</si>
  <si>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</si>
  <si>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</si>
  <si>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</si>
  <si>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</si>
  <si>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</si>
  <si>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</si>
  <si>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</si>
  <si>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</si>
  <si>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</si>
  <si>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</si>
  <si>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</si>
  <si>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</si>
  <si>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</si>
  <si>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</si>
  <si>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</si>
  <si>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</si>
  <si>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</si>
  <si>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</si>
  <si>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</si>
  <si>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</si>
  <si>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</si>
  <si>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</si>
  <si>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</si>
  <si>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</si>
  <si>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</si>
  <si>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</si>
  <si>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</si>
  <si>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</si>
  <si>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</si>
  <si>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</si>
  <si>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</si>
  <si>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</si>
  <si>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</si>
  <si>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</si>
  <si>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</si>
  <si>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</si>
  <si>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</si>
  <si>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</si>
  <si>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</si>
  <si>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</si>
  <si>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</si>
  <si>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</si>
  <si>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</si>
  <si>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</si>
  <si>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</si>
  <si>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</si>
  <si>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</si>
  <si>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</si>
  <si>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</si>
  <si>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</si>
  <si>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</si>
  <si>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</si>
  <si>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</si>
  <si>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</si>
  <si>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</si>
  <si>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</si>
  <si>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</si>
  <si>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</si>
  <si>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</si>
  <si>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</si>
  <si>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</si>
  <si>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</si>
  <si>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</si>
  <si>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</si>
  <si>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</si>
  <si>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</si>
  <si>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</si>
  <si>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</si>
  <si>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</si>
  <si>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</si>
  <si>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</si>
  <si>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</si>
  <si>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</si>
  <si>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</si>
  <si>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</si>
  <si>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</si>
  <si>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</si>
  <si>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</si>
  <si>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</si>
  <si>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</si>
  <si>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</si>
  <si>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</si>
  <si>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</si>
  <si>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</si>
  <si>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</si>
  <si>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</si>
  <si>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</si>
  <si>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</si>
  <si>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</si>
  <si>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</si>
  <si>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</si>
  <si>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</si>
  <si>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</si>
  <si>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</si>
  <si>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</si>
  <si>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</si>
  <si>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</si>
  <si>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</si>
  <si>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</si>
  <si>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</si>
  <si>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</si>
  <si>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</si>
  <si>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</si>
  <si>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</si>
  <si>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</si>
  <si>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</si>
  <si>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</si>
  <si>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</si>
  <si>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</si>
  <si>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</si>
  <si>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</si>
  <si>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</si>
  <si>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</si>
  <si>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</si>
  <si>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</si>
  <si>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</si>
  <si>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</si>
  <si>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</si>
  <si>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</si>
  <si>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</si>
  <si>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</si>
  <si>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</si>
  <si>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</si>
  <si>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</si>
  <si>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</si>
  <si>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</si>
  <si>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</si>
  <si>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</si>
  <si>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</si>
  <si>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</si>
  <si>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</si>
  <si>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</si>
  <si>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</si>
  <si>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</si>
  <si>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</si>
  <si>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</si>
  <si>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</si>
  <si>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</si>
  <si>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</si>
  <si>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</si>
  <si>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</si>
  <si>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</si>
  <si>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</si>
  <si>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</si>
  <si>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</si>
  <si>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</si>
  <si>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</si>
  <si>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</si>
  <si>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</si>
  <si>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</si>
  <si>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</si>
  <si>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</si>
  <si>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</si>
  <si>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</si>
  <si>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</si>
  <si>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</si>
  <si>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</si>
  <si>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</si>
  <si>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</si>
  <si>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</si>
  <si>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</si>
  <si>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</si>
  <si>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</si>
  <si>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</si>
  <si>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</si>
  <si>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</si>
  <si>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</si>
  <si>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</si>
  <si>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</si>
  <si>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</si>
  <si>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</si>
  <si>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</si>
  <si>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</si>
  <si>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</si>
  <si>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</si>
  <si>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</si>
  <si>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</si>
  <si>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</si>
  <si>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</si>
  <si>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</si>
  <si>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</si>
  <si>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</si>
  <si>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</si>
  <si>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</si>
  <si>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</si>
  <si>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</si>
  <si>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</si>
  <si>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</si>
  <si>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</si>
  <si>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</si>
  <si>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</si>
  <si>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</si>
  <si>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</si>
  <si>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</si>
  <si>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</si>
  <si>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</si>
  <si>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</si>
  <si>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</si>
  <si>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</si>
  <si>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</si>
  <si>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</si>
  <si>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</si>
  <si>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</si>
  <si>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</si>
  <si>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</si>
  <si>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</si>
  <si>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</si>
  <si>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</si>
  <si>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</si>
  <si>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</si>
  <si>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</si>
  <si>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</si>
  <si>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</si>
  <si>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</si>
  <si>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</si>
  <si>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</si>
  <si>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</si>
  <si>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</si>
  <si>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</si>
  <si>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</si>
  <si>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</si>
  <si>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</si>
  <si>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</si>
  <si>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</si>
  <si>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</si>
  <si>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</si>
  <si>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</si>
  <si>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</si>
  <si>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</si>
  <si>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</si>
  <si>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</si>
  <si>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</si>
  <si>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</si>
  <si>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</si>
  <si>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</si>
  <si>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</si>
  <si>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</si>
  <si>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</si>
  <si>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</si>
  <si>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</si>
  <si>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</si>
  <si>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</si>
  <si>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</si>
  <si>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</si>
  <si>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</si>
  <si>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</si>
  <si>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</si>
  <si>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</si>
  <si>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</si>
  <si>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</si>
  <si>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</si>
  <si>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</si>
  <si>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</si>
  <si>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</si>
  <si>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</si>
  <si>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</si>
  <si>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</si>
  <si>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</si>
  <si>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</si>
  <si>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</si>
  <si>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</si>
  <si>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</si>
  <si>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</si>
  <si>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</si>
  <si>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</si>
  <si>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</si>
  <si>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</si>
  <si>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</si>
  <si>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</si>
  <si>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</si>
  <si>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</si>
  <si>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</si>
  <si>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</si>
  <si>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</si>
  <si>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</si>
  <si>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</si>
  <si>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</si>
  <si>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</si>
  <si>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</si>
  <si>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</si>
  <si>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</si>
  <si>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</si>
  <si>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</si>
  <si>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</si>
  <si>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</si>
  <si>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</si>
  <si>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</si>
  <si>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</si>
  <si>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</si>
  <si>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</si>
  <si>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</si>
  <si>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</si>
  <si>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</si>
  <si>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</si>
  <si>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</si>
  <si>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</si>
  <si>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</si>
  <si>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</si>
  <si>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</si>
  <si>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</si>
  <si>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</si>
  <si>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</si>
  <si>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</si>
  <si>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</si>
  <si>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</si>
  <si>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</si>
  <si>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</si>
  <si>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</si>
  <si>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</si>
  <si>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</si>
  <si>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</si>
  <si>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</si>
  <si>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</si>
  <si>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</si>
  <si>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</si>
  <si>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</si>
  <si>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</si>
  <si>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</si>
  <si>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</si>
  <si>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</si>
  <si>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</si>
  <si>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</si>
  <si>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</si>
  <si>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</si>
  <si>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</si>
  <si>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</si>
  <si>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</si>
  <si>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</si>
  <si>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</si>
  <si>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</si>
  <si>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</si>
  <si>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</si>
  <si>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</si>
  <si>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</si>
  <si>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</si>
  <si>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</si>
  <si>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</si>
  <si>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</si>
  <si>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</si>
  <si>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</si>
  <si>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</si>
  <si>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</si>
  <si>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</si>
  <si>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</si>
  <si>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</si>
  <si>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</si>
  <si>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</si>
  <si>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</si>
  <si>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</si>
  <si>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</si>
  <si>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</si>
  <si>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</si>
  <si>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</si>
  <si>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</si>
  <si>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</si>
  <si>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</si>
  <si>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</si>
  <si>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</si>
  <si>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</si>
  <si>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</si>
  <si>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</si>
  <si>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</si>
  <si>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</si>
  <si>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</si>
  <si>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</si>
  <si>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</si>
  <si>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</si>
  <si>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</si>
  <si>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</si>
  <si>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</si>
  <si>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</si>
  <si>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</si>
  <si>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</si>
  <si>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</si>
  <si>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</si>
  <si>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</si>
  <si>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</si>
  <si>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</si>
  <si>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</si>
  <si>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</si>
  <si>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</si>
  <si>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</si>
  <si>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</si>
  <si>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</si>
  <si>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</si>
  <si>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</si>
  <si>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</si>
  <si>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</si>
  <si>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</si>
  <si>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</si>
  <si>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</si>
  <si>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</si>
  <si>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</si>
  <si>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</si>
  <si>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</si>
  <si>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</si>
  <si>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</si>
  <si>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</si>
  <si>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</si>
  <si>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</si>
  <si>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</si>
  <si>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</si>
  <si>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</si>
  <si>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</si>
  <si>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</si>
  <si>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</si>
  <si>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</si>
  <si>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</si>
  <si>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</si>
  <si>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</si>
  <si>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</si>
  <si>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</si>
  <si>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</si>
  <si>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</si>
  <si>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</si>
  <si>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</si>
  <si>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</si>
  <si>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</si>
  <si>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</si>
  <si>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</si>
  <si>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</si>
  <si>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</si>
  <si>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</si>
  <si>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</si>
  <si>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</si>
  <si>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</si>
  <si>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</si>
  <si>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</si>
  <si>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</si>
  <si>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</si>
  <si>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</si>
  <si>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</si>
  <si>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</si>
  <si>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</si>
  <si>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</si>
  <si>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</si>
  <si>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</si>
  <si>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</si>
  <si>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</si>
  <si>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</si>
  <si>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</si>
  <si>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</si>
  <si>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</si>
  <si>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</si>
  <si>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</si>
  <si>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</si>
  <si>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</si>
  <si>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</si>
  <si>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</si>
  <si>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</si>
  <si>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</si>
  <si>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</si>
  <si>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</si>
  <si>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</si>
  <si>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</si>
  <si>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</si>
  <si>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</si>
  <si>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</si>
  <si>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</si>
  <si>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</si>
  <si>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</si>
  <si>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</si>
  <si>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</si>
  <si>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</si>
  <si>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</si>
  <si>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</si>
  <si>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</si>
  <si>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</si>
  <si>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</si>
  <si>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</si>
  <si>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</si>
  <si>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</si>
  <si>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</si>
  <si>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</si>
  <si>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</si>
  <si>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</si>
  <si>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</si>
  <si>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</si>
  <si>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</si>
  <si>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</si>
  <si>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</si>
  <si>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</si>
  <si>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</si>
  <si>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</si>
  <si>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</si>
  <si>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</si>
  <si>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</si>
  <si>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</si>
  <si>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</si>
  <si>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</si>
  <si>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</si>
  <si>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</si>
  <si>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</si>
  <si>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</si>
  <si>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</si>
  <si>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</si>
  <si>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</si>
  <si>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</si>
  <si>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</si>
  <si>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</si>
  <si>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</si>
  <si>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</si>
  <si>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</si>
  <si>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</si>
  <si>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</si>
  <si>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</si>
  <si>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</si>
  <si>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</si>
  <si>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</si>
  <si>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</si>
  <si>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</si>
  <si>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</si>
  <si>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</si>
  <si>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</si>
  <si>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</si>
  <si>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</si>
  <si>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</si>
  <si>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</si>
  <si>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</si>
  <si>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</si>
  <si>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</si>
  <si>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</si>
  <si>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</si>
  <si>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</si>
  <si>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</si>
  <si>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</si>
  <si>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</si>
  <si>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</si>
  <si>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</si>
  <si>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</si>
  <si>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</si>
  <si>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</si>
  <si>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</si>
  <si>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</si>
  <si>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</si>
  <si>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</si>
  <si>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</si>
  <si>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</si>
  <si>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</si>
  <si>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</si>
  <si>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</si>
  <si>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</si>
  <si>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</si>
  <si>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</si>
  <si>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</si>
  <si>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</si>
  <si>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</si>
  <si>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</si>
  <si>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</si>
  <si>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</si>
  <si>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</si>
  <si>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</si>
  <si>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</si>
  <si>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</si>
  <si>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</si>
  <si>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</si>
  <si>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</si>
  <si>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</si>
  <si>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</si>
  <si>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</si>
  <si>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</si>
  <si>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</si>
  <si>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</si>
  <si>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</si>
  <si>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</si>
  <si>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</si>
  <si>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</si>
  <si>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</si>
  <si>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</si>
  <si>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</si>
  <si>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</si>
  <si>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</si>
  <si>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</si>
  <si>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</si>
  <si>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</si>
  <si>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</si>
  <si>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</si>
  <si>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</si>
  <si>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</si>
  <si>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</si>
  <si>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</si>
  <si>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</si>
  <si>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</si>
  <si>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</si>
  <si>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</si>
  <si>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</si>
  <si>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</si>
  <si>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</si>
  <si>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</si>
  <si>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</si>
  <si>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</si>
  <si>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</si>
  <si>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</si>
  <si>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</si>
  <si>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</si>
  <si>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</si>
  <si>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</si>
  <si>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</si>
  <si>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</si>
  <si>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</si>
  <si>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</si>
  <si>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</si>
  <si>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</si>
  <si>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</si>
  <si>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</si>
  <si>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</si>
  <si>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</si>
  <si>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</si>
  <si>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</si>
  <si>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</si>
  <si>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</si>
  <si>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</si>
  <si>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</si>
  <si>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</si>
  <si>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</si>
  <si>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</si>
  <si>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</si>
  <si>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</si>
  <si>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</si>
  <si>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</si>
  <si>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</si>
  <si>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</si>
  <si>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</si>
  <si>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</si>
  <si>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</si>
  <si>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</si>
  <si>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</si>
  <si>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</si>
  <si>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</si>
  <si>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</si>
  <si>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</si>
  <si>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</si>
  <si>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</si>
  <si>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</si>
  <si>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</si>
  <si>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</si>
  <si>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</si>
  <si>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</si>
  <si>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</si>
  <si>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</si>
  <si>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</si>
  <si>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</si>
  <si>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</si>
  <si>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</si>
  <si>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</si>
  <si>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</si>
  <si>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</si>
  <si>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</si>
  <si>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</si>
  <si>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</si>
  <si>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</si>
  <si>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</si>
  <si>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</si>
  <si>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</si>
  <si>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</si>
  <si>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</si>
  <si>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</si>
  <si>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</si>
  <si>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</si>
  <si>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</si>
  <si>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</si>
  <si>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</si>
  <si>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</si>
  <si>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</si>
  <si>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</si>
  <si>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</si>
  <si>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</si>
  <si>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</si>
  <si>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</si>
  <si>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</si>
  <si>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</si>
  <si>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</si>
  <si>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</si>
  <si>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</si>
  <si>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</si>
  <si>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</si>
  <si>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</si>
  <si>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</si>
  <si>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</si>
  <si>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</si>
  <si>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</si>
  <si>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</si>
  <si>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</si>
  <si>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</si>
  <si>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</si>
  <si>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</si>
  <si>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</si>
  <si>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</si>
  <si>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</si>
  <si>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</si>
  <si>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</si>
  <si>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</si>
  <si>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</si>
  <si>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</si>
  <si>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</si>
  <si>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</si>
  <si>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</si>
  <si>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</si>
  <si>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</si>
  <si>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</si>
  <si>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</si>
  <si>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</si>
  <si>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</si>
  <si>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</si>
  <si>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</si>
  <si>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</si>
  <si>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</si>
  <si>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</si>
  <si>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</si>
  <si>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</si>
  <si>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</si>
  <si>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</si>
  <si>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</si>
  <si>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</si>
  <si>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</si>
  <si>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</si>
  <si>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</si>
  <si>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</si>
  <si>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</si>
  <si>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</si>
  <si>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</si>
  <si>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</si>
  <si>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</si>
  <si>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</si>
  <si>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</si>
  <si>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</si>
  <si>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</si>
  <si>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</si>
  <si>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</si>
  <si>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</si>
  <si>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</si>
  <si>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</si>
  <si>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</si>
  <si>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</si>
  <si>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</si>
  <si>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</si>
  <si>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</si>
  <si>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</si>
  <si>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</si>
  <si>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</si>
  <si>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</si>
  <si>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</si>
  <si>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</si>
  <si>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</si>
  <si>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</si>
  <si>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</si>
  <si>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</si>
  <si>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</si>
  <si>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</si>
  <si>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</si>
  <si>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</si>
  <si>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</si>
  <si>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</si>
  <si>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</si>
  <si>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</si>
  <si>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</si>
  <si>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</si>
  <si>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</si>
  <si>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</si>
  <si>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</si>
  <si>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</si>
  <si>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</si>
  <si>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</si>
  <si>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</si>
  <si>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</si>
  <si>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</si>
  <si>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</si>
  <si>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</si>
  <si>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</si>
  <si>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</si>
  <si>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</si>
  <si>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</si>
  <si>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</si>
  <si>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</si>
  <si>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</si>
  <si>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</si>
  <si>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</si>
  <si>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</si>
  <si>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</si>
  <si>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</si>
  <si>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</si>
  <si>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</si>
  <si>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</si>
  <si>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</si>
  <si>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</si>
  <si>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</si>
  <si>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</si>
  <si>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</si>
  <si>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</si>
  <si>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</si>
  <si>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</si>
  <si>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</si>
  <si>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</si>
  <si>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</si>
  <si>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</si>
  <si>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</si>
  <si>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</si>
  <si>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</si>
  <si>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</si>
  <si>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</si>
  <si>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</si>
  <si>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</si>
  <si>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</si>
  <si>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</si>
  <si>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</si>
  <si>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</si>
  <si>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</si>
  <si>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</si>
  <si>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</si>
  <si>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</si>
  <si>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</si>
  <si>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</si>
  <si>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</si>
  <si>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</si>
  <si>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</si>
  <si>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</si>
  <si>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</si>
  <si>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</si>
  <si>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</si>
  <si>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</si>
  <si>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</si>
  <si>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</si>
  <si>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</si>
  <si>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</si>
  <si>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</si>
  <si>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</si>
  <si>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</si>
  <si>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</si>
  <si>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</si>
  <si>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</si>
  <si>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</si>
  <si>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</si>
  <si>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</si>
  <si>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</si>
  <si>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</si>
  <si>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</si>
  <si>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</si>
  <si>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</si>
  <si>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</si>
  <si>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</si>
  <si>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</si>
  <si>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</si>
  <si>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</si>
  <si>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</si>
  <si>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</si>
  <si>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</si>
  <si>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</si>
  <si>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</si>
  <si>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</si>
  <si>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</si>
  <si>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</si>
  <si>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</si>
  <si>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</si>
  <si>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</si>
  <si>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</si>
  <si>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</si>
  <si>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</si>
  <si>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</si>
  <si>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</si>
  <si>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</si>
  <si>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</si>
  <si>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</si>
  <si>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</si>
  <si>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</si>
  <si>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</si>
  <si>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</si>
  <si>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</si>
  <si>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</si>
  <si>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</si>
  <si>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</si>
  <si>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</si>
  <si>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</si>
  <si>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</si>
  <si>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</si>
  <si>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</si>
  <si>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</si>
  <si>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</si>
  <si>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</si>
  <si>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</si>
  <si>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</si>
  <si>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</si>
  <si>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</si>
  <si>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</si>
  <si>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</si>
  <si>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</si>
  <si>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</si>
  <si>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</si>
  <si>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</si>
  <si>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</si>
  <si>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</si>
  <si>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</si>
  <si>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</si>
  <si>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</si>
  <si>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</si>
  <si>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</si>
  <si>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</si>
  <si>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</si>
  <si>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</si>
  <si>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</si>
  <si>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</si>
  <si>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</si>
  <si>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</si>
  <si>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</si>
  <si>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</si>
  <si>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</si>
  <si>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</si>
  <si>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</si>
  <si>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</si>
  <si>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</si>
  <si>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</si>
  <si>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</si>
  <si>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</si>
  <si>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</si>
  <si>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</si>
  <si>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</si>
  <si>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</si>
  <si>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</si>
  <si>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</si>
  <si>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</si>
  <si>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</si>
  <si>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</si>
  <si>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</si>
  <si>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</si>
  <si>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</si>
  <si>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</si>
  <si>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</si>
  <si>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</si>
  <si>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</si>
  <si>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</si>
  <si>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</si>
  <si>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</si>
  <si>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</si>
  <si>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</si>
  <si>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</si>
  <si>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</si>
  <si>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</si>
  <si>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</si>
  <si>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</si>
  <si>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</si>
  <si>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</si>
  <si>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</si>
  <si>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</si>
  <si>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</si>
  <si>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</si>
  <si>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</si>
  <si>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</si>
  <si>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</si>
  <si>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</si>
  <si>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</si>
  <si>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</si>
  <si>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</si>
  <si>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</si>
  <si>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</si>
  <si>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</si>
  <si>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</si>
  <si>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</si>
  <si>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</si>
  <si>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</si>
  <si>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</si>
  <si>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</si>
  <si>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</si>
  <si>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</si>
  <si>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</si>
  <si>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</si>
  <si>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</si>
  <si>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</si>
  <si>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</si>
  <si>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</si>
  <si>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</si>
  <si>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</si>
  <si>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</si>
  <si>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</si>
  <si>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</si>
  <si>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</si>
  <si>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</si>
  <si>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</si>
  <si>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</si>
  <si>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</si>
  <si>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</si>
  <si>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</si>
  <si>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</si>
  <si>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</si>
  <si>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</si>
  <si>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</si>
  <si>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</si>
  <si>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</si>
  <si>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</si>
  <si>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</si>
  <si>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</si>
  <si>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</si>
  <si>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</si>
  <si>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</si>
  <si>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</si>
  <si>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</si>
  <si>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</si>
  <si>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</si>
  <si>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</si>
  <si>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</si>
  <si>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</si>
  <si>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</si>
  <si>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</si>
  <si>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</si>
  <si>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</si>
  <si>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</si>
  <si>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</si>
  <si>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</si>
  <si>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</si>
  <si>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</si>
  <si>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</si>
  <si>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</si>
  <si>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</si>
  <si>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</si>
  <si>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</si>
  <si>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</si>
  <si>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</si>
  <si>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</si>
  <si>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</si>
  <si>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</si>
  <si>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</si>
  <si>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</si>
  <si>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</si>
  <si>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</si>
  <si>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</si>
  <si>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</si>
  <si>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</si>
  <si>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</si>
  <si>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</si>
  <si>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</si>
  <si>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</si>
  <si>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</si>
  <si>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</si>
  <si>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</si>
  <si>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</si>
  <si>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</si>
  <si>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</si>
  <si>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</si>
  <si>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</si>
  <si>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</si>
  <si>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</si>
  <si>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</si>
  <si>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</si>
  <si>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</si>
  <si>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</si>
  <si>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</si>
  <si>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</si>
  <si>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</si>
  <si>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</si>
  <si>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</si>
  <si>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</si>
  <si>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</si>
  <si>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</si>
  <si>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</si>
  <si>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</si>
  <si>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</si>
  <si>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</si>
  <si>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</si>
  <si>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</si>
  <si>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</si>
  <si>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</si>
  <si>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</si>
  <si>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</si>
  <si>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</si>
  <si>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</si>
  <si>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</si>
  <si>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</si>
  <si>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</si>
  <si>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</si>
  <si>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</si>
  <si>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</si>
  <si>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</si>
  <si>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</si>
  <si>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</si>
  <si>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</si>
  <si>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</si>
  <si>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</si>
  <si>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</si>
  <si>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</si>
  <si>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</si>
  <si>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</si>
  <si>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</si>
  <si>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</si>
  <si>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</si>
  <si>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</si>
  <si>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</si>
  <si>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</si>
  <si>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</si>
  <si>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</si>
  <si>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</si>
  <si>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</si>
  <si>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</si>
  <si>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</si>
  <si>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</si>
  <si>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</si>
  <si>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</si>
  <si>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</si>
  <si>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</si>
  <si>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</si>
  <si>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</si>
  <si>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</si>
  <si>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</si>
  <si>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</si>
  <si>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</si>
  <si>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</si>
  <si>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</si>
  <si>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</si>
  <si>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</si>
  <si>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</si>
  <si>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</si>
  <si>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</si>
  <si>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</si>
  <si>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</si>
  <si>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</si>
  <si>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</si>
  <si>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</si>
  <si>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</si>
  <si>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</si>
  <si>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</si>
  <si>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</si>
  <si>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</si>
  <si>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</si>
  <si>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</si>
  <si>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</si>
  <si>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</si>
  <si>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</si>
  <si>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</si>
  <si>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</si>
  <si>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</si>
  <si>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</si>
  <si>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</si>
  <si>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</si>
  <si>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</si>
  <si>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</si>
  <si>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</si>
  <si>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</si>
  <si>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</si>
  <si>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</si>
  <si>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</si>
  <si>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</si>
  <si>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</si>
  <si>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</si>
  <si>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</si>
  <si>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</si>
  <si>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</si>
  <si>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</si>
  <si>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</si>
  <si>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</si>
  <si>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</si>
  <si>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</si>
  <si>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</si>
  <si>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</si>
  <si>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</si>
  <si>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</si>
  <si>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</si>
  <si>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</si>
  <si>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</si>
  <si>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</si>
  <si>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</si>
  <si>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</si>
  <si>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</si>
  <si>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</si>
  <si>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</si>
  <si>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</si>
  <si>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</si>
  <si>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</si>
  <si>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</si>
  <si>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</si>
  <si>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</si>
  <si>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</si>
  <si>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</si>
  <si>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</si>
  <si>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</si>
  <si>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</si>
  <si>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</si>
  <si>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</si>
  <si>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</si>
  <si>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</si>
  <si>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</si>
  <si>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</si>
  <si>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</si>
  <si>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</si>
  <si>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</si>
  <si>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</si>
  <si>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</si>
  <si>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</si>
  <si>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</si>
  <si>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</si>
  <si>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</si>
  <si>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</si>
  <si>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</si>
  <si>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</si>
  <si>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</si>
  <si>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</si>
  <si>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</si>
  <si>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</si>
  <si>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</si>
  <si>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</si>
  <si>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</si>
  <si>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</si>
  <si>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</si>
  <si>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</si>
  <si>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</si>
  <si>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</si>
  <si>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</si>
  <si>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</si>
  <si>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</si>
  <si>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</si>
  <si>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</si>
  <si>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</si>
  <si>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</si>
  <si>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</si>
  <si>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</si>
  <si>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</si>
  <si>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</si>
  <si>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</si>
  <si>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</si>
  <si>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</si>
  <si>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</si>
  <si>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</si>
  <si>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</si>
  <si>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</si>
  <si>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</si>
  <si>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</si>
  <si>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</si>
  <si>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</si>
  <si>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</si>
  <si>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</si>
  <si>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</si>
  <si>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</si>
  <si>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</si>
  <si>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</si>
  <si>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</si>
  <si>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</si>
  <si>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</si>
  <si>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</si>
  <si>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</si>
  <si>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</si>
  <si>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</si>
  <si>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</si>
  <si>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</si>
  <si>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</si>
  <si>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</si>
  <si>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</si>
  <si>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</si>
  <si>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</si>
  <si>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</si>
  <si>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</si>
  <si>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</si>
  <si>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</si>
  <si>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</si>
  <si>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</si>
  <si>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</si>
  <si>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</si>
  <si>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</si>
  <si>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</si>
  <si>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</si>
  <si>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</si>
  <si>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</si>
  <si>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</si>
  <si>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</si>
  <si>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</si>
  <si>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</si>
  <si>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</si>
  <si>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</si>
  <si>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</si>
  <si>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</si>
  <si>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</si>
  <si>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</si>
  <si>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</si>
  <si>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</si>
  <si>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</si>
  <si>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</si>
  <si>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</si>
  <si>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</si>
  <si>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</si>
  <si>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</si>
  <si>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</si>
  <si>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</si>
  <si>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</si>
  <si>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</si>
  <si>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</si>
  <si>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</si>
  <si>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</si>
  <si>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</si>
  <si>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</si>
  <si>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</si>
  <si>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</si>
  <si>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</si>
  <si>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</si>
  <si>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</si>
  <si>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</si>
  <si>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</si>
  <si>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</si>
  <si>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</si>
  <si>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</si>
  <si>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</si>
  <si>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</si>
  <si>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</si>
  <si>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</si>
  <si>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</si>
  <si>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</si>
  <si>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</si>
  <si>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</si>
  <si>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</si>
  <si>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</si>
  <si>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</si>
  <si>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</si>
  <si>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</si>
  <si>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</si>
  <si>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</si>
  <si>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</si>
  <si>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</si>
  <si>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</si>
  <si>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</si>
  <si>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</si>
  <si>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</si>
  <si>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</si>
  <si>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</si>
  <si>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</si>
  <si>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</si>
  <si>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</si>
  <si>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</si>
  <si>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</si>
  <si>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</si>
  <si>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</si>
  <si>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</si>
  <si>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</si>
  <si>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</si>
  <si>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</si>
  <si>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</si>
  <si>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</si>
  <si>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</si>
  <si>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</si>
  <si>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</si>
  <si>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</si>
  <si>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</si>
  <si>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</si>
  <si>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</si>
  <si>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</si>
  <si>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</si>
  <si>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</si>
  <si>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</si>
  <si>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</si>
  <si>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</si>
  <si>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</si>
  <si>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</si>
  <si>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</si>
  <si>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</si>
  <si>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</si>
  <si>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</si>
  <si>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</si>
  <si>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</si>
  <si>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</si>
  <si>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</si>
  <si>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</si>
  <si>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</si>
  <si>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</si>
  <si>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</si>
  <si>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</si>
  <si>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</si>
  <si>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</si>
  <si>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</si>
  <si>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</si>
  <si>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</si>
  <si>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</si>
  <si>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</si>
  <si>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</si>
  <si>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</si>
  <si>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</si>
  <si>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</si>
  <si>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</si>
  <si>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</si>
  <si>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</si>
  <si>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</si>
  <si>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</si>
  <si>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</si>
  <si>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</si>
  <si>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</si>
  <si>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</si>
  <si>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</si>
  <si>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</si>
  <si>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</si>
  <si>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</si>
  <si>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</si>
  <si>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</si>
  <si>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</si>
  <si>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</si>
  <si>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</si>
  <si>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</si>
  <si>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</si>
  <si>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</si>
  <si>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</si>
  <si>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</si>
  <si>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</si>
  <si>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</si>
  <si>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</si>
  <si>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</si>
  <si>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</si>
  <si>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</si>
  <si>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</si>
  <si>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</si>
  <si>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</si>
  <si>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</si>
  <si>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</si>
  <si>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</si>
  <si>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</si>
  <si>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</si>
  <si>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</si>
  <si>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</si>
  <si>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</si>
  <si>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</si>
  <si>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</si>
  <si>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</si>
  <si>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</si>
  <si>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</si>
  <si>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</si>
  <si>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</si>
  <si>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</si>
  <si>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</si>
  <si>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</si>
  <si>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</si>
  <si>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</si>
  <si>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</si>
  <si>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</si>
  <si>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</si>
  <si>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</si>
  <si>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</si>
  <si>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</si>
  <si>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</si>
  <si>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</si>
  <si>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</si>
  <si>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</si>
  <si>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</si>
  <si>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</si>
  <si>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</si>
  <si>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</si>
  <si>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</si>
  <si>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</si>
  <si>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</si>
  <si>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</si>
  <si>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</si>
  <si>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</si>
  <si>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</si>
  <si>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</si>
  <si>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</si>
  <si>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</si>
  <si>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</si>
  <si>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</si>
  <si>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</si>
  <si>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</si>
  <si>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</si>
  <si>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</si>
  <si>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</si>
  <si>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</si>
  <si>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</si>
  <si>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</si>
  <si>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</si>
  <si>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</si>
  <si>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</si>
  <si>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</si>
  <si>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</si>
  <si>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</si>
  <si>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</si>
  <si>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</si>
  <si>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</si>
  <si>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</si>
  <si>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</si>
  <si>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</si>
  <si>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</si>
  <si>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</si>
  <si>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</si>
  <si>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</si>
  <si>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</si>
  <si>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</si>
  <si>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</si>
  <si>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</si>
  <si>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</si>
  <si>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</si>
  <si>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</si>
  <si>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</si>
  <si>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</si>
  <si>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</si>
  <si>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</si>
  <si>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</si>
  <si>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</si>
  <si>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</si>
  <si>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</si>
  <si>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</si>
  <si>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</si>
  <si>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</si>
  <si>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</si>
  <si>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</si>
  <si>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</si>
  <si>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</si>
  <si>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</si>
  <si>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</si>
  <si>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</si>
  <si>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</si>
  <si>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</si>
  <si>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</si>
  <si>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</si>
  <si>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</si>
  <si>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</si>
  <si>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</si>
  <si>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</si>
  <si>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</si>
  <si>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</si>
  <si>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</si>
  <si>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</si>
  <si>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</si>
  <si>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</si>
  <si>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</si>
  <si>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</si>
  <si>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</si>
  <si>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</si>
  <si>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</si>
  <si>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</si>
  <si>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</si>
  <si>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</si>
  <si>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</si>
  <si>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</si>
  <si>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</si>
  <si>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</si>
  <si>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</si>
  <si>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</si>
  <si>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</si>
  <si>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</si>
  <si>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</si>
  <si>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</si>
  <si>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</si>
  <si>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</si>
  <si>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</si>
  <si>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</si>
  <si>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</si>
  <si>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</si>
  <si>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</si>
  <si>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</si>
  <si>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</si>
  <si>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</si>
  <si>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</si>
  <si>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</si>
  <si>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</si>
  <si>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</si>
  <si>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</si>
  <si>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</si>
  <si>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</si>
  <si>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</si>
  <si>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</si>
  <si>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</si>
  <si>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</si>
  <si>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</si>
  <si>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</si>
  <si>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</si>
  <si>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</si>
  <si>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</si>
  <si>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</si>
  <si>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</si>
  <si>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</si>
  <si>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</si>
  <si>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</si>
  <si>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</si>
  <si>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</si>
  <si>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</si>
  <si>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</si>
  <si>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</si>
  <si>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</si>
  <si>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</si>
  <si>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</si>
  <si>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</si>
  <si>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</si>
  <si>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</si>
  <si>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</si>
  <si>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</si>
  <si>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</si>
  <si>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</si>
  <si>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</si>
  <si>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</si>
  <si>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</si>
  <si>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</si>
  <si>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</si>
  <si>
    <t>10003.24</t>
  </si>
  <si>
    <t>10003.24.1000.12</t>
  </si>
  <si>
    <t>1003.71</t>
  </si>
  <si>
    <t>1007.3</t>
  </si>
  <si>
    <t>1025.4000.1</t>
  </si>
  <si>
    <t>2002.135.1000</t>
  </si>
  <si>
    <t>2003.1</t>
  </si>
  <si>
    <t>2004.1</t>
  </si>
  <si>
    <t>2004.3</t>
  </si>
  <si>
    <t>2004.9</t>
  </si>
  <si>
    <t>2007.6</t>
  </si>
  <si>
    <t>2009.100.03</t>
  </si>
  <si>
    <t>2009.130.20</t>
  </si>
  <si>
    <t>2009.135.10</t>
  </si>
  <si>
    <t>2010.100.03</t>
  </si>
  <si>
    <t>2010.75.15</t>
  </si>
  <si>
    <t>2012.100.03</t>
  </si>
  <si>
    <t>2015.100.03</t>
  </si>
  <si>
    <t>2015.100.1000</t>
  </si>
  <si>
    <t>2015.13</t>
  </si>
  <si>
    <t>2027.030.1000</t>
  </si>
  <si>
    <t>3001</t>
  </si>
  <si>
    <t>2043.030.1000</t>
  </si>
  <si>
    <t>2061.050.20.0.7</t>
  </si>
  <si>
    <t>2203.100.04</t>
  </si>
  <si>
    <t>3005.1</t>
  </si>
  <si>
    <t>3007.1</t>
  </si>
  <si>
    <t>3008.1</t>
  </si>
  <si>
    <t>3012.5</t>
  </si>
  <si>
    <t>3015.150.03</t>
  </si>
  <si>
    <t>3016.1</t>
  </si>
  <si>
    <t>3016.3</t>
  </si>
  <si>
    <t>5008.2</t>
  </si>
  <si>
    <t>6002.090.15</t>
  </si>
  <si>
    <t>9201.1</t>
  </si>
  <si>
    <t>9202.1</t>
  </si>
  <si>
    <t>2010.120.10.3</t>
  </si>
  <si>
    <t>1007.35</t>
  </si>
  <si>
    <t>1009.5</t>
  </si>
  <si>
    <t>1010.5.1000.0.8</t>
  </si>
  <si>
    <t>1010.6.1000.0.8</t>
  </si>
  <si>
    <t>1020.200.80</t>
  </si>
  <si>
    <t>192677</t>
  </si>
  <si>
    <t>2002.75.15</t>
  </si>
  <si>
    <t>2004.40.1500.10</t>
  </si>
  <si>
    <t>2005.100.03</t>
  </si>
  <si>
    <t>2010.070.20.0.8</t>
  </si>
  <si>
    <t>2021.030.1000</t>
  </si>
  <si>
    <t>2022.030.1000</t>
  </si>
  <si>
    <t>2201.100.04</t>
  </si>
  <si>
    <t>2202.100.04</t>
  </si>
  <si>
    <t>3006.1</t>
  </si>
  <si>
    <t>3021.2</t>
  </si>
  <si>
    <t>5008.3</t>
  </si>
  <si>
    <t>5011.1</t>
  </si>
  <si>
    <t>7001.2.1</t>
  </si>
  <si>
    <t>7004.1</t>
  </si>
  <si>
    <t>2051.30.1500.0.8</t>
  </si>
  <si>
    <t xml:space="preserve">1025.4000.1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</si>
</sst>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76">
  <autoFilter ref="A1:I11" xr:uid="{5E43E75B-C282-45A6-BD66-49E7FB441385}"/>
  <tableColumns count="9">
    <tableColumn id="9" xr3:uid="{63D16BB5-7208-4AAB-A569-C9FF64432C8A}" name="Week Commencing" dataDxfId="75"/>
    <tableColumn id="1" xr3:uid="{DEA56236-2482-4E46-8D0C-9F57584CB63D}" name="FG Code" dataDxfId="74"/>
    <tableColumn id="2" xr3:uid="{ACF74EC4-63C2-41D1-B606-4BD148A62C44}" name="Description" dataDxfId="73"/>
    <tableColumn id="3" xr3:uid="{09F41D72-B64E-4F8E-BEB0-40BA86FB0984}" name="Soh_dispatch_Box" dataDxfId="72"/>
    <tableColumn id="4" xr3:uid="{725B2789-5A3C-4975-84E3-005A7F70D585}" name="Soh_dispatch_Unit" dataDxfId="71"/>
    <tableColumn id="5" xr3:uid="{A64CA034-6644-4AA1-A046-D7C31ABC6FE9}" name="Soh_packing_Box" dataDxfId="70"/>
    <tableColumn id="6" xr3:uid="{92F94916-9EF2-4B93-87D1-E62D59EE6EE8}" name="Soh_packing_Unit" dataDxfId="69"/>
    <tableColumn id="7" xr3:uid="{78532DD4-ED8B-414E-B251-6DC4D3AD9D56}" name="Soh_total_Box" dataDxfId="68">
      <calculatedColumnFormula>SUM(D2,F2)</calculatedColumnFormula>
    </tableColumn>
    <tableColumn id="8" xr3:uid="{4F1DACBD-FB9E-47F0-8017-A62D57502A10}" name="Soh_total_Unit" dataDxfId="67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66" headerRowBorderDxfId="65" tableBorderDxfId="64" totalsRowBorderDxfId="63">
  <autoFilter ref="A1:E381" xr:uid="{9059FA53-C3A1-4DCB-8F77-E6990FECF8F6}"/>
  <tableColumns count="5">
    <tableColumn id="6" xr3:uid="{856AEDC9-068E-4EFC-B2A9-4E9BA328DF27}" name="Recipe Code" dataDxfId="62"/>
    <tableColumn id="1" xr3:uid="{4FB693C4-46D6-4530-BD97-CFDA8C99AB7E}" name="Description" dataDxfId="61"/>
    <tableColumn id="2" xr3:uid="{7138C797-12B5-4FC3-9592-C87BD150EBF1}" name="Raw Material" dataDxfId="60"/>
    <tableColumn id="3" xr3:uid="{80952C80-6C36-45AD-AEDC-7AC447C7E8C9}" name="KG per Batch" dataDxfId="59"/>
    <tableColumn id="4" xr3:uid="{EB48A1C5-4136-434A-A87B-E2019EF4ACE1}" name="Percentage" dataDxfId="58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57" headerRowBorderDxfId="56" tableBorderDxfId="55" totalsRowBorderDxfId="54">
  <autoFilter ref="A1:L68" xr:uid="{30017525-A111-442A-B0E7-B0C65682935B}"/>
  <tableColumns count="12">
    <tableColumn id="1" xr3:uid="{0C1882C8-B3DA-4F74-A571-3F229BE65609}" name="FG Code" dataDxfId="53"/>
    <tableColumn id="10" xr3:uid="{E2D49D8C-473E-42F0-AB34-160394BBA753}" name="Description" dataDxfId="52"/>
    <tableColumn id="2" xr3:uid="{8B5B1671-27AB-47E4-ACB3-6BEBFA687EB0}" name="FW" dataDxfId="51"/>
    <tableColumn id="9" xr3:uid="{490762CE-DD05-4196-8BD9-0F2DC1C9D1BE}" name="MakeToOrder" dataDxfId="50"/>
    <tableColumn id="8" xr3:uid="{F3DB646C-D569-4B66-A4A1-5F00B8511D60}" name="Min Level" dataDxfId="49"/>
    <tableColumn id="7" xr3:uid="{33D51C4A-A6C4-4BDD-B8B2-0238A28856DD}" name="Max Level" dataDxfId="48"/>
    <tableColumn id="3" xr3:uid="{B3A93DBD-E64F-4E19-A6FE-2B8642B8CC20}" name="kg/unit" dataDxfId="47"/>
    <tableColumn id="4" xr3:uid="{1591717F-E86C-44E4-BEFA-F9E8901A8FF1}" name="Loss" dataDxfId="46" dataCellStyle="Percent"/>
    <tableColumn id="5" xr3:uid="{D306588E-D0B2-4C38-B142-6B659A313527}" name="Filling Code" dataDxfId="45"/>
    <tableColumn id="11" xr3:uid="{18B27A72-E78B-4639-B674-DEDAF2193015}" name="Filling Description" dataDxfId="44"/>
    <tableColumn id="6" xr3:uid="{0AC923EB-E828-4599-A65B-CC21F5AA4A93}" name="Production" dataDxfId="43"/>
    <tableColumn id="12" xr3:uid="{AC377DE5-9B60-423B-BA16-9FC805AC219E}" name="Product Descripti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41">
  <autoFilter ref="A1:H60" xr:uid="{5AA0F85B-C13F-404B-8C4D-C676B5A3D453}"/>
  <tableColumns count="8">
    <tableColumn id="1" xr3:uid="{8B25952B-6FEE-4403-9D89-82EBD54BABE4}" name="FG Code" dataDxfId="40"/>
    <tableColumn id="2" xr3:uid="{F422ABC8-6341-4B40-8BF4-E75845088617}" name="Description" dataDxfId="39"/>
    <tableColumn id="3" xr3:uid="{928DE869-EAD9-476E-882E-DB857C266F6E}" name="Soh_dispatch_Box" dataDxfId="38"/>
    <tableColumn id="4" xr3:uid="{C6D074C9-80CF-4611-AD2E-133C93BFD6D3}" name="Soh_dispatch_Unit" dataDxfId="37"/>
    <tableColumn id="5" xr3:uid="{8926B258-4C4B-4FCA-BB03-B9B4E0FEC5DB}" name="Soh_packing_Box" dataDxfId="36"/>
    <tableColumn id="6" xr3:uid="{FDC92190-0602-411E-B25D-04D1C52EE81A}" name="Soh_packing_Unit" dataDxfId="35"/>
    <tableColumn id="7" xr3:uid="{EDB9B1B7-1333-486D-AC61-ACE1852FF020}" name="Soh_total_Box" dataDxfId="34">
      <calculatedColumnFormula>SUM(C2,E2)</calculatedColumnFormula>
    </tableColumn>
    <tableColumn id="8" xr3:uid="{D5DCD55C-F275-40FC-8EDD-EDE8448120D3}" name="Soh_total_Unit" dataDxfId="33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32">
  <autoFilter ref="A1:I180" xr:uid="{A991B493-E090-4FBD-B5CF-A70FC00A7476}"/>
  <tableColumns count="9">
    <tableColumn id="9" xr3:uid="{6DE718ED-4D33-42C6-96AF-4EC2284EB20F}" name="Week Commencing" dataDxfId="31"/>
    <tableColumn id="1" xr3:uid="{697C4DE9-51BA-4D3C-8F54-776D2C46B0AD}" name="FG Code" dataDxfId="30"/>
    <tableColumn id="2" xr3:uid="{06C44EA7-562E-47A3-AD26-558A380DF064}" name="Description" dataDxfId="29"/>
    <tableColumn id="3" xr3:uid="{AF37496C-3F84-4792-AF15-8FE0B3EE6D87}" name="Soh_dispatch_Box" dataDxfId="28"/>
    <tableColumn id="4" xr3:uid="{B06738DC-2529-4B48-A555-DD5E667DDCB3}" name="Soh_dispatch_Unit" dataDxfId="27"/>
    <tableColumn id="5" xr3:uid="{53D3B126-E6DE-40A9-8F77-BD6FEF4E88B2}" name="Soh_packing_Box" dataDxfId="26"/>
    <tableColumn id="6" xr3:uid="{4368BF80-33D1-46EF-8BBD-F06E743F47C4}" name="Soh_packing_Unit" dataDxfId="25"/>
    <tableColumn id="7" xr3:uid="{73A9F93C-7F2D-4C51-8223-83270B9C6910}" name="Soh_total_Box" dataDxfId="24">
      <calculatedColumnFormula>SUM(D2,F2)</calculatedColumnFormula>
    </tableColumn>
    <tableColumn id="8" xr3:uid="{0B9EA911-7A62-40A6-8C4E-884E25B43F54}" name="Soh_total_Unit" dataDxfId="23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22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21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B346" sqref="B346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B26" sqref="B26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5">
    <cfRule type="containsErrors" dxfId="20" priority="3">
      <formula>ISERROR(H145)</formula>
    </cfRule>
  </conditionalFormatting>
  <conditionalFormatting sqref="H1:I144">
    <cfRule type="containsErrors" dxfId="19" priority="4">
      <formula>ISERROR(H1)</formula>
    </cfRule>
  </conditionalFormatting>
  <conditionalFormatting sqref="H146:I147 G148:K153">
    <cfRule type="containsErrors" dxfId="18" priority="31">
      <formula>ISERROR(G146)</formula>
    </cfRule>
  </conditionalFormatting>
  <conditionalFormatting sqref="J1:K147">
    <cfRule type="containsErrors" dxfId="17" priority="6">
      <formula>ISERROR(J1)</formula>
    </cfRule>
  </conditionalFormatting>
  <conditionalFormatting sqref="K154:K177">
    <cfRule type="containsErrors" dxfId="16" priority="1">
      <formula>ISERROR(K154)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5">
    <cfRule type="containsErrors" dxfId="15" priority="9">
      <formula>ISERROR(D145)</formula>
    </cfRule>
  </conditionalFormatting>
  <conditionalFormatting sqref="D1:E144">
    <cfRule type="containsErrors" dxfId="14" priority="11">
      <formula>ISERROR(D1)</formula>
    </cfRule>
  </conditionalFormatting>
  <conditionalFormatting sqref="D146:E147 C148:G153">
    <cfRule type="containsErrors" dxfId="13" priority="45">
      <formula>ISERROR(C146)</formula>
    </cfRule>
  </conditionalFormatting>
  <conditionalFormatting sqref="F1:G147">
    <cfRule type="containsErrors" dxfId="12" priority="13">
      <formula>ISERROR(F1)</formula>
    </cfRule>
  </conditionalFormatting>
  <conditionalFormatting sqref="G154:G179">
    <cfRule type="containsErrors" dxfId="11" priority="1">
      <formula>ISERROR(G154)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tabSelected="1" zoomScale="90" zoomScaleNormal="90" workbookViewId="0">
      <selection activeCell="C12" sqref="C12"/>
    </sheetView>
  </sheetViews>
  <sheetFormatPr defaultRowHeight="15" x14ac:dyDescent="0.25"/>
  <cols>
    <col min="1" max="1" width="21.140625" customWidth="1"/>
    <col min="2" max="2" width="2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45873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45873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45873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45873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45873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45873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45873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45873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45873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45873</v>
      </c>
      <c r="B11" s="11" t="s">
        <v>3396</v>
      </c>
      <c r="C11" s="11" t="s">
        <v>3397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45873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45873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45873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45873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45873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45873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45873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45873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45873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45873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45873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45873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45873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45873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45873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45873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45873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45873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45873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45873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45873</v>
      </c>
      <c r="B32" s="11" t="s">
        <v>3456</v>
      </c>
      <c r="C32" s="11" t="s">
        <v>3155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45873</v>
      </c>
      <c r="B33" s="11" t="s">
        <v>3156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45873</v>
      </c>
      <c r="B34" s="11" t="s">
        <v>3157</v>
      </c>
      <c r="C34" s="11" t="s">
        <v>3158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45873</v>
      </c>
      <c r="B35" s="11" t="s">
        <v>3159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45873</v>
      </c>
      <c r="B36" s="11" t="s">
        <v>3160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45873</v>
      </c>
      <c r="B37" s="11" t="s">
        <v>3161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45873</v>
      </c>
      <c r="B38" s="11" t="s">
        <v>3162</v>
      </c>
      <c r="C38" s="11" t="s">
        <v>3163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45873</v>
      </c>
      <c r="B39" s="11" t="s">
        <v>3164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45873</v>
      </c>
      <c r="B40" s="11" t="s">
        <v>3165</v>
      </c>
      <c r="C40" s="11" t="s">
        <v>3166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45873</v>
      </c>
      <c r="B41" s="11" t="s">
        <v>3167</v>
      </c>
      <c r="C41" s="11" t="s">
        <v>3168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45873</v>
      </c>
      <c r="B42" s="11" t="s">
        <v>3169</v>
      </c>
      <c r="C42" s="11" t="s">
        <v>3170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45873</v>
      </c>
      <c r="B43" s="11" t="s">
        <v>3171</v>
      </c>
      <c r="C43" s="11" t="s">
        <v>3172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45873</v>
      </c>
      <c r="B44" s="11" t="s">
        <v>3173</v>
      </c>
      <c r="C44" s="11" t="s">
        <v>3174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45873</v>
      </c>
      <c r="B45" s="11" t="s">
        <v>3175</v>
      </c>
      <c r="C45" s="11" t="s">
        <v>3176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45873</v>
      </c>
      <c r="B46" s="11" t="s">
        <v>3177</v>
      </c>
      <c r="C46" s="11" t="s">
        <v>3178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45873</v>
      </c>
      <c r="B47" s="11" t="s">
        <v>3179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45873</v>
      </c>
      <c r="B48" s="11" t="s">
        <v>3180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45873</v>
      </c>
      <c r="B49" s="11" t="s">
        <v>3181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45873</v>
      </c>
      <c r="B50" s="11" t="s">
        <v>3182</v>
      </c>
      <c r="C50" s="11" t="s">
        <v>3183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45873</v>
      </c>
      <c r="B51" s="11" t="s">
        <v>3184</v>
      </c>
      <c r="C51" s="11" t="s">
        <v>3185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45873</v>
      </c>
      <c r="B52" s="11" t="s">
        <v>3186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45873</v>
      </c>
      <c r="B53" s="11" t="s">
        <v>3187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45873</v>
      </c>
      <c r="B54" s="11" t="s">
        <v>3188</v>
      </c>
      <c r="C54" s="11" t="s">
        <v>3189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45873</v>
      </c>
      <c r="B55" s="11" t="s">
        <v>3190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45873</v>
      </c>
      <c r="B56" s="11" t="s">
        <v>3191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45873</v>
      </c>
      <c r="B57" s="11" t="s">
        <v>3192</v>
      </c>
      <c r="C57" s="11" t="s">
        <v>3193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45873</v>
      </c>
      <c r="B58" s="11" t="s">
        <v>3194</v>
      </c>
      <c r="C58" s="11" t="s">
        <v>3195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45873</v>
      </c>
      <c r="B59" s="11" t="s">
        <v>3196</v>
      </c>
      <c r="C59" s="11" t="s">
        <v>3197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45873</v>
      </c>
      <c r="B60" s="11" t="s">
        <v>3198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45873</v>
      </c>
      <c r="B61" s="11" t="s">
        <v>3199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45873</v>
      </c>
      <c r="B62" s="11" t="s">
        <v>3200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45873</v>
      </c>
      <c r="B63" s="11" t="s">
        <v>3201</v>
      </c>
      <c r="C63" s="11" t="s">
        <v>3202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45873</v>
      </c>
      <c r="B64" s="11" t="s">
        <v>3203</v>
      </c>
      <c r="C64" s="11" t="s">
        <v>3204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45873</v>
      </c>
      <c r="B65" s="11" t="s">
        <v>3205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45873</v>
      </c>
      <c r="B66" s="11" t="s">
        <v>3206</v>
      </c>
      <c r="C66" s="11" t="s">
        <v>3207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45873</v>
      </c>
      <c r="B67" s="11" t="s">
        <v>3208</v>
      </c>
      <c r="C67" s="11" t="s">
        <v>3209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45873</v>
      </c>
      <c r="B68" s="11" t="s">
        <v>3210</v>
      </c>
      <c r="C68" s="11" t="s">
        <v>3211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45873</v>
      </c>
      <c r="B69" s="11" t="s">
        <v>3212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45873</v>
      </c>
      <c r="B70" s="11" t="s">
        <v>3213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45873</v>
      </c>
      <c r="B71" s="11" t="s">
        <v>3214</v>
      </c>
      <c r="C71" s="11" t="s">
        <v>3215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45873</v>
      </c>
      <c r="B72" s="11" t="s">
        <v>3216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45873</v>
      </c>
      <c r="B73" s="11" t="s">
        <v>3217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45873</v>
      </c>
      <c r="B74" s="11" t="s">
        <v>3218</v>
      </c>
      <c r="C74" s="11" t="s">
        <v>3219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45873</v>
      </c>
      <c r="B75" s="11" t="s">
        <v>3220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45873</v>
      </c>
      <c r="B76" s="11" t="s">
        <v>3221</v>
      </c>
      <c r="C76" s="11" t="s">
        <v>3222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45873</v>
      </c>
      <c r="B77" s="11" t="s">
        <v>3223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45873</v>
      </c>
      <c r="B78" s="11" t="s">
        <v>3224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45873</v>
      </c>
      <c r="B79" s="11" t="s">
        <v>3225</v>
      </c>
      <c r="C79" s="11" t="s">
        <v>3226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45873</v>
      </c>
      <c r="B80" s="11" t="s">
        <v>3227</v>
      </c>
      <c r="C80" s="11" t="s">
        <v>3228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45873</v>
      </c>
      <c r="B81" s="11" t="s">
        <v>3229</v>
      </c>
      <c r="C81" s="11" t="s">
        <v>3230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45873</v>
      </c>
      <c r="B82" s="11" t="s">
        <v>3231</v>
      </c>
      <c r="C82" s="11" t="s">
        <v>3232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45873</v>
      </c>
      <c r="B83" s="11" t="s">
        <v>3233</v>
      </c>
      <c r="C83" s="11" t="s">
        <v>3234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45873</v>
      </c>
      <c r="B84" s="11" t="s">
        <v>3235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45873</v>
      </c>
      <c r="B85" s="11" t="s">
        <v>3236</v>
      </c>
      <c r="C85" s="11" t="s">
        <v>3237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45873</v>
      </c>
      <c r="B86" s="11" t="s">
        <v>3238</v>
      </c>
      <c r="C86" s="11" t="s">
        <v>3239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45873</v>
      </c>
      <c r="B87" s="11" t="s">
        <v>3240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45873</v>
      </c>
      <c r="B88" s="11" t="s">
        <v>3241</v>
      </c>
      <c r="C88" s="11" t="s">
        <v>3242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45873</v>
      </c>
      <c r="B89" s="11" t="s">
        <v>3243</v>
      </c>
      <c r="C89" s="11" t="s">
        <v>3244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45873</v>
      </c>
      <c r="B90" s="11" t="s">
        <v>237</v>
      </c>
      <c r="C90" s="11" t="s">
        <v>3245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45873</v>
      </c>
      <c r="B91" s="11" t="s">
        <v>3246</v>
      </c>
      <c r="C91" s="11" t="s">
        <v>3247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45873</v>
      </c>
      <c r="B92" s="11" t="s">
        <v>3248</v>
      </c>
      <c r="C92" s="11" t="s">
        <v>3249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45873</v>
      </c>
      <c r="B93" s="11" t="s">
        <v>3250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45873</v>
      </c>
      <c r="B94" s="11" t="s">
        <v>3251</v>
      </c>
      <c r="C94" s="11" t="s">
        <v>3252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45873</v>
      </c>
      <c r="B95" s="11" t="s">
        <v>3253</v>
      </c>
      <c r="C95" s="11" t="s">
        <v>3254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45873</v>
      </c>
      <c r="B96" s="11" t="s">
        <v>3255</v>
      </c>
      <c r="C96" s="11" t="s">
        <v>3256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45873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45873</v>
      </c>
      <c r="B98" s="11" t="s">
        <v>3257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45873</v>
      </c>
      <c r="B99" s="11" t="s">
        <v>3258</v>
      </c>
      <c r="C99" s="11" t="s">
        <v>3259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45873</v>
      </c>
      <c r="B100" s="11" t="s">
        <v>3260</v>
      </c>
      <c r="C100" s="11" t="s">
        <v>3261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45873</v>
      </c>
      <c r="B101" s="11" t="s">
        <v>3262</v>
      </c>
      <c r="C101" s="11" t="s">
        <v>3263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45873</v>
      </c>
      <c r="B102" s="11" t="s">
        <v>3264</v>
      </c>
      <c r="C102" s="11" t="s">
        <v>3265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45873</v>
      </c>
      <c r="B103" s="11" t="s">
        <v>3266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45873</v>
      </c>
      <c r="B104" s="11" t="s">
        <v>3267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45873</v>
      </c>
      <c r="B105" s="11" t="s">
        <v>3268</v>
      </c>
      <c r="C105" s="11" t="s">
        <v>3269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45873</v>
      </c>
      <c r="B106" s="11" t="s">
        <v>3270</v>
      </c>
      <c r="C106" s="11" t="s">
        <v>3271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45873</v>
      </c>
      <c r="B107" s="11" t="s">
        <v>3272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45873</v>
      </c>
      <c r="B108" s="11" t="s">
        <v>3273</v>
      </c>
      <c r="C108" s="11" t="s">
        <v>3274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45873</v>
      </c>
      <c r="B109" s="11" t="s">
        <v>3275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45873</v>
      </c>
      <c r="B110" s="11" t="s">
        <v>3276</v>
      </c>
      <c r="C110" s="11" t="s">
        <v>3277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45873</v>
      </c>
      <c r="B111" s="11" t="s">
        <v>3278</v>
      </c>
      <c r="C111" s="11" t="s">
        <v>3279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45873</v>
      </c>
      <c r="B112" s="11" t="s">
        <v>3280</v>
      </c>
      <c r="C112" s="11" t="s">
        <v>3281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45873</v>
      </c>
      <c r="B113" s="11" t="s">
        <v>3282</v>
      </c>
      <c r="C113" s="11" t="s">
        <v>3283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45873</v>
      </c>
      <c r="B114" s="11" t="s">
        <v>3284</v>
      </c>
      <c r="C114" s="11" t="s">
        <v>3285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45873</v>
      </c>
      <c r="B115" s="11" t="s">
        <v>3286</v>
      </c>
      <c r="C115" s="11" t="s">
        <v>3287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45873</v>
      </c>
      <c r="B116" s="11" t="s">
        <v>3288</v>
      </c>
      <c r="C116" s="11" t="s">
        <v>3289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45873</v>
      </c>
      <c r="B117" s="11" t="s">
        <v>3290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45873</v>
      </c>
      <c r="B118" s="11" t="s">
        <v>3291</v>
      </c>
      <c r="C118" s="11" t="s">
        <v>3292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45873</v>
      </c>
      <c r="B119" s="11" t="s">
        <v>3293</v>
      </c>
      <c r="C119" s="11" t="s">
        <v>3294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45873</v>
      </c>
      <c r="B120" s="11" t="s">
        <v>3295</v>
      </c>
      <c r="C120" s="11" t="s">
        <v>3296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45873</v>
      </c>
      <c r="B121" s="11" t="s">
        <v>3297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45873</v>
      </c>
      <c r="B122" s="11" t="s">
        <v>3298</v>
      </c>
      <c r="C122" s="11" t="s">
        <v>3299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45873</v>
      </c>
      <c r="B123" s="11" t="s">
        <v>3300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45873</v>
      </c>
      <c r="B124" s="11" t="s">
        <v>3301</v>
      </c>
      <c r="C124" s="11" t="s">
        <v>3302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45873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45873</v>
      </c>
      <c r="B126" s="11" t="s">
        <v>3303</v>
      </c>
      <c r="C126" s="11" t="s">
        <v>3304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45873</v>
      </c>
      <c r="B127" s="11" t="s">
        <v>3305</v>
      </c>
      <c r="C127" s="11" t="s">
        <v>3306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45873</v>
      </c>
      <c r="B128" s="11" t="s">
        <v>3307</v>
      </c>
      <c r="C128" s="11" t="s">
        <v>3308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45873</v>
      </c>
      <c r="B129" s="11" t="s">
        <v>3309</v>
      </c>
      <c r="C129" s="11" t="s">
        <v>3310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45873</v>
      </c>
      <c r="B130" s="11" t="s">
        <v>3311</v>
      </c>
      <c r="C130" s="11" t="s">
        <v>3312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45873</v>
      </c>
      <c r="B131" s="11" t="s">
        <v>3313</v>
      </c>
      <c r="C131" s="11" t="s">
        <v>3314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45873</v>
      </c>
      <c r="B132" s="11" t="s">
        <v>3315</v>
      </c>
      <c r="C132" s="11" t="s">
        <v>3316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45873</v>
      </c>
      <c r="B133" s="11" t="s">
        <v>3317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45873</v>
      </c>
      <c r="B134" s="11" t="s">
        <v>3318</v>
      </c>
      <c r="C134" s="11" t="s">
        <v>3319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45873</v>
      </c>
      <c r="B135" s="11" t="s">
        <v>3320</v>
      </c>
      <c r="C135" s="11" t="s">
        <v>3321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45873</v>
      </c>
      <c r="B136" s="11" t="s">
        <v>3322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45873</v>
      </c>
      <c r="B137" s="11" t="s">
        <v>3323</v>
      </c>
      <c r="C137" s="11" t="s">
        <v>3324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45873</v>
      </c>
      <c r="B138" s="11" t="s">
        <v>3325</v>
      </c>
      <c r="C138" s="11" t="s">
        <v>3326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45873</v>
      </c>
      <c r="B139" s="11" t="s">
        <v>3327</v>
      </c>
      <c r="C139" s="11" t="s">
        <v>3328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45873</v>
      </c>
      <c r="B140" s="11" t="s">
        <v>3329</v>
      </c>
      <c r="C140" s="11" t="s">
        <v>3330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45873</v>
      </c>
      <c r="B141" s="11" t="s">
        <v>3331</v>
      </c>
      <c r="C141" s="11" t="s">
        <v>3332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45873</v>
      </c>
      <c r="B142" s="11" t="s">
        <v>3333</v>
      </c>
      <c r="C142" s="11" t="s">
        <v>3334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45873</v>
      </c>
      <c r="B143" s="11" t="s">
        <v>3335</v>
      </c>
      <c r="C143" s="11" t="s">
        <v>3336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45873</v>
      </c>
      <c r="B144" s="11" t="s">
        <v>3337</v>
      </c>
      <c r="C144" s="11" t="s">
        <v>3338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45873</v>
      </c>
      <c r="B145" s="11" t="s">
        <v>3339</v>
      </c>
      <c r="C145" s="11" t="s">
        <v>3340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45873</v>
      </c>
      <c r="B146" s="11" t="s">
        <v>3341</v>
      </c>
      <c r="C146" s="11" t="s">
        <v>3342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45873</v>
      </c>
      <c r="B147" s="11" t="s">
        <v>3343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45873</v>
      </c>
      <c r="B148" s="11" t="s">
        <v>3344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45873</v>
      </c>
      <c r="B149" s="11" t="s">
        <v>3345</v>
      </c>
      <c r="C149" s="11" t="s">
        <v>3346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45873</v>
      </c>
      <c r="B150" s="11" t="s">
        <v>3347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45873</v>
      </c>
      <c r="B151" s="11" t="s">
        <v>3348</v>
      </c>
      <c r="C151" s="11" t="s">
        <v>3349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45873</v>
      </c>
      <c r="B152" s="11" t="s">
        <v>3350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45873</v>
      </c>
      <c r="B153" s="11" t="s">
        <v>3351</v>
      </c>
      <c r="C153" s="11" t="s">
        <v>3352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45873</v>
      </c>
      <c r="B154" s="11" t="s">
        <v>3353</v>
      </c>
      <c r="C154" s="11" t="s">
        <v>3354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45873</v>
      </c>
      <c r="B155" s="11" t="s">
        <v>3355</v>
      </c>
      <c r="C155" s="11" t="s">
        <v>3356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45873</v>
      </c>
      <c r="B156" s="11" t="s">
        <v>3357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45873</v>
      </c>
      <c r="B157" s="11" t="s">
        <v>3358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45873</v>
      </c>
      <c r="B158" s="11" t="s">
        <v>3359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45873</v>
      </c>
      <c r="B159" s="11" t="s">
        <v>3360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45873</v>
      </c>
      <c r="B160" s="11" t="s">
        <v>3361</v>
      </c>
      <c r="C160" s="11" t="s">
        <v>3362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45873</v>
      </c>
      <c r="B161" s="11" t="s">
        <v>3363</v>
      </c>
      <c r="C161" s="11" t="s">
        <v>3364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45873</v>
      </c>
      <c r="B162" s="11" t="s">
        <v>3365</v>
      </c>
      <c r="C162" s="11" t="s">
        <v>3366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45873</v>
      </c>
      <c r="B163" s="11" t="s">
        <v>3367</v>
      </c>
      <c r="C163" s="11" t="s">
        <v>3368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45873</v>
      </c>
      <c r="B164" s="11" t="s">
        <v>3369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45873</v>
      </c>
      <c r="B165" s="11" t="s">
        <v>3370</v>
      </c>
      <c r="C165" s="11" t="s">
        <v>3371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45873</v>
      </c>
      <c r="B166" s="11" t="s">
        <v>3372</v>
      </c>
      <c r="C166" s="11" t="s">
        <v>3373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45873</v>
      </c>
      <c r="B167" s="11" t="s">
        <v>3374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45873</v>
      </c>
      <c r="B168" s="11" t="s">
        <v>3375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45873</v>
      </c>
      <c r="B169" s="11" t="s">
        <v>3376</v>
      </c>
      <c r="C169" s="11" t="s">
        <v>3377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45873</v>
      </c>
      <c r="B170" s="11" t="s">
        <v>3378</v>
      </c>
      <c r="C170" s="11" t="s">
        <v>3379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45873</v>
      </c>
      <c r="B171" s="11" t="s">
        <v>3380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45873</v>
      </c>
      <c r="B172" s="11" t="s">
        <v>3381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45873</v>
      </c>
      <c r="B173" s="11" t="s">
        <v>3382</v>
      </c>
      <c r="C173" s="11" t="s">
        <v>3383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45873</v>
      </c>
      <c r="B174" s="11" t="s">
        <v>3384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45873</v>
      </c>
      <c r="B175" s="11" t="s">
        <v>3385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45873</v>
      </c>
      <c r="B176" s="11" t="s">
        <v>3386</v>
      </c>
      <c r="C176" s="11" t="s">
        <v>3387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45873</v>
      </c>
      <c r="B177" s="11" t="s">
        <v>3388</v>
      </c>
      <c r="C177" s="11" t="s">
        <v>3389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45873</v>
      </c>
      <c r="B178" s="11" t="s">
        <v>3390</v>
      </c>
      <c r="C178" s="11" t="s">
        <v>3391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45873</v>
      </c>
      <c r="B179" s="11" t="s">
        <v>3392</v>
      </c>
      <c r="C179" s="11" t="s">
        <v>3393</v>
      </c>
      <c r="D179" s="13"/>
      <c r="E179" s="13"/>
      <c r="F179" s="13"/>
      <c r="G179" s="13"/>
      <c r="H179" s="13">
        <f t="shared" ref="H179" si="0">SUM(D179,F179)</f>
        <v>0</v>
      </c>
      <c r="I179" s="13">
        <f t="shared" ref="I179" si="1">SUM((F179*10)+(D179*10)+SUM(G179,E179))</f>
        <v>0</v>
      </c>
    </row>
    <row r="180" spans="1:9" x14ac:dyDescent="0.25">
      <c r="A180" s="35">
        <v>45873</v>
      </c>
      <c r="B180" s="11" t="s">
        <v>3394</v>
      </c>
      <c r="C180" s="11" t="s">
        <v>3395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21:F38">
    <cfRule type="containsErrors" dxfId="10" priority="18">
      <formula>ISERROR(F21)</formula>
    </cfRule>
  </conditionalFormatting>
  <conditionalFormatting sqref="F43:F44">
    <cfRule type="containsErrors" dxfId="9" priority="14">
      <formula>ISERROR(F43)</formula>
    </cfRule>
  </conditionalFormatting>
  <conditionalFormatting sqref="F140">
    <cfRule type="containsErrors" dxfId="8" priority="13">
      <formula>ISERROR(F140)</formula>
    </cfRule>
  </conditionalFormatting>
  <conditionalFormatting sqref="F146">
    <cfRule type="containsErrors" dxfId="7" priority="3">
      <formula>ISERROR(F146)</formula>
    </cfRule>
  </conditionalFormatting>
  <conditionalFormatting sqref="F2:G20 F39:G42 F141:G145 F147:G148 E149:I154">
    <cfRule type="containsErrors" dxfId="6" priority="31">
      <formula>ISERROR(E2)</formula>
    </cfRule>
  </conditionalFormatting>
  <conditionalFormatting sqref="F45:G139">
    <cfRule type="containsErrors" dxfId="5" priority="5">
      <formula>ISERROR(F45)</formula>
    </cfRule>
  </conditionalFormatting>
  <conditionalFormatting sqref="G21:G38">
    <cfRule type="containsErrors" dxfId="4" priority="20">
      <formula>ISERROR(G21)</formula>
    </cfRule>
  </conditionalFormatting>
  <conditionalFormatting sqref="G43:G44">
    <cfRule type="containsErrors" dxfId="3" priority="15">
      <formula>ISERROR(G43)</formula>
    </cfRule>
  </conditionalFormatting>
  <conditionalFormatting sqref="G140">
    <cfRule type="containsErrors" dxfId="2" priority="4">
      <formula>ISERROR(G140)</formula>
    </cfRule>
  </conditionalFormatting>
  <conditionalFormatting sqref="H2:I148">
    <cfRule type="containsErrors" dxfId="1" priority="6">
      <formula>ISERROR(H2)</formula>
    </cfRule>
  </conditionalFormatting>
  <conditionalFormatting sqref="I155:I178">
    <cfRule type="containsErrors" dxfId="0" priority="1">
      <formula>ISERROR(I155)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31 B33:C180 C32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306E-9072-40AC-97CB-067BD2868662}">
  <dimension ref="A2:E179"/>
  <sheetViews>
    <sheetView workbookViewId="0">
      <selection activeCell="C16" sqref="C16"/>
    </sheetView>
  </sheetViews>
  <sheetFormatPr defaultRowHeight="15" x14ac:dyDescent="0.25"/>
  <cols>
    <col min="1" max="1" width="23.140625" customWidth="1"/>
    <col min="3" max="3" width="22" customWidth="1"/>
    <col min="4" max="4" width="43.28515625" customWidth="1"/>
    <col min="5" max="5" width="70.85546875" customWidth="1"/>
  </cols>
  <sheetData>
    <row r="2" spans="1:5" x14ac:dyDescent="0.25">
      <c r="A2" t="s">
        <v>3398</v>
      </c>
      <c r="B2" t="str">
        <f t="shared" ref="B2:B33" si="0">IF(COUNTIF(A:A, C2) &gt; 0, "Yes", "No")</f>
        <v>Yes</v>
      </c>
      <c r="C2" t="s">
        <v>3398</v>
      </c>
      <c r="D2" t="str">
        <f>TRIM(MID(E2, FIND("-",E2)+1, LEN(E2)))</f>
        <v>Philly sliced</v>
      </c>
      <c r="E2" s="83" t="s">
        <v>2952</v>
      </c>
    </row>
    <row r="3" spans="1:5" x14ac:dyDescent="0.25">
      <c r="A3" t="s">
        <v>3399</v>
      </c>
      <c r="B3" t="str">
        <f t="shared" si="0"/>
        <v>Yes</v>
      </c>
      <c r="C3" t="s">
        <v>3399</v>
      </c>
      <c r="D3" t="str">
        <f t="shared" ref="D3:D66" si="1">TRIM(MID(E3, FIND("-",E3)+1, LEN(E3)))</f>
        <v>Inn1574 Shaved Philly Beef</v>
      </c>
      <c r="E3" s="84" t="s">
        <v>2953</v>
      </c>
    </row>
    <row r="4" spans="1:5" x14ac:dyDescent="0.25">
      <c r="A4" t="s">
        <v>163</v>
      </c>
      <c r="B4" t="str">
        <f t="shared" si="0"/>
        <v>No</v>
      </c>
      <c r="C4" t="s">
        <v>1612</v>
      </c>
      <c r="D4" t="str">
        <f t="shared" si="1"/>
        <v>INN1572 Pepper crusted sliced beef brisket</v>
      </c>
      <c r="E4" s="85" t="s">
        <v>1613</v>
      </c>
    </row>
    <row r="5" spans="1:5" x14ac:dyDescent="0.25">
      <c r="A5" t="s">
        <v>167</v>
      </c>
      <c r="B5" t="str">
        <f t="shared" si="0"/>
        <v>Yes</v>
      </c>
      <c r="C5" t="s">
        <v>163</v>
      </c>
      <c r="D5" t="str">
        <f t="shared" si="1"/>
        <v>Pražská šunka (Prager Ham baked) - Whole</v>
      </c>
      <c r="E5" s="87" t="s">
        <v>2954</v>
      </c>
    </row>
    <row r="6" spans="1:5" x14ac:dyDescent="0.25">
      <c r="A6" t="s">
        <v>169</v>
      </c>
      <c r="B6" t="str">
        <f t="shared" si="0"/>
        <v>Yes</v>
      </c>
      <c r="C6" t="s">
        <v>167</v>
      </c>
      <c r="D6" t="str">
        <f t="shared" si="1"/>
        <v>Pražská šunka (Prager Ham baked) - Half</v>
      </c>
      <c r="E6" s="88" t="s">
        <v>2955</v>
      </c>
    </row>
    <row r="7" spans="1:5" x14ac:dyDescent="0.25">
      <c r="A7" t="s">
        <v>3400</v>
      </c>
      <c r="B7" t="str">
        <f t="shared" si="0"/>
        <v>Yes</v>
      </c>
      <c r="C7" t="s">
        <v>169</v>
      </c>
      <c r="D7" t="str">
        <f t="shared" si="1"/>
        <v>Prager Ham (cooked and smoked) - Whole</v>
      </c>
      <c r="E7" s="88" t="s">
        <v>2956</v>
      </c>
    </row>
    <row r="8" spans="1:5" x14ac:dyDescent="0.25">
      <c r="A8" t="s">
        <v>171</v>
      </c>
      <c r="B8" t="str">
        <f t="shared" si="0"/>
        <v>Yes</v>
      </c>
      <c r="C8" t="s">
        <v>3400</v>
      </c>
      <c r="D8" t="str">
        <f t="shared" si="1"/>
        <v>Piccolo Ham (W)</v>
      </c>
      <c r="E8" s="87" t="s">
        <v>2957</v>
      </c>
    </row>
    <row r="9" spans="1:5" x14ac:dyDescent="0.25">
      <c r="A9" t="s">
        <v>177</v>
      </c>
      <c r="B9" t="str">
        <f t="shared" si="0"/>
        <v>Yes</v>
      </c>
      <c r="C9" t="s">
        <v>171</v>
      </c>
      <c r="D9" t="str">
        <f t="shared" si="1"/>
        <v>Prager Ham (cooked and smoked) - Half</v>
      </c>
      <c r="E9" s="88" t="s">
        <v>2958</v>
      </c>
    </row>
    <row r="10" spans="1:5" x14ac:dyDescent="0.25">
      <c r="A10" t="s">
        <v>185</v>
      </c>
      <c r="B10" t="str">
        <f t="shared" si="0"/>
        <v>Yes</v>
      </c>
      <c r="C10" t="s">
        <v>177</v>
      </c>
      <c r="D10" t="str">
        <f t="shared" si="1"/>
        <v>Ham Slicing Log - Whole</v>
      </c>
      <c r="E10" s="89" t="s">
        <v>2959</v>
      </c>
    </row>
    <row r="11" spans="1:5" x14ac:dyDescent="0.25">
      <c r="A11" t="s">
        <v>181</v>
      </c>
      <c r="B11" t="str">
        <f t="shared" si="0"/>
        <v>Yes</v>
      </c>
      <c r="C11" t="s">
        <v>181</v>
      </c>
      <c r="D11" t="str">
        <f t="shared" si="1"/>
        <v>Diced Bacon 90g</v>
      </c>
      <c r="E11" s="87" t="s">
        <v>2961</v>
      </c>
    </row>
    <row r="12" spans="1:5" x14ac:dyDescent="0.25">
      <c r="A12" t="s">
        <v>188</v>
      </c>
      <c r="B12" t="str">
        <f t="shared" si="0"/>
        <v>Yes</v>
      </c>
      <c r="C12" t="s">
        <v>188</v>
      </c>
      <c r="D12" t="str">
        <f t="shared" si="1"/>
        <v>Diced Bacon 135g</v>
      </c>
      <c r="E12" s="90" t="s">
        <v>2962</v>
      </c>
    </row>
    <row r="13" spans="1:5" x14ac:dyDescent="0.25">
      <c r="A13" t="s">
        <v>186</v>
      </c>
      <c r="B13" t="str">
        <f t="shared" si="0"/>
        <v>Yes</v>
      </c>
      <c r="C13" t="s">
        <v>186</v>
      </c>
      <c r="D13" t="str">
        <f t="shared" si="1"/>
        <v>Diced Bacon 180g</v>
      </c>
      <c r="E13" s="87" t="s">
        <v>2963</v>
      </c>
    </row>
    <row r="14" spans="1:5" x14ac:dyDescent="0.25">
      <c r="A14" t="s">
        <v>179</v>
      </c>
      <c r="B14" t="str">
        <f t="shared" si="0"/>
        <v>Yes</v>
      </c>
      <c r="C14" t="s">
        <v>179</v>
      </c>
      <c r="D14" t="str">
        <f t="shared" si="1"/>
        <v>Pan size Bacon</v>
      </c>
      <c r="E14" s="87" t="s">
        <v>2964</v>
      </c>
    </row>
    <row r="15" spans="1:5" x14ac:dyDescent="0.25">
      <c r="A15" t="s">
        <v>2270</v>
      </c>
      <c r="B15" t="str">
        <f t="shared" si="0"/>
        <v>Yes</v>
      </c>
      <c r="C15" t="s">
        <v>2270</v>
      </c>
      <c r="D15" t="str">
        <f t="shared" si="1"/>
        <v>Pulled Pork 200g Frozen</v>
      </c>
      <c r="E15" s="85" t="s">
        <v>2271</v>
      </c>
    </row>
    <row r="16" spans="1:5" x14ac:dyDescent="0.25">
      <c r="A16" t="s">
        <v>3401</v>
      </c>
      <c r="B16" t="str">
        <f t="shared" si="0"/>
        <v>Yes</v>
      </c>
      <c r="C16" t="s">
        <v>3401</v>
      </c>
      <c r="D16" t="str">
        <f t="shared" si="1"/>
        <v>Pulled Pork- sous vide</v>
      </c>
      <c r="E16" s="88" t="s">
        <v>2965</v>
      </c>
    </row>
    <row r="17" spans="1:5" ht="26.25" customHeight="1" x14ac:dyDescent="0.25">
      <c r="A17" t="s">
        <v>1971</v>
      </c>
      <c r="B17" t="str">
        <f t="shared" si="0"/>
        <v>Yes</v>
      </c>
      <c r="C17" t="s">
        <v>1971</v>
      </c>
      <c r="D17" t="str">
        <f t="shared" si="1"/>
        <v>Pulled Pork - sous vide (RB)</v>
      </c>
      <c r="E17" s="85" t="s">
        <v>2966</v>
      </c>
    </row>
    <row r="18" spans="1:5" x14ac:dyDescent="0.25">
      <c r="A18" t="s">
        <v>2779</v>
      </c>
      <c r="B18" t="str">
        <f t="shared" si="0"/>
        <v>No</v>
      </c>
      <c r="C18" t="s">
        <v>3435</v>
      </c>
      <c r="D18" t="str">
        <f t="shared" si="1"/>
        <v>Pulled Pork ready pulled BBQ Flavour</v>
      </c>
      <c r="E18" s="91" t="s">
        <v>2967</v>
      </c>
    </row>
    <row r="19" spans="1:5" x14ac:dyDescent="0.25">
      <c r="A19" t="s">
        <v>312</v>
      </c>
      <c r="B19" t="str">
        <f t="shared" si="0"/>
        <v>Yes</v>
      </c>
      <c r="C19" t="s">
        <v>2779</v>
      </c>
      <c r="D19" t="str">
        <f t="shared" si="1"/>
        <v>NY Pastrami slicing log</v>
      </c>
      <c r="E19" s="92" t="s">
        <v>2968</v>
      </c>
    </row>
    <row r="20" spans="1:5" x14ac:dyDescent="0.25">
      <c r="A20" t="s">
        <v>2722</v>
      </c>
      <c r="B20" t="str">
        <f t="shared" si="0"/>
        <v>No</v>
      </c>
      <c r="C20" s="63" t="s">
        <v>3436</v>
      </c>
      <c r="D20" t="str">
        <f t="shared" si="1"/>
        <v>Black Forest Ham</v>
      </c>
      <c r="E20" s="87" t="s">
        <v>2969</v>
      </c>
    </row>
    <row r="21" spans="1:5" x14ac:dyDescent="0.25">
      <c r="A21" t="s">
        <v>173</v>
      </c>
      <c r="B21" t="str">
        <f t="shared" si="0"/>
        <v>Yes</v>
      </c>
      <c r="C21" t="s">
        <v>312</v>
      </c>
      <c r="D21" t="str">
        <f t="shared" si="1"/>
        <v>Sliced Charsu Pork Neck</v>
      </c>
      <c r="E21" s="90" t="s">
        <v>2970</v>
      </c>
    </row>
    <row r="22" spans="1:5" x14ac:dyDescent="0.25">
      <c r="A22" t="s">
        <v>175</v>
      </c>
      <c r="B22" t="str">
        <f t="shared" si="0"/>
        <v>Yes</v>
      </c>
      <c r="C22" t="s">
        <v>2722</v>
      </c>
      <c r="D22" t="str">
        <f t="shared" si="1"/>
        <v>Sliced Charsu Pork Neck FRZ</v>
      </c>
      <c r="E22" s="93" t="s">
        <v>2971</v>
      </c>
    </row>
    <row r="23" spans="1:5" x14ac:dyDescent="0.25">
      <c r="A23" t="s">
        <v>2590</v>
      </c>
      <c r="B23" t="str">
        <f t="shared" si="0"/>
        <v>No</v>
      </c>
      <c r="C23" t="s">
        <v>3437</v>
      </c>
      <c r="D23" t="str">
        <f t="shared" si="1"/>
        <v>Ramen Pork Neck Chilled</v>
      </c>
      <c r="E23" s="90" t="s">
        <v>2972</v>
      </c>
    </row>
    <row r="24" spans="1:5" x14ac:dyDescent="0.25">
      <c r="A24" t="s">
        <v>2591</v>
      </c>
      <c r="B24" t="str">
        <f t="shared" si="0"/>
        <v>No</v>
      </c>
      <c r="C24" t="s">
        <v>3438</v>
      </c>
      <c r="D24" t="str">
        <f t="shared" si="1"/>
        <v>Ramen Pork Neck Chilled FRZ</v>
      </c>
      <c r="E24" s="93" t="s">
        <v>2973</v>
      </c>
    </row>
    <row r="25" spans="1:5" x14ac:dyDescent="0.25">
      <c r="A25" t="s">
        <v>279</v>
      </c>
      <c r="B25" t="str">
        <f t="shared" si="0"/>
        <v>Yes</v>
      </c>
      <c r="C25" t="s">
        <v>173</v>
      </c>
      <c r="D25" t="str">
        <f t="shared" si="1"/>
        <v>Natural Ham (W)</v>
      </c>
      <c r="E25" s="87" t="s">
        <v>2974</v>
      </c>
    </row>
    <row r="26" spans="1:5" x14ac:dyDescent="0.25">
      <c r="A26" t="s">
        <v>3402</v>
      </c>
      <c r="B26" t="str">
        <f t="shared" si="0"/>
        <v>Yes</v>
      </c>
      <c r="C26" t="s">
        <v>175</v>
      </c>
      <c r="D26" t="str">
        <f t="shared" si="1"/>
        <v>Natural Ham (H)</v>
      </c>
      <c r="E26" s="88" t="s">
        <v>2975</v>
      </c>
    </row>
    <row r="27" spans="1:5" x14ac:dyDescent="0.25">
      <c r="A27" t="s">
        <v>275</v>
      </c>
      <c r="B27" t="str">
        <f t="shared" si="0"/>
        <v>Yes</v>
      </c>
      <c r="C27" t="s">
        <v>2590</v>
      </c>
      <c r="D27" t="str">
        <f t="shared" si="1"/>
        <v>Prosciutto Cotto 180</v>
      </c>
      <c r="E27" s="93" t="s">
        <v>2976</v>
      </c>
    </row>
    <row r="28" spans="1:5" x14ac:dyDescent="0.25">
      <c r="A28" t="s">
        <v>190</v>
      </c>
      <c r="B28" t="str">
        <f t="shared" si="0"/>
        <v>Yes</v>
      </c>
      <c r="C28" t="s">
        <v>2591</v>
      </c>
      <c r="D28" t="str">
        <f t="shared" si="1"/>
        <v>Prosciutto Cotto 240</v>
      </c>
      <c r="E28" s="90" t="s">
        <v>2977</v>
      </c>
    </row>
    <row r="29" spans="1:5" x14ac:dyDescent="0.25">
      <c r="A29" t="s">
        <v>195</v>
      </c>
      <c r="B29" t="str">
        <f t="shared" si="0"/>
        <v>No</v>
      </c>
      <c r="C29" t="s">
        <v>3439</v>
      </c>
      <c r="D29" t="str">
        <f t="shared" si="1"/>
        <v>Diced Pancetta - 200g</v>
      </c>
      <c r="E29" s="93" t="s">
        <v>2978</v>
      </c>
    </row>
    <row r="30" spans="1:5" x14ac:dyDescent="0.25">
      <c r="A30" t="s">
        <v>200</v>
      </c>
      <c r="B30" t="str">
        <f t="shared" si="0"/>
        <v>Yes</v>
      </c>
      <c r="C30" t="s">
        <v>279</v>
      </c>
      <c r="D30" t="str">
        <f t="shared" si="1"/>
        <v>Costco Ham Log</v>
      </c>
      <c r="E30" s="90" t="s">
        <v>2979</v>
      </c>
    </row>
    <row r="31" spans="1:5" x14ac:dyDescent="0.25">
      <c r="A31" t="s">
        <v>3403</v>
      </c>
      <c r="B31" t="str">
        <f t="shared" si="0"/>
        <v>No</v>
      </c>
      <c r="C31" t="s">
        <v>280</v>
      </c>
      <c r="D31" t="str">
        <f t="shared" si="1"/>
        <v>4x4 Ham</v>
      </c>
      <c r="E31" s="93" t="s">
        <v>2980</v>
      </c>
    </row>
    <row r="32" spans="1:5" x14ac:dyDescent="0.25">
      <c r="A32" t="s">
        <v>2725</v>
      </c>
      <c r="B32" t="str">
        <f t="shared" si="0"/>
        <v>Yes</v>
      </c>
      <c r="C32" t="s">
        <v>275</v>
      </c>
      <c r="D32" t="str">
        <f t="shared" si="1"/>
        <v>Johnsons sliced double smoked Ham</v>
      </c>
      <c r="E32" s="90" t="s">
        <v>2981</v>
      </c>
    </row>
    <row r="33" spans="1:5" x14ac:dyDescent="0.25">
      <c r="A33" t="s">
        <v>3404</v>
      </c>
      <c r="B33" t="str">
        <f t="shared" si="0"/>
        <v>No</v>
      </c>
      <c r="C33" t="s">
        <v>3440</v>
      </c>
      <c r="D33" t="str">
        <f t="shared" si="1"/>
        <v>Kung Pao Chicken</v>
      </c>
      <c r="E33" s="93" t="s">
        <v>2982</v>
      </c>
    </row>
    <row r="34" spans="1:5" x14ac:dyDescent="0.25">
      <c r="A34" t="s">
        <v>3405</v>
      </c>
      <c r="B34" t="str">
        <f t="shared" ref="B34:B65" si="2">IF(COUNTIF(A:A, C34) &gt; 0, "Yes", "No")</f>
        <v>Yes</v>
      </c>
      <c r="C34" t="s">
        <v>190</v>
      </c>
      <c r="D34" t="str">
        <f t="shared" si="1"/>
        <v>Chilli Con Carne</v>
      </c>
      <c r="E34" s="91" t="s">
        <v>2983</v>
      </c>
    </row>
    <row r="35" spans="1:5" x14ac:dyDescent="0.25">
      <c r="A35" t="s">
        <v>3406</v>
      </c>
      <c r="B35" t="str">
        <f t="shared" si="2"/>
        <v>Yes</v>
      </c>
      <c r="C35" t="s">
        <v>195</v>
      </c>
      <c r="D35" t="str">
        <f t="shared" si="1"/>
        <v>German Bratwurst (3)</v>
      </c>
      <c r="E35" s="88" t="s">
        <v>2984</v>
      </c>
    </row>
    <row r="36" spans="1:5" x14ac:dyDescent="0.25">
      <c r="A36" t="s">
        <v>3407</v>
      </c>
      <c r="B36" t="str">
        <f t="shared" si="2"/>
        <v>Yes</v>
      </c>
      <c r="C36" t="s">
        <v>200</v>
      </c>
      <c r="D36" t="str">
        <f t="shared" si="1"/>
        <v>Thueringer Bratwurst 135g</v>
      </c>
      <c r="E36" s="87" t="s">
        <v>2985</v>
      </c>
    </row>
    <row r="37" spans="1:5" ht="21.75" customHeight="1" x14ac:dyDescent="0.25">
      <c r="A37" t="s">
        <v>211</v>
      </c>
      <c r="B37" t="str">
        <f t="shared" si="2"/>
        <v>Yes</v>
      </c>
      <c r="C37" t="s">
        <v>3403</v>
      </c>
      <c r="D37" t="str">
        <f t="shared" si="1"/>
        <v>Downs Large Bratwurst Frozen</v>
      </c>
      <c r="E37" s="94" t="s">
        <v>2986</v>
      </c>
    </row>
    <row r="38" spans="1:5" x14ac:dyDescent="0.25">
      <c r="A38" t="s">
        <v>212</v>
      </c>
      <c r="B38" t="str">
        <f t="shared" si="2"/>
        <v>Yes</v>
      </c>
      <c r="C38" t="s">
        <v>2725</v>
      </c>
      <c r="D38" t="str">
        <f t="shared" si="1"/>
        <v>Thueringer Bratwurst 165g</v>
      </c>
      <c r="E38" s="87" t="s">
        <v>2987</v>
      </c>
    </row>
    <row r="39" spans="1:5" x14ac:dyDescent="0.25">
      <c r="A39" t="s">
        <v>136</v>
      </c>
      <c r="B39" t="str">
        <f t="shared" si="2"/>
        <v>No</v>
      </c>
      <c r="C39" t="s">
        <v>3441</v>
      </c>
      <c r="D39" t="str">
        <f t="shared" si="1"/>
        <v>Thueringer Bratwurst 75g</v>
      </c>
      <c r="E39" s="88" t="s">
        <v>2988</v>
      </c>
    </row>
    <row r="40" spans="1:5" x14ac:dyDescent="0.25">
      <c r="A40" t="s">
        <v>208</v>
      </c>
      <c r="B40" t="str">
        <f t="shared" si="2"/>
        <v>Yes</v>
      </c>
      <c r="C40" t="s">
        <v>3404</v>
      </c>
      <c r="D40" t="str">
        <f t="shared" si="1"/>
        <v>Swissbratwurst 135g</v>
      </c>
      <c r="E40" s="88" t="s">
        <v>2989</v>
      </c>
    </row>
    <row r="41" spans="1:5" x14ac:dyDescent="0.25">
      <c r="A41" t="s">
        <v>124</v>
      </c>
      <c r="B41" t="str">
        <f t="shared" si="2"/>
        <v>Yes</v>
      </c>
      <c r="C41" t="s">
        <v>3405</v>
      </c>
      <c r="D41" t="str">
        <f t="shared" si="1"/>
        <v>Nuernberger Bratwurst</v>
      </c>
      <c r="E41" s="88" t="s">
        <v>2990</v>
      </c>
    </row>
    <row r="42" spans="1:5" x14ac:dyDescent="0.25">
      <c r="A42" t="s">
        <v>131</v>
      </c>
      <c r="B42" t="str">
        <f t="shared" si="2"/>
        <v>Yes</v>
      </c>
      <c r="C42" t="s">
        <v>3406</v>
      </c>
      <c r="D42" t="str">
        <f t="shared" si="1"/>
        <v>Mini German Bratwurst (7)</v>
      </c>
      <c r="E42" s="87" t="s">
        <v>2991</v>
      </c>
    </row>
    <row r="43" spans="1:5" x14ac:dyDescent="0.25">
      <c r="A43" t="s">
        <v>3408</v>
      </c>
      <c r="B43" t="str">
        <f t="shared" si="2"/>
        <v>No</v>
      </c>
      <c r="C43" t="s">
        <v>3442</v>
      </c>
      <c r="D43" t="str">
        <f t="shared" si="1"/>
        <v>Mini German Bratwurst FRZ</v>
      </c>
      <c r="E43" s="84" t="s">
        <v>2992</v>
      </c>
    </row>
    <row r="44" spans="1:5" x14ac:dyDescent="0.25">
      <c r="A44" t="s">
        <v>2019</v>
      </c>
      <c r="B44" t="str">
        <f t="shared" si="2"/>
        <v>Yes</v>
      </c>
      <c r="C44" t="s">
        <v>3407</v>
      </c>
      <c r="D44" t="str">
        <f t="shared" si="1"/>
        <v>Nuernberger Bratwurst Pinwheel</v>
      </c>
      <c r="E44" s="87" t="s">
        <v>2993</v>
      </c>
    </row>
    <row r="45" spans="1:5" x14ac:dyDescent="0.25">
      <c r="A45" t="s">
        <v>3409</v>
      </c>
      <c r="B45" t="str">
        <f t="shared" si="2"/>
        <v>No</v>
      </c>
      <c r="C45" s="63" t="s">
        <v>3443</v>
      </c>
      <c r="D45" t="str">
        <f t="shared" si="1"/>
        <v>Weisswurst (3)</v>
      </c>
      <c r="E45" s="87" t="s">
        <v>2994</v>
      </c>
    </row>
    <row r="46" spans="1:5" x14ac:dyDescent="0.25">
      <c r="A46" t="s">
        <v>3410</v>
      </c>
      <c r="B46" t="str">
        <f t="shared" si="2"/>
        <v>No</v>
      </c>
      <c r="C46" s="63" t="s">
        <v>203</v>
      </c>
      <c r="D46" t="str">
        <f t="shared" si="1"/>
        <v>Weisswurst 120g</v>
      </c>
      <c r="E46" s="88" t="s">
        <v>2995</v>
      </c>
    </row>
    <row r="47" spans="1:5" x14ac:dyDescent="0.25">
      <c r="A47" t="s">
        <v>3411</v>
      </c>
      <c r="B47" t="str">
        <f t="shared" si="2"/>
        <v>Yes</v>
      </c>
      <c r="C47" t="s">
        <v>211</v>
      </c>
      <c r="D47" t="str">
        <f t="shared" si="1"/>
        <v>Frankfurter</v>
      </c>
      <c r="E47" s="88" t="s">
        <v>2996</v>
      </c>
    </row>
    <row r="48" spans="1:5" x14ac:dyDescent="0.25">
      <c r="A48" t="s">
        <v>1523</v>
      </c>
      <c r="B48" t="str">
        <f t="shared" si="2"/>
        <v>Yes</v>
      </c>
      <c r="C48" t="s">
        <v>212</v>
      </c>
      <c r="D48" t="str">
        <f t="shared" si="1"/>
        <v>Hotdogs</v>
      </c>
      <c r="E48" s="87" t="s">
        <v>2997</v>
      </c>
    </row>
    <row r="49" spans="1:5" x14ac:dyDescent="0.25">
      <c r="A49" t="s">
        <v>2373</v>
      </c>
      <c r="B49" t="str">
        <f t="shared" si="2"/>
        <v>Yes</v>
      </c>
      <c r="C49" t="s">
        <v>136</v>
      </c>
      <c r="D49" t="str">
        <f t="shared" si="1"/>
        <v>Frankfurter vacuum</v>
      </c>
      <c r="E49" s="91" t="s">
        <v>2998</v>
      </c>
    </row>
    <row r="50" spans="1:5" x14ac:dyDescent="0.25">
      <c r="A50" t="s">
        <v>2729</v>
      </c>
      <c r="B50" t="str">
        <f t="shared" si="2"/>
        <v>Yes</v>
      </c>
      <c r="C50" t="s">
        <v>208</v>
      </c>
      <c r="D50" t="str">
        <f t="shared" si="1"/>
        <v>Continental Frankfurter (5)</v>
      </c>
      <c r="E50" s="87" t="s">
        <v>2999</v>
      </c>
    </row>
    <row r="51" spans="1:5" x14ac:dyDescent="0.25">
      <c r="A51" t="s">
        <v>3412</v>
      </c>
      <c r="B51" t="str">
        <f t="shared" si="2"/>
        <v>Yes</v>
      </c>
      <c r="C51" t="s">
        <v>124</v>
      </c>
      <c r="D51" t="str">
        <f t="shared" si="1"/>
        <v>Bockwurst/Knackwurst</v>
      </c>
      <c r="E51" s="88" t="s">
        <v>3000</v>
      </c>
    </row>
    <row r="52" spans="1:5" x14ac:dyDescent="0.25">
      <c r="A52" t="s">
        <v>2731</v>
      </c>
      <c r="B52" t="str">
        <f t="shared" si="2"/>
        <v>Yes</v>
      </c>
      <c r="C52" t="s">
        <v>131</v>
      </c>
      <c r="D52" t="str">
        <f t="shared" si="1"/>
        <v>Frankfurter Cocktail</v>
      </c>
      <c r="E52" s="87" t="s">
        <v>3001</v>
      </c>
    </row>
    <row r="53" spans="1:5" x14ac:dyDescent="0.25">
      <c r="A53" t="s">
        <v>3413</v>
      </c>
      <c r="B53" t="str">
        <f t="shared" si="2"/>
        <v>Yes</v>
      </c>
      <c r="C53" t="s">
        <v>3408</v>
      </c>
      <c r="D53" t="str">
        <f t="shared" si="1"/>
        <v>Frankfurter Skinless - Box</v>
      </c>
      <c r="E53" s="91" t="s">
        <v>3002</v>
      </c>
    </row>
    <row r="54" spans="1:5" x14ac:dyDescent="0.25">
      <c r="A54" t="s">
        <v>3414</v>
      </c>
      <c r="B54" t="str">
        <f t="shared" si="2"/>
        <v>No</v>
      </c>
      <c r="C54" s="63" t="s">
        <v>213</v>
      </c>
      <c r="D54" t="str">
        <f t="shared" si="1"/>
        <v>Debrecziner</v>
      </c>
      <c r="E54" s="88" t="s">
        <v>3003</v>
      </c>
    </row>
    <row r="55" spans="1:5" ht="21" customHeight="1" x14ac:dyDescent="0.25">
      <c r="A55" t="s">
        <v>2733</v>
      </c>
      <c r="B55" t="str">
        <f t="shared" si="2"/>
        <v>Yes</v>
      </c>
      <c r="C55" t="s">
        <v>2019</v>
      </c>
      <c r="D55" t="str">
        <f t="shared" si="1"/>
        <v>Jalapeno Cheese Kransky</v>
      </c>
      <c r="E55" s="70" t="s">
        <v>3004</v>
      </c>
    </row>
    <row r="56" spans="1:5" x14ac:dyDescent="0.25">
      <c r="A56" t="s">
        <v>2735</v>
      </c>
      <c r="B56" t="str">
        <f t="shared" si="2"/>
        <v>Yes</v>
      </c>
      <c r="C56" t="s">
        <v>3409</v>
      </c>
      <c r="D56" t="str">
        <f t="shared" si="1"/>
        <v>Jalapeno Cheese Kransky 100g (3)</v>
      </c>
      <c r="E56" s="83" t="s">
        <v>3005</v>
      </c>
    </row>
    <row r="57" spans="1:5" x14ac:dyDescent="0.25">
      <c r="A57" t="s">
        <v>2737</v>
      </c>
      <c r="B57" t="str">
        <f t="shared" si="2"/>
        <v>Yes</v>
      </c>
      <c r="C57" t="s">
        <v>3410</v>
      </c>
      <c r="D57" t="str">
        <f t="shared" si="1"/>
        <v>Mega Banger Jalapeno Cheese Kransky</v>
      </c>
      <c r="E57" s="90" t="s">
        <v>3006</v>
      </c>
    </row>
    <row r="58" spans="1:5" x14ac:dyDescent="0.25">
      <c r="A58" t="s">
        <v>2739</v>
      </c>
      <c r="B58" t="str">
        <f t="shared" si="2"/>
        <v>Yes</v>
      </c>
      <c r="C58" t="s">
        <v>3411</v>
      </c>
      <c r="D58" t="str">
        <f t="shared" si="1"/>
        <v>Jalapeno Cheese Kransky 135g</v>
      </c>
      <c r="E58" s="83" t="s">
        <v>3007</v>
      </c>
    </row>
    <row r="59" spans="1:5" x14ac:dyDescent="0.25">
      <c r="A59" t="s">
        <v>3415</v>
      </c>
      <c r="B59" t="str">
        <f t="shared" si="2"/>
        <v>Yes</v>
      </c>
      <c r="C59" t="s">
        <v>1523</v>
      </c>
      <c r="D59" t="str">
        <f t="shared" si="1"/>
        <v>Jalapeno Cheese Kransky 165g</v>
      </c>
      <c r="E59" s="91" t="s">
        <v>1524</v>
      </c>
    </row>
    <row r="60" spans="1:5" ht="24.75" customHeight="1" x14ac:dyDescent="0.25">
      <c r="A60" t="s">
        <v>2741</v>
      </c>
      <c r="B60" t="str">
        <f t="shared" si="2"/>
        <v>Yes</v>
      </c>
      <c r="C60" t="s">
        <v>2373</v>
      </c>
      <c r="D60" t="str">
        <f t="shared" si="1"/>
        <v>Flair Mini Cheese Kransky 15g</v>
      </c>
      <c r="E60" s="94" t="s">
        <v>3008</v>
      </c>
    </row>
    <row r="61" spans="1:5" ht="29.25" customHeight="1" x14ac:dyDescent="0.25">
      <c r="A61" t="s">
        <v>3416</v>
      </c>
      <c r="B61" t="str">
        <f t="shared" si="2"/>
        <v>Yes</v>
      </c>
      <c r="C61" t="s">
        <v>2729</v>
      </c>
      <c r="D61" t="str">
        <f t="shared" si="1"/>
        <v>Downs -Cheese Kransky Chipolata</v>
      </c>
      <c r="E61" s="85" t="s">
        <v>3009</v>
      </c>
    </row>
    <row r="62" spans="1:5" ht="30.75" customHeight="1" x14ac:dyDescent="0.25">
      <c r="A62" t="s">
        <v>2091</v>
      </c>
      <c r="B62" t="str">
        <f t="shared" si="2"/>
        <v>No</v>
      </c>
      <c r="C62" t="s">
        <v>3444</v>
      </c>
      <c r="D62" t="str">
        <f t="shared" si="1"/>
        <v>Cheese Kransky Thin 20cm</v>
      </c>
      <c r="E62" s="94" t="s">
        <v>2121</v>
      </c>
    </row>
    <row r="63" spans="1:5" x14ac:dyDescent="0.25">
      <c r="A63" t="s">
        <v>223</v>
      </c>
      <c r="B63" t="str">
        <f t="shared" si="2"/>
        <v>Yes</v>
      </c>
      <c r="C63" t="s">
        <v>3412</v>
      </c>
      <c r="D63" t="str">
        <f t="shared" si="1"/>
        <v>Cheese Kransky (3)</v>
      </c>
      <c r="E63" s="87" t="s">
        <v>3010</v>
      </c>
    </row>
    <row r="64" spans="1:5" x14ac:dyDescent="0.25">
      <c r="A64" t="s">
        <v>218</v>
      </c>
      <c r="B64" t="str">
        <f t="shared" si="2"/>
        <v>Yes</v>
      </c>
      <c r="C64" t="s">
        <v>2731</v>
      </c>
      <c r="D64" t="str">
        <f t="shared" si="1"/>
        <v>Cheese Kransky 120g</v>
      </c>
      <c r="E64" s="88" t="s">
        <v>3011</v>
      </c>
    </row>
    <row r="65" spans="1:5" ht="27" customHeight="1" x14ac:dyDescent="0.25">
      <c r="A65" t="s">
        <v>3417</v>
      </c>
      <c r="B65" t="str">
        <f t="shared" si="2"/>
        <v>No</v>
      </c>
      <c r="C65" t="s">
        <v>2376</v>
      </c>
      <c r="D65" t="str">
        <f t="shared" si="1"/>
        <v>Cheese Kransky Chipolata</v>
      </c>
      <c r="E65" s="85" t="s">
        <v>2377</v>
      </c>
    </row>
    <row r="66" spans="1:5" x14ac:dyDescent="0.25">
      <c r="A66" t="s">
        <v>2124</v>
      </c>
      <c r="B66" t="str">
        <f t="shared" ref="B66:B97" si="3">IF(COUNTIF(A:A, C66) &gt; 0, "Yes", "No")</f>
        <v>Yes</v>
      </c>
      <c r="C66" t="s">
        <v>3413</v>
      </c>
      <c r="D66" t="str">
        <f t="shared" si="1"/>
        <v>Cheese Kransky 75g</v>
      </c>
      <c r="E66" s="88" t="s">
        <v>3012</v>
      </c>
    </row>
    <row r="67" spans="1:5" x14ac:dyDescent="0.25">
      <c r="A67" t="s">
        <v>1362</v>
      </c>
      <c r="B67" t="str">
        <f t="shared" si="3"/>
        <v>Yes</v>
      </c>
      <c r="C67" t="s">
        <v>3414</v>
      </c>
      <c r="D67" t="str">
        <f t="shared" ref="D67:D130" si="4">TRIM(MID(E67, FIND("-",E67)+1, LEN(E67)))</f>
        <v>Kransky (3)</v>
      </c>
      <c r="E67" s="88" t="s">
        <v>3013</v>
      </c>
    </row>
    <row r="68" spans="1:5" x14ac:dyDescent="0.25">
      <c r="A68" t="s">
        <v>2188</v>
      </c>
      <c r="B68" t="str">
        <f t="shared" si="3"/>
        <v>Yes</v>
      </c>
      <c r="C68" t="s">
        <v>2733</v>
      </c>
      <c r="D68" t="str">
        <f t="shared" si="4"/>
        <v>Kransky/Krainer - 135g</v>
      </c>
      <c r="E68" s="87" t="s">
        <v>3014</v>
      </c>
    </row>
    <row r="69" spans="1:5" x14ac:dyDescent="0.25">
      <c r="A69" t="s">
        <v>2744</v>
      </c>
      <c r="B69" t="str">
        <f t="shared" si="3"/>
        <v>Yes</v>
      </c>
      <c r="C69" t="s">
        <v>2735</v>
      </c>
      <c r="D69" t="str">
        <f t="shared" si="4"/>
        <v>Kransky/Krainer 165g</v>
      </c>
      <c r="E69" s="88" t="s">
        <v>3015</v>
      </c>
    </row>
    <row r="70" spans="1:5" ht="22.5" customHeight="1" x14ac:dyDescent="0.25">
      <c r="A70" t="s">
        <v>2842</v>
      </c>
      <c r="B70" t="str">
        <f t="shared" si="3"/>
        <v>No</v>
      </c>
      <c r="C70" t="s">
        <v>2370</v>
      </c>
      <c r="D70" t="str">
        <f t="shared" si="4"/>
        <v>Flair Mini Chorizo 15g</v>
      </c>
      <c r="E70" s="94" t="s">
        <v>3016</v>
      </c>
    </row>
    <row r="71" spans="1:5" ht="24" customHeight="1" x14ac:dyDescent="0.25">
      <c r="A71" t="s">
        <v>242</v>
      </c>
      <c r="B71" t="str">
        <f t="shared" si="3"/>
        <v>Yes</v>
      </c>
      <c r="C71" t="s">
        <v>2737</v>
      </c>
      <c r="D71" t="str">
        <f t="shared" si="4"/>
        <v>Downs - Chorizo Chipolata</v>
      </c>
      <c r="E71" s="85" t="s">
        <v>3017</v>
      </c>
    </row>
    <row r="72" spans="1:5" x14ac:dyDescent="0.25">
      <c r="A72" t="s">
        <v>1893</v>
      </c>
      <c r="B72" t="str">
        <f t="shared" si="3"/>
        <v>Yes</v>
      </c>
      <c r="C72" t="s">
        <v>2739</v>
      </c>
      <c r="D72" t="str">
        <f t="shared" si="4"/>
        <v>Chorizo (cooked and smoked)</v>
      </c>
      <c r="E72" s="88" t="s">
        <v>3018</v>
      </c>
    </row>
    <row r="73" spans="1:5" x14ac:dyDescent="0.25">
      <c r="A73" t="s">
        <v>282</v>
      </c>
      <c r="B73" t="str">
        <f t="shared" si="3"/>
        <v>Yes</v>
      </c>
      <c r="C73" t="s">
        <v>3415</v>
      </c>
      <c r="D73" t="str">
        <f t="shared" si="4"/>
        <v>Chorizo (3)</v>
      </c>
      <c r="E73" s="87" t="s">
        <v>3019</v>
      </c>
    </row>
    <row r="74" spans="1:5" x14ac:dyDescent="0.25">
      <c r="A74" t="s">
        <v>257</v>
      </c>
      <c r="B74" t="str">
        <f t="shared" si="3"/>
        <v>Yes</v>
      </c>
      <c r="C74" t="s">
        <v>2741</v>
      </c>
      <c r="D74" t="str">
        <f t="shared" si="4"/>
        <v>Chorizo (1)</v>
      </c>
      <c r="E74" s="88" t="s">
        <v>3020</v>
      </c>
    </row>
    <row r="75" spans="1:5" ht="17.25" customHeight="1" x14ac:dyDescent="0.25">
      <c r="A75" t="s">
        <v>262</v>
      </c>
      <c r="B75" t="str">
        <f t="shared" si="3"/>
        <v>Yes</v>
      </c>
      <c r="C75" t="s">
        <v>3416</v>
      </c>
      <c r="D75" t="str">
        <f t="shared" si="4"/>
        <v>Downs -Chorizo</v>
      </c>
      <c r="E75" s="85" t="s">
        <v>3021</v>
      </c>
    </row>
    <row r="76" spans="1:5" x14ac:dyDescent="0.25">
      <c r="A76" t="s">
        <v>2845</v>
      </c>
      <c r="B76" t="str">
        <f t="shared" si="3"/>
        <v>Yes</v>
      </c>
      <c r="C76" t="s">
        <v>2091</v>
      </c>
      <c r="D76" t="str">
        <f t="shared" si="4"/>
        <v>Chorizo Frozen</v>
      </c>
      <c r="E76" s="90" t="s">
        <v>2092</v>
      </c>
    </row>
    <row r="77" spans="1:5" x14ac:dyDescent="0.25">
      <c r="A77" t="s">
        <v>3418</v>
      </c>
      <c r="B77" t="str">
        <f t="shared" si="3"/>
        <v>Yes</v>
      </c>
      <c r="C77" t="s">
        <v>223</v>
      </c>
      <c r="D77" t="str">
        <f t="shared" si="4"/>
        <v>Chorizo (2)</v>
      </c>
      <c r="E77" s="87" t="s">
        <v>3022</v>
      </c>
    </row>
    <row r="78" spans="1:5" x14ac:dyDescent="0.25">
      <c r="A78" t="s">
        <v>2746</v>
      </c>
      <c r="B78" t="str">
        <f t="shared" si="3"/>
        <v>Yes</v>
      </c>
      <c r="C78" t="s">
        <v>218</v>
      </c>
      <c r="D78" t="str">
        <f t="shared" si="4"/>
        <v>Chorizo (2x125g)</v>
      </c>
      <c r="E78" s="88" t="s">
        <v>3023</v>
      </c>
    </row>
    <row r="79" spans="1:5" x14ac:dyDescent="0.25">
      <c r="A79" t="s">
        <v>2197</v>
      </c>
      <c r="B79" t="str">
        <f t="shared" si="3"/>
        <v>Yes</v>
      </c>
      <c r="C79" t="s">
        <v>3417</v>
      </c>
      <c r="D79" t="str">
        <f t="shared" si="4"/>
        <v>Chorizo sliced</v>
      </c>
      <c r="E79" s="83" t="s">
        <v>3024</v>
      </c>
    </row>
    <row r="80" spans="1:5" ht="30" customHeight="1" x14ac:dyDescent="0.25">
      <c r="A80" t="s">
        <v>1545</v>
      </c>
      <c r="B80" t="str">
        <f t="shared" si="3"/>
        <v>Yes</v>
      </c>
      <c r="C80" t="s">
        <v>2124</v>
      </c>
      <c r="D80" t="str">
        <f t="shared" si="4"/>
        <v>Chorizo Chipolata</v>
      </c>
      <c r="E80" s="70" t="s">
        <v>2125</v>
      </c>
    </row>
    <row r="81" spans="1:5" x14ac:dyDescent="0.25">
      <c r="A81" t="s">
        <v>2844</v>
      </c>
      <c r="B81" t="str">
        <f t="shared" si="3"/>
        <v>Yes</v>
      </c>
      <c r="C81" t="s">
        <v>1362</v>
      </c>
      <c r="D81" t="str">
        <f t="shared" si="4"/>
        <v>Downs - Breakfast Chipolata</v>
      </c>
      <c r="E81" s="95" t="s">
        <v>3025</v>
      </c>
    </row>
    <row r="82" spans="1:5" ht="29.25" customHeight="1" x14ac:dyDescent="0.25">
      <c r="A82" t="s">
        <v>2213</v>
      </c>
      <c r="B82" t="str">
        <f t="shared" si="3"/>
        <v>Yes</v>
      </c>
      <c r="C82" t="s">
        <v>2188</v>
      </c>
      <c r="D82" t="str">
        <f t="shared" si="4"/>
        <v>Pure Pork Thick Sausage</v>
      </c>
      <c r="E82" s="94" t="s">
        <v>3026</v>
      </c>
    </row>
    <row r="83" spans="1:5" x14ac:dyDescent="0.25">
      <c r="A83" t="s">
        <v>2030</v>
      </c>
      <c r="B83" t="str">
        <f t="shared" si="3"/>
        <v>Yes</v>
      </c>
      <c r="C83" t="s">
        <v>2744</v>
      </c>
      <c r="D83" t="str">
        <f t="shared" si="4"/>
        <v>Landjaeger</v>
      </c>
      <c r="E83" s="88" t="s">
        <v>3027</v>
      </c>
    </row>
    <row r="84" spans="1:5" ht="17.25" customHeight="1" x14ac:dyDescent="0.25">
      <c r="A84" t="s">
        <v>2149</v>
      </c>
      <c r="B84" t="str">
        <f t="shared" si="3"/>
        <v>Yes</v>
      </c>
      <c r="C84" t="s">
        <v>2842</v>
      </c>
      <c r="D84" t="str">
        <f t="shared" si="4"/>
        <v>Andouille</v>
      </c>
      <c r="E84" s="69" t="s">
        <v>3028</v>
      </c>
    </row>
    <row r="85" spans="1:5" ht="24.75" customHeight="1" x14ac:dyDescent="0.25">
      <c r="A85" t="s">
        <v>333</v>
      </c>
      <c r="B85" t="str">
        <f t="shared" si="3"/>
        <v>Yes</v>
      </c>
      <c r="C85" t="s">
        <v>242</v>
      </c>
      <c r="D85" t="str">
        <f t="shared" si="4"/>
        <v>Beef Hot Dog 65</v>
      </c>
      <c r="E85" s="70" t="s">
        <v>3029</v>
      </c>
    </row>
    <row r="86" spans="1:5" ht="30" customHeight="1" x14ac:dyDescent="0.25">
      <c r="A86" t="s">
        <v>287</v>
      </c>
      <c r="B86" t="str">
        <f t="shared" si="3"/>
        <v>Yes</v>
      </c>
      <c r="C86" t="s">
        <v>1893</v>
      </c>
      <c r="D86" t="str">
        <f t="shared" si="4"/>
        <v>Beef Hotdog 75</v>
      </c>
      <c r="E86" s="69" t="s">
        <v>3030</v>
      </c>
    </row>
    <row r="87" spans="1:5" x14ac:dyDescent="0.25">
      <c r="A87" t="s">
        <v>335</v>
      </c>
      <c r="B87" t="str">
        <f t="shared" si="3"/>
        <v>No</v>
      </c>
      <c r="C87" s="63" t="s">
        <v>3445</v>
      </c>
      <c r="D87" t="str">
        <f t="shared" si="4"/>
        <v>Pork &amp; Beef Blanched Chipolata</v>
      </c>
      <c r="E87" s="90" t="s">
        <v>3031</v>
      </c>
    </row>
    <row r="88" spans="1:5" ht="26.25" customHeight="1" x14ac:dyDescent="0.25">
      <c r="A88" t="s">
        <v>291</v>
      </c>
      <c r="B88" t="str">
        <f t="shared" si="3"/>
        <v>No</v>
      </c>
      <c r="C88" s="63" t="s">
        <v>2250</v>
      </c>
      <c r="D88" t="str">
        <f t="shared" si="4"/>
        <v>Pork &amp; Veal Thick Bratwurst</v>
      </c>
      <c r="E88" s="85" t="s">
        <v>3032</v>
      </c>
    </row>
    <row r="89" spans="1:5" x14ac:dyDescent="0.25">
      <c r="A89" t="s">
        <v>300</v>
      </c>
      <c r="B89" t="str">
        <f t="shared" si="3"/>
        <v>No</v>
      </c>
      <c r="C89" s="63" t="s">
        <v>3446</v>
      </c>
      <c r="D89" t="str">
        <f t="shared" si="4"/>
        <v>Chicken Chipolata Blanched</v>
      </c>
      <c r="E89" s="90" t="s">
        <v>3033</v>
      </c>
    </row>
    <row r="90" spans="1:5" ht="24.75" customHeight="1" x14ac:dyDescent="0.25">
      <c r="A90" t="s">
        <v>293</v>
      </c>
      <c r="B90" t="str">
        <f t="shared" si="3"/>
        <v>Yes</v>
      </c>
      <c r="C90" t="s">
        <v>282</v>
      </c>
      <c r="D90" t="str">
        <f t="shared" si="4"/>
        <v>Italian Sausage Thin 20cm</v>
      </c>
      <c r="E90" s="85" t="s">
        <v>3034</v>
      </c>
    </row>
    <row r="91" spans="1:5" x14ac:dyDescent="0.25">
      <c r="A91" t="s">
        <v>3419</v>
      </c>
      <c r="B91" t="str">
        <f t="shared" si="3"/>
        <v>Yes</v>
      </c>
      <c r="C91" t="s">
        <v>257</v>
      </c>
      <c r="D91" t="str">
        <f t="shared" si="4"/>
        <v>Downs - Chicken &amp; Thyme Chipolata</v>
      </c>
      <c r="E91" s="96" t="s">
        <v>3035</v>
      </c>
    </row>
    <row r="92" spans="1:5" x14ac:dyDescent="0.25">
      <c r="A92" t="s">
        <v>302</v>
      </c>
      <c r="B92" t="str">
        <f t="shared" si="3"/>
        <v>Yes</v>
      </c>
      <c r="C92" t="s">
        <v>262</v>
      </c>
      <c r="D92" t="str">
        <f t="shared" si="4"/>
        <v>Chicken &amp; Thyme Chipolata</v>
      </c>
      <c r="E92" s="93" t="s">
        <v>2195</v>
      </c>
    </row>
    <row r="93" spans="1:5" x14ac:dyDescent="0.25">
      <c r="A93" t="s">
        <v>297</v>
      </c>
      <c r="B93" t="str">
        <f t="shared" si="3"/>
        <v>Yes</v>
      </c>
      <c r="C93" t="s">
        <v>2845</v>
      </c>
      <c r="D93" t="str">
        <f t="shared" si="4"/>
        <v>Chicken &amp; Veal Chipolata</v>
      </c>
      <c r="E93" s="90" t="s">
        <v>3036</v>
      </c>
    </row>
    <row r="94" spans="1:5" x14ac:dyDescent="0.25">
      <c r="A94" t="s">
        <v>2184</v>
      </c>
      <c r="B94" t="str">
        <f t="shared" si="3"/>
        <v>Yes</v>
      </c>
      <c r="C94" t="s">
        <v>3418</v>
      </c>
      <c r="D94" t="str">
        <f t="shared" si="4"/>
        <v>Downs - Cumberland Chipolata</v>
      </c>
      <c r="E94" s="95" t="s">
        <v>3037</v>
      </c>
    </row>
    <row r="95" spans="1:5" x14ac:dyDescent="0.25">
      <c r="A95" t="s">
        <v>2224</v>
      </c>
      <c r="B95" t="str">
        <f t="shared" si="3"/>
        <v>No</v>
      </c>
      <c r="C95" t="s">
        <v>1856</v>
      </c>
      <c r="D95" t="str">
        <f t="shared" si="4"/>
        <v>English Cumberland Disney</v>
      </c>
      <c r="E95" s="90" t="s">
        <v>1857</v>
      </c>
    </row>
    <row r="96" spans="1:5" x14ac:dyDescent="0.25">
      <c r="A96" t="s">
        <v>3420</v>
      </c>
      <c r="B96" t="str">
        <f t="shared" si="3"/>
        <v>Yes</v>
      </c>
      <c r="C96" t="s">
        <v>2746</v>
      </c>
      <c r="D96" t="str">
        <f t="shared" si="4"/>
        <v>English Cumberland</v>
      </c>
      <c r="E96" s="93" t="s">
        <v>3038</v>
      </c>
    </row>
    <row r="97" spans="1:5" ht="22.5" customHeight="1" x14ac:dyDescent="0.25">
      <c r="A97" t="s">
        <v>2247</v>
      </c>
      <c r="B97" t="str">
        <f t="shared" si="3"/>
        <v>Yes</v>
      </c>
      <c r="C97" t="s">
        <v>2197</v>
      </c>
      <c r="D97" t="str">
        <f t="shared" si="4"/>
        <v>Cumberland Chipolata</v>
      </c>
      <c r="E97" s="70" t="s">
        <v>3039</v>
      </c>
    </row>
    <row r="98" spans="1:5" x14ac:dyDescent="0.25">
      <c r="A98" t="s">
        <v>308</v>
      </c>
      <c r="B98" t="str">
        <f t="shared" ref="B98:B129" si="5">IF(COUNTIF(A:A, C98) &gt; 0, "Yes", "No")</f>
        <v>Yes</v>
      </c>
      <c r="C98" t="s">
        <v>1545</v>
      </c>
      <c r="D98" t="str">
        <f t="shared" si="4"/>
        <v>Downs - Beef &amp; Chicken Chipolata</v>
      </c>
      <c r="E98" s="95" t="s">
        <v>3040</v>
      </c>
    </row>
    <row r="99" spans="1:5" ht="24.75" customHeight="1" x14ac:dyDescent="0.25">
      <c r="A99" t="s">
        <v>2402</v>
      </c>
      <c r="B99" t="str">
        <f t="shared" si="5"/>
        <v>Yes</v>
      </c>
      <c r="C99" t="s">
        <v>2844</v>
      </c>
      <c r="D99" t="str">
        <f t="shared" si="4"/>
        <v>Beef &amp; Chicken Chipolata</v>
      </c>
      <c r="E99" s="94" t="s">
        <v>3041</v>
      </c>
    </row>
    <row r="100" spans="1:5" ht="18" customHeight="1" x14ac:dyDescent="0.25">
      <c r="A100" t="s">
        <v>2775</v>
      </c>
      <c r="B100" t="str">
        <f t="shared" si="5"/>
        <v>Yes</v>
      </c>
      <c r="C100" t="s">
        <v>2213</v>
      </c>
      <c r="D100" t="str">
        <f t="shared" si="4"/>
        <v>Kielbasa 120g</v>
      </c>
      <c r="E100" s="85" t="s">
        <v>3042</v>
      </c>
    </row>
    <row r="101" spans="1:5" ht="26.25" customHeight="1" x14ac:dyDescent="0.25">
      <c r="A101" t="s">
        <v>3421</v>
      </c>
      <c r="B101" t="str">
        <f t="shared" si="5"/>
        <v>Yes</v>
      </c>
      <c r="C101" t="s">
        <v>2030</v>
      </c>
      <c r="D101" t="str">
        <f t="shared" si="4"/>
        <v>Pepper Kielbase 75g</v>
      </c>
      <c r="E101" s="94" t="s">
        <v>3043</v>
      </c>
    </row>
    <row r="102" spans="1:5" x14ac:dyDescent="0.25">
      <c r="A102" t="s">
        <v>252</v>
      </c>
      <c r="B102" t="str">
        <f t="shared" si="5"/>
        <v>No</v>
      </c>
      <c r="C102" s="63" t="s">
        <v>146</v>
      </c>
      <c r="D102" t="str">
        <f t="shared" si="4"/>
        <v>Super Juicy Hotdog Regular</v>
      </c>
      <c r="E102" s="93" t="s">
        <v>3044</v>
      </c>
    </row>
    <row r="103" spans="1:5" x14ac:dyDescent="0.25">
      <c r="A103" t="s">
        <v>247</v>
      </c>
      <c r="B103" t="str">
        <f t="shared" si="5"/>
        <v>No</v>
      </c>
      <c r="C103" s="63" t="s">
        <v>151</v>
      </c>
      <c r="D103" t="str">
        <f t="shared" si="4"/>
        <v>Super Juicy Hotdog Jumbo</v>
      </c>
      <c r="E103" s="90" t="s">
        <v>3045</v>
      </c>
    </row>
    <row r="104" spans="1:5" x14ac:dyDescent="0.25">
      <c r="A104" t="s">
        <v>3422</v>
      </c>
      <c r="B104" t="str">
        <f t="shared" si="5"/>
        <v>No</v>
      </c>
      <c r="C104" s="63" t="s">
        <v>1959</v>
      </c>
      <c r="D104" t="str">
        <f t="shared" si="4"/>
        <v>Super Juicy Hotdog Cheese</v>
      </c>
      <c r="E104" s="93" t="s">
        <v>3046</v>
      </c>
    </row>
    <row r="105" spans="1:5" ht="17.25" customHeight="1" x14ac:dyDescent="0.25">
      <c r="A105" t="s">
        <v>270</v>
      </c>
      <c r="B105" t="str">
        <f t="shared" si="5"/>
        <v>Yes</v>
      </c>
      <c r="C105" t="s">
        <v>2149</v>
      </c>
      <c r="D105" t="str">
        <f t="shared" si="4"/>
        <v>Beef Chipolata</v>
      </c>
      <c r="E105" s="94" t="s">
        <v>2150</v>
      </c>
    </row>
    <row r="106" spans="1:5" x14ac:dyDescent="0.25">
      <c r="A106" t="s">
        <v>2336</v>
      </c>
      <c r="B106" t="str">
        <f t="shared" si="5"/>
        <v>Yes</v>
      </c>
      <c r="C106" t="s">
        <v>333</v>
      </c>
      <c r="D106" t="str">
        <f t="shared" si="4"/>
        <v>Beef Sausage Thin Fresh 10x1kg</v>
      </c>
      <c r="E106" s="93" t="s">
        <v>3048</v>
      </c>
    </row>
    <row r="107" spans="1:5" ht="24.75" customHeight="1" x14ac:dyDescent="0.25">
      <c r="A107" t="s">
        <v>2841</v>
      </c>
      <c r="B107" t="str">
        <f t="shared" si="5"/>
        <v>Yes</v>
      </c>
      <c r="C107" t="s">
        <v>287</v>
      </c>
      <c r="D107" t="str">
        <f t="shared" si="4"/>
        <v>Beef Sausage Thin Fresh</v>
      </c>
      <c r="E107" s="94" t="s">
        <v>3049</v>
      </c>
    </row>
    <row r="108" spans="1:5" x14ac:dyDescent="0.25">
      <c r="A108" t="s">
        <v>3423</v>
      </c>
      <c r="B108" t="str">
        <f t="shared" si="5"/>
        <v>Yes</v>
      </c>
      <c r="C108" t="s">
        <v>335</v>
      </c>
      <c r="D108" t="str">
        <f t="shared" si="4"/>
        <v>Beef Sausage Thick Fresh 10x1kg</v>
      </c>
      <c r="E108" s="93" t="s">
        <v>3050</v>
      </c>
    </row>
    <row r="109" spans="1:5" ht="20.25" customHeight="1" x14ac:dyDescent="0.25">
      <c r="A109" t="s">
        <v>2299</v>
      </c>
      <c r="B109" t="str">
        <f t="shared" si="5"/>
        <v>Yes</v>
      </c>
      <c r="C109" t="s">
        <v>291</v>
      </c>
      <c r="D109" t="str">
        <f t="shared" si="4"/>
        <v>Beef Sausage Thick Fresh</v>
      </c>
      <c r="E109" s="94" t="s">
        <v>3051</v>
      </c>
    </row>
    <row r="110" spans="1:5" x14ac:dyDescent="0.25">
      <c r="A110" t="s">
        <v>3424</v>
      </c>
      <c r="B110" t="str">
        <f t="shared" si="5"/>
        <v>Yes</v>
      </c>
      <c r="C110" t="s">
        <v>300</v>
      </c>
      <c r="D110" t="str">
        <f t="shared" si="4"/>
        <v>Pork Sausage Thin Fresh 10x1kg</v>
      </c>
      <c r="E110" s="93" t="s">
        <v>3052</v>
      </c>
    </row>
    <row r="111" spans="1:5" ht="33" customHeight="1" x14ac:dyDescent="0.25">
      <c r="A111" t="s">
        <v>2293</v>
      </c>
      <c r="B111" t="str">
        <f t="shared" si="5"/>
        <v>Yes</v>
      </c>
      <c r="C111" t="s">
        <v>293</v>
      </c>
      <c r="D111" t="str">
        <f t="shared" si="4"/>
        <v>Pork Sausage Thin Fresh</v>
      </c>
      <c r="E111" s="94" t="s">
        <v>3053</v>
      </c>
    </row>
    <row r="112" spans="1:5" x14ac:dyDescent="0.25">
      <c r="A112" t="s">
        <v>3425</v>
      </c>
      <c r="B112" t="str">
        <f t="shared" si="5"/>
        <v>Yes</v>
      </c>
      <c r="C112" t="s">
        <v>3419</v>
      </c>
      <c r="D112" t="str">
        <f t="shared" si="4"/>
        <v>Doctorskaya</v>
      </c>
      <c r="E112" s="87" t="s">
        <v>3054</v>
      </c>
    </row>
    <row r="113" spans="1:5" x14ac:dyDescent="0.25">
      <c r="A113" t="s">
        <v>2843</v>
      </c>
      <c r="B113" t="str">
        <f t="shared" si="5"/>
        <v>Yes</v>
      </c>
      <c r="C113" t="s">
        <v>302</v>
      </c>
      <c r="D113" t="str">
        <f t="shared" si="4"/>
        <v>Pork Sausage Thick Fresh 10x1kg</v>
      </c>
      <c r="E113" s="90" t="s">
        <v>3055</v>
      </c>
    </row>
    <row r="114" spans="1:5" ht="26.25" customHeight="1" x14ac:dyDescent="0.25">
      <c r="A114" t="s">
        <v>2754</v>
      </c>
      <c r="B114" t="str">
        <f t="shared" si="5"/>
        <v>Yes</v>
      </c>
      <c r="C114" t="s">
        <v>297</v>
      </c>
      <c r="D114" t="str">
        <f t="shared" si="4"/>
        <v>Pork Sausage Thick Fresh</v>
      </c>
      <c r="E114" s="85" t="s">
        <v>3056</v>
      </c>
    </row>
    <row r="115" spans="1:5" ht="23.25" customHeight="1" x14ac:dyDescent="0.25">
      <c r="A115" t="s">
        <v>2756</v>
      </c>
      <c r="B115" t="str">
        <f t="shared" si="5"/>
        <v>No</v>
      </c>
      <c r="C115" s="63" t="s">
        <v>2331</v>
      </c>
      <c r="D115" t="str">
        <f t="shared" si="4"/>
        <v>Chicken Chipolata Fresh</v>
      </c>
      <c r="E115" s="94" t="s">
        <v>3057</v>
      </c>
    </row>
    <row r="116" spans="1:5" ht="22.5" customHeight="1" x14ac:dyDescent="0.25">
      <c r="A116" t="s">
        <v>3426</v>
      </c>
      <c r="B116" t="str">
        <f t="shared" si="5"/>
        <v>Yes</v>
      </c>
      <c r="C116" t="s">
        <v>2184</v>
      </c>
      <c r="D116" t="str">
        <f t="shared" si="4"/>
        <v>Beef &amp; Thyme Thick</v>
      </c>
      <c r="E116" s="85" t="s">
        <v>3058</v>
      </c>
    </row>
    <row r="117" spans="1:5" ht="29.25" customHeight="1" x14ac:dyDescent="0.25">
      <c r="A117" t="s">
        <v>2758</v>
      </c>
      <c r="B117" t="str">
        <f t="shared" si="5"/>
        <v>Yes</v>
      </c>
      <c r="C117" t="s">
        <v>2224</v>
      </c>
      <c r="D117" t="str">
        <f t="shared" si="4"/>
        <v>Turkey &amp; Cranberry Chipolata</v>
      </c>
      <c r="E117" s="94" t="s">
        <v>2225</v>
      </c>
    </row>
    <row r="118" spans="1:5" x14ac:dyDescent="0.25">
      <c r="A118" t="s">
        <v>3427</v>
      </c>
      <c r="B118" t="str">
        <f t="shared" si="5"/>
        <v>Yes</v>
      </c>
      <c r="C118" t="s">
        <v>3420</v>
      </c>
      <c r="D118" t="str">
        <f t="shared" si="4"/>
        <v>Downs Beef Chipolata</v>
      </c>
      <c r="E118" s="93" t="s">
        <v>3059</v>
      </c>
    </row>
    <row r="119" spans="1:5" ht="24" customHeight="1" x14ac:dyDescent="0.25">
      <c r="A119" t="s">
        <v>2760</v>
      </c>
      <c r="B119" t="str">
        <f t="shared" si="5"/>
        <v>Yes</v>
      </c>
      <c r="C119" t="s">
        <v>2247</v>
      </c>
      <c r="D119" t="str">
        <f t="shared" si="4"/>
        <v>Angus Beef Sausage Thick</v>
      </c>
      <c r="E119" s="94" t="s">
        <v>3060</v>
      </c>
    </row>
    <row r="120" spans="1:5" ht="31.5" customHeight="1" x14ac:dyDescent="0.25">
      <c r="A120" t="s">
        <v>3428</v>
      </c>
      <c r="B120" t="str">
        <f t="shared" si="5"/>
        <v>Yes</v>
      </c>
      <c r="C120" t="s">
        <v>308</v>
      </c>
      <c r="D120" t="str">
        <f t="shared" si="4"/>
        <v>Tailgate Dinner Franks</v>
      </c>
      <c r="E120" s="85" t="s">
        <v>3061</v>
      </c>
    </row>
    <row r="121" spans="1:5" x14ac:dyDescent="0.25">
      <c r="A121" t="s">
        <v>3429</v>
      </c>
      <c r="B121" t="str">
        <f t="shared" si="5"/>
        <v>No</v>
      </c>
      <c r="C121" s="63" t="s">
        <v>2383</v>
      </c>
      <c r="D121" t="str">
        <f t="shared" si="4"/>
        <v>Italian Sausage Fresh</v>
      </c>
      <c r="E121" s="90" t="s">
        <v>3062</v>
      </c>
    </row>
    <row r="122" spans="1:5" x14ac:dyDescent="0.25">
      <c r="A122" t="s">
        <v>2762</v>
      </c>
      <c r="B122" t="str">
        <f t="shared" si="5"/>
        <v>Yes</v>
      </c>
      <c r="C122" t="s">
        <v>2402</v>
      </c>
      <c r="D122" t="str">
        <f t="shared" si="4"/>
        <v>Beef Herb &amp; Garlic Chipolata Fresh 10x1kg</v>
      </c>
      <c r="E122" s="93" t="s">
        <v>2403</v>
      </c>
    </row>
    <row r="123" spans="1:5" x14ac:dyDescent="0.25">
      <c r="A123" t="s">
        <v>2764</v>
      </c>
      <c r="B123" t="str">
        <f t="shared" si="5"/>
        <v>No</v>
      </c>
      <c r="C123" s="63" t="s">
        <v>2427</v>
      </c>
      <c r="D123" t="str">
        <f t="shared" si="4"/>
        <v>Schenkerla</v>
      </c>
      <c r="E123" s="84" t="s">
        <v>2428</v>
      </c>
    </row>
    <row r="124" spans="1:5" x14ac:dyDescent="0.25">
      <c r="A124" t="s">
        <v>2766</v>
      </c>
      <c r="B124" t="str">
        <f t="shared" si="5"/>
        <v>Yes</v>
      </c>
      <c r="C124" t="s">
        <v>2775</v>
      </c>
      <c r="D124" t="str">
        <f t="shared" si="4"/>
        <v>Tasty Juicy CHEESE Domestic</v>
      </c>
      <c r="E124" s="92" t="s">
        <v>3063</v>
      </c>
    </row>
    <row r="125" spans="1:5" x14ac:dyDescent="0.25">
      <c r="A125" t="s">
        <v>2767</v>
      </c>
      <c r="B125" t="str">
        <f t="shared" si="5"/>
        <v>Yes</v>
      </c>
      <c r="C125" t="s">
        <v>3421</v>
      </c>
      <c r="D125" t="str">
        <f t="shared" si="4"/>
        <v>Tasty Juicy CHEESE NZ</v>
      </c>
      <c r="E125" s="84" t="s">
        <v>3064</v>
      </c>
    </row>
    <row r="126" spans="1:5" x14ac:dyDescent="0.25">
      <c r="A126" t="s">
        <v>3430</v>
      </c>
      <c r="B126" t="str">
        <f t="shared" si="5"/>
        <v>Yes</v>
      </c>
      <c r="C126" t="s">
        <v>252</v>
      </c>
      <c r="D126" t="str">
        <f t="shared" si="4"/>
        <v>Costco Tasty Juicy Hot Dogs DOMESTIC</v>
      </c>
      <c r="E126" s="93" t="s">
        <v>3065</v>
      </c>
    </row>
    <row r="127" spans="1:5" x14ac:dyDescent="0.25">
      <c r="A127" t="s">
        <v>2777</v>
      </c>
      <c r="B127" t="str">
        <f t="shared" si="5"/>
        <v>Yes</v>
      </c>
      <c r="C127" t="s">
        <v>247</v>
      </c>
      <c r="D127" t="str">
        <f t="shared" si="4"/>
        <v>Costco Tasty Juicy Hot Dogs NEW ZEALAND</v>
      </c>
      <c r="E127" s="90" t="s">
        <v>3066</v>
      </c>
    </row>
    <row r="128" spans="1:5" x14ac:dyDescent="0.25">
      <c r="A128" t="s">
        <v>232</v>
      </c>
      <c r="B128" t="str">
        <f t="shared" si="5"/>
        <v>No</v>
      </c>
      <c r="C128" s="63" t="s">
        <v>3447</v>
      </c>
      <c r="D128" t="str">
        <f t="shared" si="4"/>
        <v>CFC Seattle Pork Sausages</v>
      </c>
      <c r="E128" s="93" t="s">
        <v>3067</v>
      </c>
    </row>
    <row r="129" spans="1:5" x14ac:dyDescent="0.25">
      <c r="A129" t="s">
        <v>3431</v>
      </c>
      <c r="B129" t="str">
        <f t="shared" si="5"/>
        <v>No</v>
      </c>
      <c r="C129" s="63" t="s">
        <v>3448</v>
      </c>
      <c r="D129" t="str">
        <f t="shared" si="4"/>
        <v>Cfc Texas Style Beef Sausage</v>
      </c>
      <c r="E129" s="90" t="s">
        <v>3068</v>
      </c>
    </row>
    <row r="130" spans="1:5" x14ac:dyDescent="0.25">
      <c r="A130" t="s">
        <v>226</v>
      </c>
      <c r="B130" t="str">
        <f t="shared" ref="B130:B161" si="6">IF(COUNTIF(A:A, C130) &gt; 0, "Yes", "No")</f>
        <v>Yes</v>
      </c>
      <c r="C130" t="s">
        <v>3422</v>
      </c>
      <c r="D130" t="str">
        <f t="shared" si="4"/>
        <v>CFC Cheese &amp; Bacon Pork Sausage</v>
      </c>
      <c r="E130" s="93" t="s">
        <v>3069</v>
      </c>
    </row>
    <row r="131" spans="1:5" ht="26.25" customHeight="1" x14ac:dyDescent="0.25">
      <c r="A131" t="s">
        <v>230</v>
      </c>
      <c r="B131" t="str">
        <f t="shared" si="6"/>
        <v>No</v>
      </c>
      <c r="C131" s="63" t="s">
        <v>304</v>
      </c>
      <c r="D131" t="str">
        <f t="shared" ref="D131:D179" si="7">TRIM(MID(E131, FIND("-",E131)+1, LEN(E131)))</f>
        <v>CFC - Carne Asada</v>
      </c>
      <c r="E131" s="94" t="s">
        <v>3070</v>
      </c>
    </row>
    <row r="132" spans="1:5" x14ac:dyDescent="0.25">
      <c r="A132" t="s">
        <v>2769</v>
      </c>
      <c r="B132" t="str">
        <f t="shared" si="6"/>
        <v>Yes</v>
      </c>
      <c r="C132" t="s">
        <v>270</v>
      </c>
      <c r="D132" t="str">
        <f t="shared" si="7"/>
        <v>CFC Longganisa Sausage</v>
      </c>
      <c r="E132" s="95" t="s">
        <v>3071</v>
      </c>
    </row>
    <row r="133" spans="1:5" x14ac:dyDescent="0.25">
      <c r="A133" t="s">
        <v>2771</v>
      </c>
      <c r="B133" t="str">
        <f t="shared" si="6"/>
        <v>No</v>
      </c>
      <c r="C133" s="63" t="s">
        <v>1993</v>
      </c>
      <c r="D133" t="str">
        <f t="shared" si="7"/>
        <v>CFC The Farmers Wagyu Beef Sausage</v>
      </c>
      <c r="E133" s="90" t="s">
        <v>1994</v>
      </c>
    </row>
    <row r="134" spans="1:5" x14ac:dyDescent="0.25">
      <c r="A134" t="s">
        <v>2773</v>
      </c>
      <c r="B134" t="str">
        <f t="shared" si="6"/>
        <v>No</v>
      </c>
      <c r="C134" s="63" t="s">
        <v>2011</v>
      </c>
      <c r="D134" t="str">
        <f t="shared" si="7"/>
        <v>CFC Andoullie Sausages</v>
      </c>
      <c r="E134" s="93" t="s">
        <v>3072</v>
      </c>
    </row>
    <row r="135" spans="1:5" ht="33" customHeight="1" x14ac:dyDescent="0.25">
      <c r="A135" t="s">
        <v>264</v>
      </c>
      <c r="B135" t="str">
        <f t="shared" si="6"/>
        <v>Yes</v>
      </c>
      <c r="C135" t="s">
        <v>2336</v>
      </c>
      <c r="D135" t="str">
        <f t="shared" si="7"/>
        <v>CFC NY Style Spicy Italian</v>
      </c>
      <c r="E135" s="70" t="s">
        <v>3073</v>
      </c>
    </row>
    <row r="136" spans="1:5" ht="35.25" customHeight="1" x14ac:dyDescent="0.25">
      <c r="A136" t="s">
        <v>268</v>
      </c>
      <c r="B136" t="str">
        <f t="shared" si="6"/>
        <v>Yes</v>
      </c>
      <c r="C136" t="s">
        <v>2841</v>
      </c>
      <c r="D136" t="str">
        <f t="shared" si="7"/>
        <v>Lamb &amp; Rosemary Sausage Fresh</v>
      </c>
      <c r="E136" s="85" t="s">
        <v>3074</v>
      </c>
    </row>
    <row r="137" spans="1:5" ht="19.5" customHeight="1" x14ac:dyDescent="0.25">
      <c r="A137" t="s">
        <v>1389</v>
      </c>
      <c r="B137" t="str">
        <f t="shared" si="6"/>
        <v>No</v>
      </c>
      <c r="C137" s="63" t="s">
        <v>2233</v>
      </c>
      <c r="D137" t="str">
        <f t="shared" si="7"/>
        <v>Lamb, Rosemary &amp; Feta Sausage</v>
      </c>
      <c r="E137" s="94" t="s">
        <v>3075</v>
      </c>
    </row>
    <row r="138" spans="1:5" x14ac:dyDescent="0.25">
      <c r="A138" t="s">
        <v>3432</v>
      </c>
      <c r="B138" t="str">
        <f t="shared" si="6"/>
        <v>Yes</v>
      </c>
      <c r="C138" t="s">
        <v>3423</v>
      </c>
      <c r="D138" t="str">
        <f t="shared" si="7"/>
        <v>Lyoner Pariser - Log</v>
      </c>
      <c r="E138" s="88" t="s">
        <v>3076</v>
      </c>
    </row>
    <row r="139" spans="1:5" ht="29.25" customHeight="1" x14ac:dyDescent="0.25">
      <c r="A139" t="s">
        <v>3433</v>
      </c>
      <c r="B139" t="str">
        <f t="shared" si="6"/>
        <v>Yes</v>
      </c>
      <c r="C139" t="s">
        <v>2299</v>
      </c>
      <c r="D139" t="str">
        <f t="shared" si="7"/>
        <v>Lyoner - Frozen</v>
      </c>
      <c r="E139" s="69" t="s">
        <v>2300</v>
      </c>
    </row>
    <row r="140" spans="1:5" x14ac:dyDescent="0.25">
      <c r="A140" t="s">
        <v>3434</v>
      </c>
      <c r="B140" t="str">
        <f t="shared" si="6"/>
        <v>No</v>
      </c>
      <c r="C140" s="63" t="s">
        <v>3449</v>
      </c>
      <c r="D140" t="str">
        <f t="shared" si="7"/>
        <v>Jagdwurst/Strassburger - Log</v>
      </c>
      <c r="E140" s="87" t="s">
        <v>3077</v>
      </c>
    </row>
    <row r="141" spans="1:5" x14ac:dyDescent="0.25">
      <c r="B141" t="str">
        <f t="shared" si="6"/>
        <v>Yes</v>
      </c>
      <c r="C141" t="s">
        <v>3424</v>
      </c>
      <c r="D141" t="str">
        <f t="shared" si="7"/>
        <v>Paprika Lyoner - Log</v>
      </c>
      <c r="E141" s="87" t="s">
        <v>3078</v>
      </c>
    </row>
    <row r="142" spans="1:5" ht="30" customHeight="1" x14ac:dyDescent="0.25">
      <c r="B142" t="str">
        <f t="shared" si="6"/>
        <v>Yes</v>
      </c>
      <c r="C142" t="s">
        <v>2293</v>
      </c>
      <c r="D142" t="str">
        <f t="shared" si="7"/>
        <v>Paprika Lyoner - Frozen</v>
      </c>
      <c r="E142" s="70" t="s">
        <v>2294</v>
      </c>
    </row>
    <row r="143" spans="1:5" x14ac:dyDescent="0.25">
      <c r="B143" t="str">
        <f t="shared" si="6"/>
        <v>Yes</v>
      </c>
      <c r="C143" t="s">
        <v>3425</v>
      </c>
      <c r="D143" t="str">
        <f t="shared" si="7"/>
        <v>Bierschinken/Ham Sausage - Log</v>
      </c>
      <c r="E143" s="88" t="s">
        <v>3079</v>
      </c>
    </row>
    <row r="144" spans="1:5" ht="34.5" customHeight="1" x14ac:dyDescent="0.25">
      <c r="B144" t="str">
        <f t="shared" si="6"/>
        <v>No</v>
      </c>
      <c r="C144" t="s">
        <v>2290</v>
      </c>
      <c r="D144" t="str">
        <f t="shared" si="7"/>
        <v>Bierschinken - Frozen</v>
      </c>
      <c r="E144" s="69" t="s">
        <v>2291</v>
      </c>
    </row>
    <row r="145" spans="2:5" x14ac:dyDescent="0.25">
      <c r="B145" t="str">
        <f t="shared" si="6"/>
        <v>Yes</v>
      </c>
      <c r="C145" t="s">
        <v>2843</v>
      </c>
      <c r="D145" t="str">
        <f t="shared" si="7"/>
        <v>Polish Ring 800gr</v>
      </c>
      <c r="E145" s="88" t="s">
        <v>3080</v>
      </c>
    </row>
    <row r="146" spans="2:5" x14ac:dyDescent="0.25">
      <c r="B146" t="str">
        <f t="shared" si="6"/>
        <v>Yes</v>
      </c>
      <c r="C146" t="s">
        <v>2754</v>
      </c>
      <c r="D146" t="str">
        <f t="shared" si="7"/>
        <v>Leberkaes (Fine Baked) - Half Log</v>
      </c>
      <c r="E146" s="88" t="s">
        <v>3081</v>
      </c>
    </row>
    <row r="147" spans="2:5" x14ac:dyDescent="0.25">
      <c r="B147" t="str">
        <f t="shared" si="6"/>
        <v>Yes</v>
      </c>
      <c r="C147" t="s">
        <v>2756</v>
      </c>
      <c r="D147" t="str">
        <f t="shared" si="7"/>
        <v>Leberkaes Mini (Fine Baked) - Unit</v>
      </c>
      <c r="E147" s="87" t="s">
        <v>3082</v>
      </c>
    </row>
    <row r="148" spans="2:5" x14ac:dyDescent="0.25">
      <c r="B148" t="str">
        <f t="shared" si="6"/>
        <v>Yes</v>
      </c>
      <c r="C148" t="s">
        <v>3426</v>
      </c>
      <c r="D148" t="str">
        <f t="shared" si="7"/>
        <v>Leberkaes - Fine Raw</v>
      </c>
      <c r="E148" s="88" t="s">
        <v>3083</v>
      </c>
    </row>
    <row r="149" spans="2:5" x14ac:dyDescent="0.25">
      <c r="B149" t="str">
        <f t="shared" si="6"/>
        <v>Yes</v>
      </c>
      <c r="C149" t="s">
        <v>2758</v>
      </c>
      <c r="D149" t="str">
        <f t="shared" si="7"/>
        <v>Liverwurst Fine (Gold) - Large</v>
      </c>
      <c r="E149" s="97" t="s">
        <v>3084</v>
      </c>
    </row>
    <row r="150" spans="2:5" x14ac:dyDescent="0.25">
      <c r="B150" t="str">
        <f t="shared" si="6"/>
        <v>Yes</v>
      </c>
      <c r="C150" t="s">
        <v>3427</v>
      </c>
      <c r="D150" t="str">
        <f t="shared" si="7"/>
        <v>Fine Liverwurst 3 x 150gm</v>
      </c>
      <c r="E150" s="98" t="s">
        <v>3085</v>
      </c>
    </row>
    <row r="151" spans="2:5" x14ac:dyDescent="0.25">
      <c r="B151" t="str">
        <f t="shared" si="6"/>
        <v>Yes</v>
      </c>
      <c r="C151" t="s">
        <v>2760</v>
      </c>
      <c r="D151" t="str">
        <f t="shared" si="7"/>
        <v>Liverwurst Fine (Gold) - Mini</v>
      </c>
      <c r="E151" s="88" t="s">
        <v>3086</v>
      </c>
    </row>
    <row r="152" spans="2:5" x14ac:dyDescent="0.25">
      <c r="B152" t="str">
        <f t="shared" si="6"/>
        <v>Yes</v>
      </c>
      <c r="C152" t="s">
        <v>3428</v>
      </c>
      <c r="D152" t="str">
        <f t="shared" si="7"/>
        <v>Liverwurst Coarse - Large</v>
      </c>
      <c r="E152" s="88" t="s">
        <v>3087</v>
      </c>
    </row>
    <row r="153" spans="2:5" x14ac:dyDescent="0.25">
      <c r="B153" t="str">
        <f t="shared" si="6"/>
        <v>Yes</v>
      </c>
      <c r="C153" t="s">
        <v>3429</v>
      </c>
      <c r="D153" t="str">
        <f t="shared" si="7"/>
        <v>Liverwurst Coarse Mini</v>
      </c>
      <c r="E153" s="87" t="s">
        <v>3088</v>
      </c>
    </row>
    <row r="154" spans="2:5" x14ac:dyDescent="0.25">
      <c r="B154" t="str">
        <f t="shared" si="6"/>
        <v>No</v>
      </c>
      <c r="C154" s="63" t="s">
        <v>3450</v>
      </c>
      <c r="D154" t="str">
        <f t="shared" si="7"/>
        <v>Black Pudding HORSESHOE</v>
      </c>
      <c r="E154" s="87" t="s">
        <v>3089</v>
      </c>
    </row>
    <row r="155" spans="2:5" x14ac:dyDescent="0.25">
      <c r="B155" t="str">
        <f t="shared" si="6"/>
        <v>Yes</v>
      </c>
      <c r="C155" t="s">
        <v>2762</v>
      </c>
      <c r="D155" t="str">
        <f t="shared" si="7"/>
        <v>Fleischwurst - Coil</v>
      </c>
      <c r="E155" s="99" t="s">
        <v>3090</v>
      </c>
    </row>
    <row r="156" spans="2:5" x14ac:dyDescent="0.25">
      <c r="B156" t="str">
        <f t="shared" si="6"/>
        <v>Yes</v>
      </c>
      <c r="C156" t="s">
        <v>2764</v>
      </c>
      <c r="D156" t="str">
        <f t="shared" si="7"/>
        <v>Fleischwurst mini</v>
      </c>
      <c r="E156" s="97" t="s">
        <v>3091</v>
      </c>
    </row>
    <row r="157" spans="2:5" x14ac:dyDescent="0.25">
      <c r="B157" t="str">
        <f t="shared" si="6"/>
        <v>Yes</v>
      </c>
      <c r="C157" t="s">
        <v>2766</v>
      </c>
      <c r="D157" t="str">
        <f t="shared" si="7"/>
        <v>Chicken Frankfurter</v>
      </c>
      <c r="E157" s="97" t="s">
        <v>3092</v>
      </c>
    </row>
    <row r="158" spans="2:5" x14ac:dyDescent="0.25">
      <c r="B158" t="str">
        <f t="shared" si="6"/>
        <v>Yes</v>
      </c>
      <c r="C158" t="s">
        <v>2767</v>
      </c>
      <c r="D158" t="str">
        <f t="shared" si="7"/>
        <v>Chicken Frankfurter (5)</v>
      </c>
      <c r="E158" s="99" t="s">
        <v>3093</v>
      </c>
    </row>
    <row r="159" spans="2:5" x14ac:dyDescent="0.25">
      <c r="B159" t="str">
        <f t="shared" si="6"/>
        <v>Yes</v>
      </c>
      <c r="C159" t="s">
        <v>3430</v>
      </c>
      <c r="D159" t="str">
        <f t="shared" si="7"/>
        <v>Chicken Liverwurst Fine</v>
      </c>
      <c r="E159" s="97" t="s">
        <v>3094</v>
      </c>
    </row>
    <row r="160" spans="2:5" x14ac:dyDescent="0.25">
      <c r="B160" t="str">
        <f t="shared" si="6"/>
        <v>No</v>
      </c>
      <c r="C160" t="s">
        <v>3451</v>
      </c>
      <c r="D160" t="str">
        <f t="shared" si="7"/>
        <v>Chicken Liverwurst LRG</v>
      </c>
      <c r="E160" s="99" t="s">
        <v>3095</v>
      </c>
    </row>
    <row r="161" spans="2:5" x14ac:dyDescent="0.25">
      <c r="B161" t="str">
        <f t="shared" si="6"/>
        <v>No</v>
      </c>
      <c r="C161" s="63" t="s">
        <v>3452</v>
      </c>
      <c r="D161" t="str">
        <f t="shared" si="7"/>
        <v>Chicken Breast - sous vide</v>
      </c>
      <c r="E161" s="97" t="s">
        <v>3096</v>
      </c>
    </row>
    <row r="162" spans="2:5" x14ac:dyDescent="0.25">
      <c r="B162" t="str">
        <f t="shared" ref="B162:B179" si="8">IF(COUNTIF(A:A, C162) &gt; 0, "Yes", "No")</f>
        <v>No</v>
      </c>
      <c r="C162" s="63" t="s">
        <v>2431</v>
      </c>
      <c r="D162" t="str">
        <f t="shared" si="7"/>
        <v>Chicken &amp; Apple Sausage</v>
      </c>
      <c r="E162" s="100" t="s">
        <v>3097</v>
      </c>
    </row>
    <row r="163" spans="2:5" x14ac:dyDescent="0.25">
      <c r="B163" t="str">
        <f t="shared" si="8"/>
        <v>Yes</v>
      </c>
      <c r="C163" t="s">
        <v>2777</v>
      </c>
      <c r="D163" t="str">
        <f t="shared" si="7"/>
        <v>Buffalo Chicken slicing Log</v>
      </c>
      <c r="E163" s="101" t="s">
        <v>3098</v>
      </c>
    </row>
    <row r="164" spans="2:5" x14ac:dyDescent="0.25">
      <c r="B164" t="str">
        <f t="shared" si="8"/>
        <v>Yes</v>
      </c>
      <c r="C164" t="s">
        <v>232</v>
      </c>
      <c r="D164" t="str">
        <f t="shared" si="7"/>
        <v>Veal Frankfurter - Map</v>
      </c>
      <c r="E164" s="102" t="s">
        <v>3099</v>
      </c>
    </row>
    <row r="165" spans="2:5" x14ac:dyDescent="0.25">
      <c r="B165" t="str">
        <f t="shared" si="8"/>
        <v>Yes</v>
      </c>
      <c r="C165" t="s">
        <v>3431</v>
      </c>
      <c r="D165" t="str">
        <f t="shared" si="7"/>
        <v>Veal Frankfurter long</v>
      </c>
      <c r="E165" s="99" t="s">
        <v>3100</v>
      </c>
    </row>
    <row r="166" spans="2:5" x14ac:dyDescent="0.25">
      <c r="B166" t="str">
        <f t="shared" si="8"/>
        <v>Yes</v>
      </c>
      <c r="C166" t="s">
        <v>226</v>
      </c>
      <c r="D166" t="str">
        <f t="shared" si="7"/>
        <v>Veal Frankfurter</v>
      </c>
      <c r="E166" s="97" t="s">
        <v>3101</v>
      </c>
    </row>
    <row r="167" spans="2:5" x14ac:dyDescent="0.25">
      <c r="B167" t="str">
        <f t="shared" si="8"/>
        <v>Yes</v>
      </c>
      <c r="C167" t="s">
        <v>230</v>
      </c>
      <c r="D167" t="str">
        <f t="shared" si="7"/>
        <v>Veal Frankfurter (5)</v>
      </c>
      <c r="E167" s="99" t="s">
        <v>3102</v>
      </c>
    </row>
    <row r="168" spans="2:5" x14ac:dyDescent="0.25">
      <c r="B168" t="str">
        <f t="shared" si="8"/>
        <v>No</v>
      </c>
      <c r="C168" s="63" t="s">
        <v>3453</v>
      </c>
      <c r="D168" t="str">
        <f t="shared" si="7"/>
        <v>HOT Presskopf - whole</v>
      </c>
      <c r="E168" s="99" t="s">
        <v>3103</v>
      </c>
    </row>
    <row r="169" spans="2:5" x14ac:dyDescent="0.25">
      <c r="B169" t="str">
        <f t="shared" si="8"/>
        <v>No</v>
      </c>
      <c r="C169" s="63" t="s">
        <v>3454</v>
      </c>
      <c r="D169" t="str">
        <f t="shared" si="7"/>
        <v>Presswurst</v>
      </c>
      <c r="E169" s="103" t="s">
        <v>3104</v>
      </c>
    </row>
    <row r="170" spans="2:5" x14ac:dyDescent="0.25">
      <c r="B170" t="str">
        <f t="shared" si="8"/>
        <v>Yes</v>
      </c>
      <c r="C170" t="s">
        <v>2769</v>
      </c>
      <c r="D170" t="str">
        <f t="shared" si="7"/>
        <v>Turkey Breast Slicing Log</v>
      </c>
      <c r="E170" s="100" t="s">
        <v>3105</v>
      </c>
    </row>
    <row r="171" spans="2:5" x14ac:dyDescent="0.25">
      <c r="B171" t="str">
        <f t="shared" si="8"/>
        <v>Yes</v>
      </c>
      <c r="C171" t="s">
        <v>2771</v>
      </c>
      <c r="D171" t="str">
        <f t="shared" si="7"/>
        <v>Pork &amp; Fennel Sausages (4)</v>
      </c>
      <c r="E171" s="104" t="s">
        <v>3106</v>
      </c>
    </row>
    <row r="172" spans="2:5" ht="24.75" customHeight="1" x14ac:dyDescent="0.25">
      <c r="B172" t="str">
        <f t="shared" si="8"/>
        <v>Yes</v>
      </c>
      <c r="C172" t="s">
        <v>2773</v>
      </c>
      <c r="D172" t="str">
        <f t="shared" si="7"/>
        <v>German Hocks - Pure</v>
      </c>
      <c r="E172" s="105" t="s">
        <v>2221</v>
      </c>
    </row>
    <row r="173" spans="2:5" x14ac:dyDescent="0.25">
      <c r="B173" t="str">
        <f t="shared" si="8"/>
        <v>Yes</v>
      </c>
      <c r="C173" t="s">
        <v>264</v>
      </c>
      <c r="D173" t="str">
        <f t="shared" si="7"/>
        <v>Bavarian Style Pork Knuckle</v>
      </c>
      <c r="E173" s="106" t="s">
        <v>3107</v>
      </c>
    </row>
    <row r="174" spans="2:5" x14ac:dyDescent="0.25">
      <c r="B174" t="str">
        <f t="shared" si="8"/>
        <v>Yes</v>
      </c>
      <c r="C174" t="s">
        <v>268</v>
      </c>
      <c r="D174" t="str">
        <f t="shared" si="7"/>
        <v>Bavarian Style Pork Knuckle NZ</v>
      </c>
      <c r="E174" s="107" t="s">
        <v>1866</v>
      </c>
    </row>
    <row r="175" spans="2:5" x14ac:dyDescent="0.25">
      <c r="B175" t="str">
        <f t="shared" si="8"/>
        <v>Yes</v>
      </c>
      <c r="C175" t="s">
        <v>1389</v>
      </c>
      <c r="D175" t="str">
        <f t="shared" si="7"/>
        <v>German Hocks (F)</v>
      </c>
      <c r="E175" s="106" t="s">
        <v>1390</v>
      </c>
    </row>
    <row r="176" spans="2:5" x14ac:dyDescent="0.25">
      <c r="B176" t="str">
        <f t="shared" si="8"/>
        <v>Yes</v>
      </c>
      <c r="C176" t="s">
        <v>3432</v>
      </c>
      <c r="D176" t="str">
        <f t="shared" si="7"/>
        <v>Mushy Peas</v>
      </c>
      <c r="E176" s="108" t="s">
        <v>3108</v>
      </c>
    </row>
    <row r="177" spans="2:5" x14ac:dyDescent="0.25">
      <c r="B177" t="str">
        <f t="shared" si="8"/>
        <v>Yes</v>
      </c>
      <c r="C177" t="s">
        <v>3433</v>
      </c>
      <c r="D177" t="str">
        <f t="shared" si="7"/>
        <v>Garlic Onions</v>
      </c>
      <c r="E177" s="109" t="s">
        <v>3109</v>
      </c>
    </row>
    <row r="178" spans="2:5" ht="22.5" customHeight="1" x14ac:dyDescent="0.25">
      <c r="B178" t="str">
        <f t="shared" si="8"/>
        <v>Yes</v>
      </c>
      <c r="C178" t="s">
        <v>3434</v>
      </c>
      <c r="D178" t="str">
        <f t="shared" si="7"/>
        <v>Downs Cheese Kransky Sausage Large</v>
      </c>
      <c r="E178" s="69" t="s">
        <v>3110</v>
      </c>
    </row>
    <row r="179" spans="2:5" ht="26.25" customHeight="1" x14ac:dyDescent="0.25">
      <c r="B179" t="str">
        <f t="shared" si="8"/>
        <v>No</v>
      </c>
      <c r="C179" t="s">
        <v>3455</v>
      </c>
      <c r="D179" t="str">
        <f t="shared" si="7"/>
        <v>Veal &amp; Chives Chipolata</v>
      </c>
      <c r="E179" s="70" t="s">
        <v>3111</v>
      </c>
    </row>
  </sheetData>
  <pageMargins left="0.7" right="0.7" top="0.75" bottom="0.75" header="0.3" footer="0.3"/>
  <ignoredErrors>
    <ignoredError sqref="A2:A140 C2:C64 C66:C69 C71:C142 C143:C17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workbookViewId="0">
      <selection activeCell="F71" sqref="F71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45873</v>
      </c>
      <c r="B2" t="s">
        <v>2851</v>
      </c>
      <c r="C2" t="s">
        <v>106</v>
      </c>
      <c r="D2" t="s">
        <v>2576</v>
      </c>
      <c r="E2" t="s">
        <v>120</v>
      </c>
      <c r="F2">
        <v>5</v>
      </c>
    </row>
    <row r="3" spans="1:6" x14ac:dyDescent="0.25">
      <c r="A3" s="35">
        <v>45873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45873</v>
      </c>
      <c r="B4" t="s">
        <v>2853</v>
      </c>
      <c r="C4" t="s">
        <v>8</v>
      </c>
      <c r="D4" t="s">
        <v>2575</v>
      </c>
      <c r="E4" t="s">
        <v>120</v>
      </c>
      <c r="F4">
        <v>15</v>
      </c>
    </row>
    <row r="5" spans="1:6" x14ac:dyDescent="0.25">
      <c r="A5" s="35">
        <v>45873</v>
      </c>
      <c r="B5" t="s">
        <v>2854</v>
      </c>
      <c r="C5" t="s">
        <v>94</v>
      </c>
      <c r="F5">
        <v>5</v>
      </c>
    </row>
    <row r="6" spans="1:6" x14ac:dyDescent="0.25">
      <c r="A6" s="35">
        <v>45873</v>
      </c>
      <c r="B6" t="s">
        <v>2855</v>
      </c>
      <c r="C6" t="s">
        <v>34</v>
      </c>
      <c r="F6">
        <v>23</v>
      </c>
    </row>
    <row r="7" spans="1:6" x14ac:dyDescent="0.25">
      <c r="A7" s="35">
        <v>45873</v>
      </c>
      <c r="B7" t="s">
        <v>2856</v>
      </c>
      <c r="C7" t="s">
        <v>14</v>
      </c>
      <c r="F7">
        <v>7</v>
      </c>
    </row>
    <row r="8" spans="1:6" x14ac:dyDescent="0.25">
      <c r="A8" s="35">
        <v>45873</v>
      </c>
      <c r="B8" t="s">
        <v>2593</v>
      </c>
      <c r="C8" t="s">
        <v>17</v>
      </c>
      <c r="F8">
        <v>5</v>
      </c>
    </row>
    <row r="9" spans="1:6" x14ac:dyDescent="0.25">
      <c r="A9" s="35">
        <v>45873</v>
      </c>
      <c r="B9" t="s">
        <v>2857</v>
      </c>
      <c r="C9" t="s">
        <v>64</v>
      </c>
      <c r="F9">
        <v>34</v>
      </c>
    </row>
    <row r="10" spans="1:6" x14ac:dyDescent="0.25">
      <c r="A10" s="35">
        <v>45873</v>
      </c>
      <c r="B10" t="s">
        <v>2858</v>
      </c>
      <c r="C10" t="s">
        <v>98</v>
      </c>
      <c r="F10">
        <v>26</v>
      </c>
    </row>
    <row r="11" spans="1:6" x14ac:dyDescent="0.25">
      <c r="A11" s="35">
        <v>45873</v>
      </c>
      <c r="B11" t="s">
        <v>2859</v>
      </c>
      <c r="C11" t="s">
        <v>2594</v>
      </c>
      <c r="F11">
        <v>36</v>
      </c>
    </row>
    <row r="12" spans="1:6" x14ac:dyDescent="0.25">
      <c r="A12" s="35">
        <v>45873</v>
      </c>
      <c r="B12" t="s">
        <v>2595</v>
      </c>
      <c r="C12" t="s">
        <v>2596</v>
      </c>
      <c r="F12">
        <v>8</v>
      </c>
    </row>
    <row r="13" spans="1:6" x14ac:dyDescent="0.25">
      <c r="A13" s="35">
        <v>45873</v>
      </c>
      <c r="B13" t="s">
        <v>2860</v>
      </c>
      <c r="C13" t="s">
        <v>6</v>
      </c>
      <c r="F13">
        <v>5</v>
      </c>
    </row>
    <row r="14" spans="1:6" x14ac:dyDescent="0.25">
      <c r="A14" s="35">
        <v>45873</v>
      </c>
      <c r="B14" t="s">
        <v>2597</v>
      </c>
      <c r="C14" t="s">
        <v>31</v>
      </c>
      <c r="F14">
        <v>21</v>
      </c>
    </row>
    <row r="15" spans="1:6" x14ac:dyDescent="0.25">
      <c r="A15" s="35">
        <v>45873</v>
      </c>
      <c r="B15" t="s">
        <v>2598</v>
      </c>
      <c r="C15" t="s">
        <v>13</v>
      </c>
      <c r="F15">
        <v>17</v>
      </c>
    </row>
    <row r="16" spans="1:6" x14ac:dyDescent="0.25">
      <c r="A16" s="35">
        <v>45873</v>
      </c>
      <c r="B16" t="s">
        <v>2599</v>
      </c>
      <c r="C16" t="s">
        <v>10</v>
      </c>
      <c r="F16">
        <v>26</v>
      </c>
    </row>
    <row r="17" spans="1:6" x14ac:dyDescent="0.25">
      <c r="A17" s="35">
        <v>45873</v>
      </c>
      <c r="B17" t="s">
        <v>2861</v>
      </c>
      <c r="C17" t="s">
        <v>67</v>
      </c>
      <c r="F17">
        <v>34</v>
      </c>
    </row>
    <row r="18" spans="1:6" x14ac:dyDescent="0.25">
      <c r="A18" s="35">
        <v>45873</v>
      </c>
      <c r="B18" t="s">
        <v>2862</v>
      </c>
      <c r="C18" t="s">
        <v>108</v>
      </c>
      <c r="F18">
        <v>27</v>
      </c>
    </row>
    <row r="19" spans="1:6" x14ac:dyDescent="0.25">
      <c r="A19" s="35">
        <v>45873</v>
      </c>
      <c r="B19" t="s">
        <v>2863</v>
      </c>
      <c r="C19" t="s">
        <v>92</v>
      </c>
      <c r="F19">
        <v>21</v>
      </c>
    </row>
    <row r="20" spans="1:6" x14ac:dyDescent="0.25">
      <c r="A20" s="35">
        <v>45873</v>
      </c>
      <c r="B20" t="s">
        <v>2600</v>
      </c>
      <c r="C20" t="s">
        <v>2601</v>
      </c>
      <c r="F20">
        <v>29</v>
      </c>
    </row>
    <row r="21" spans="1:6" x14ac:dyDescent="0.25">
      <c r="A21" s="35">
        <v>45873</v>
      </c>
      <c r="B21" t="s">
        <v>2864</v>
      </c>
      <c r="C21" t="s">
        <v>85</v>
      </c>
      <c r="F21">
        <v>8</v>
      </c>
    </row>
    <row r="22" spans="1:6" x14ac:dyDescent="0.25">
      <c r="A22" s="35">
        <v>45873</v>
      </c>
      <c r="B22" t="s">
        <v>2602</v>
      </c>
      <c r="C22" t="s">
        <v>2603</v>
      </c>
      <c r="F22">
        <v>34</v>
      </c>
    </row>
    <row r="23" spans="1:6" x14ac:dyDescent="0.25">
      <c r="A23" s="35">
        <v>45873</v>
      </c>
      <c r="B23" t="s">
        <v>2865</v>
      </c>
      <c r="C23" t="s">
        <v>99</v>
      </c>
      <c r="F23">
        <v>15</v>
      </c>
    </row>
    <row r="24" spans="1:6" x14ac:dyDescent="0.25">
      <c r="A24" s="35">
        <v>45873</v>
      </c>
      <c r="B24" t="s">
        <v>2866</v>
      </c>
      <c r="C24" t="s">
        <v>80</v>
      </c>
      <c r="F24">
        <v>10</v>
      </c>
    </row>
    <row r="25" spans="1:6" x14ac:dyDescent="0.25">
      <c r="A25" s="35">
        <v>45873</v>
      </c>
      <c r="B25" t="s">
        <v>2604</v>
      </c>
      <c r="C25" t="s">
        <v>12</v>
      </c>
      <c r="F25">
        <v>40</v>
      </c>
    </row>
    <row r="26" spans="1:6" x14ac:dyDescent="0.25">
      <c r="A26" s="35">
        <v>45873</v>
      </c>
      <c r="B26" t="s">
        <v>2605</v>
      </c>
      <c r="C26" t="s">
        <v>2606</v>
      </c>
      <c r="F26">
        <v>20</v>
      </c>
    </row>
    <row r="27" spans="1:6" x14ac:dyDescent="0.25">
      <c r="A27" s="35">
        <v>45873</v>
      </c>
      <c r="B27" t="s">
        <v>2867</v>
      </c>
      <c r="C27" t="s">
        <v>21</v>
      </c>
      <c r="F27">
        <v>34</v>
      </c>
    </row>
    <row r="28" spans="1:6" x14ac:dyDescent="0.25">
      <c r="A28" s="35">
        <v>45873</v>
      </c>
      <c r="B28" t="s">
        <v>2868</v>
      </c>
      <c r="C28" t="s">
        <v>4</v>
      </c>
      <c r="F28">
        <v>17</v>
      </c>
    </row>
    <row r="29" spans="1:6" x14ac:dyDescent="0.25">
      <c r="A29" s="35">
        <v>45873</v>
      </c>
      <c r="B29" t="s">
        <v>2869</v>
      </c>
      <c r="C29" t="s">
        <v>27</v>
      </c>
      <c r="F29">
        <v>7</v>
      </c>
    </row>
    <row r="30" spans="1:6" x14ac:dyDescent="0.25">
      <c r="A30" s="35">
        <v>45873</v>
      </c>
      <c r="B30" t="s">
        <v>2870</v>
      </c>
      <c r="C30" t="s">
        <v>32</v>
      </c>
      <c r="F30">
        <v>5</v>
      </c>
    </row>
    <row r="31" spans="1:6" x14ac:dyDescent="0.25">
      <c r="A31" s="35">
        <v>45873</v>
      </c>
      <c r="B31" t="s">
        <v>2871</v>
      </c>
      <c r="C31" t="s">
        <v>33</v>
      </c>
      <c r="F31">
        <v>29</v>
      </c>
    </row>
    <row r="32" spans="1:6" x14ac:dyDescent="0.25">
      <c r="A32" s="35">
        <v>45873</v>
      </c>
      <c r="B32" t="s">
        <v>2872</v>
      </c>
      <c r="C32" t="s">
        <v>25</v>
      </c>
      <c r="F32">
        <v>34</v>
      </c>
    </row>
    <row r="33" spans="1:6" x14ac:dyDescent="0.25">
      <c r="A33" s="35">
        <v>45873</v>
      </c>
      <c r="B33" t="s">
        <v>2873</v>
      </c>
      <c r="C33" t="s">
        <v>794</v>
      </c>
      <c r="F33">
        <v>14</v>
      </c>
    </row>
    <row r="34" spans="1:6" x14ac:dyDescent="0.25">
      <c r="A34" s="35">
        <v>45873</v>
      </c>
      <c r="B34" t="s">
        <v>2607</v>
      </c>
      <c r="C34" t="s">
        <v>72</v>
      </c>
      <c r="F34">
        <v>39</v>
      </c>
    </row>
    <row r="35" spans="1:6" x14ac:dyDescent="0.25">
      <c r="A35" s="35">
        <v>45873</v>
      </c>
      <c r="B35" t="s">
        <v>2874</v>
      </c>
      <c r="C35" t="s">
        <v>49</v>
      </c>
      <c r="F35">
        <v>34</v>
      </c>
    </row>
    <row r="36" spans="1:6" x14ac:dyDescent="0.25">
      <c r="A36" s="35">
        <v>45873</v>
      </c>
      <c r="B36" t="s">
        <v>2875</v>
      </c>
      <c r="C36" t="s">
        <v>56</v>
      </c>
      <c r="F36">
        <v>20</v>
      </c>
    </row>
    <row r="37" spans="1:6" x14ac:dyDescent="0.25">
      <c r="A37" s="35">
        <v>45873</v>
      </c>
      <c r="B37" t="s">
        <v>2876</v>
      </c>
      <c r="C37" t="s">
        <v>40</v>
      </c>
      <c r="F37">
        <v>13</v>
      </c>
    </row>
    <row r="38" spans="1:6" x14ac:dyDescent="0.25">
      <c r="A38" s="35">
        <v>45873</v>
      </c>
      <c r="B38" t="s">
        <v>2877</v>
      </c>
      <c r="C38" t="s">
        <v>15</v>
      </c>
      <c r="F38">
        <v>40</v>
      </c>
    </row>
    <row r="39" spans="1:6" x14ac:dyDescent="0.25">
      <c r="A39" s="35">
        <v>45873</v>
      </c>
      <c r="B39" t="s">
        <v>2608</v>
      </c>
      <c r="C39" t="s">
        <v>2609</v>
      </c>
      <c r="F39">
        <v>8</v>
      </c>
    </row>
    <row r="40" spans="1:6" x14ac:dyDescent="0.25">
      <c r="A40" s="35">
        <v>45873</v>
      </c>
      <c r="B40" t="s">
        <v>2878</v>
      </c>
      <c r="C40" t="s">
        <v>103</v>
      </c>
      <c r="F40">
        <v>27</v>
      </c>
    </row>
    <row r="41" spans="1:6" x14ac:dyDescent="0.25">
      <c r="A41" s="35">
        <v>45873</v>
      </c>
      <c r="B41" t="s">
        <v>2879</v>
      </c>
      <c r="C41" t="s">
        <v>48</v>
      </c>
      <c r="F41">
        <v>36</v>
      </c>
    </row>
    <row r="42" spans="1:6" x14ac:dyDescent="0.25">
      <c r="A42" s="35">
        <v>45873</v>
      </c>
      <c r="B42" t="s">
        <v>2880</v>
      </c>
      <c r="C42" t="s">
        <v>766</v>
      </c>
      <c r="F42">
        <v>36</v>
      </c>
    </row>
    <row r="43" spans="1:6" x14ac:dyDescent="0.25">
      <c r="A43" s="35">
        <v>45873</v>
      </c>
      <c r="B43" t="s">
        <v>2881</v>
      </c>
      <c r="C43" t="s">
        <v>451</v>
      </c>
      <c r="F43">
        <v>18</v>
      </c>
    </row>
    <row r="44" spans="1:6" x14ac:dyDescent="0.25">
      <c r="A44" s="35">
        <v>45873</v>
      </c>
      <c r="B44" t="s">
        <v>2610</v>
      </c>
      <c r="C44" t="s">
        <v>976</v>
      </c>
      <c r="F44">
        <v>2</v>
      </c>
    </row>
    <row r="45" spans="1:6" x14ac:dyDescent="0.25">
      <c r="A45" s="35">
        <v>45873</v>
      </c>
      <c r="B45" t="s">
        <v>2611</v>
      </c>
      <c r="C45" t="s">
        <v>2612</v>
      </c>
      <c r="F45">
        <v>2</v>
      </c>
    </row>
    <row r="46" spans="1:6" x14ac:dyDescent="0.25">
      <c r="A46" s="35">
        <v>45873</v>
      </c>
      <c r="B46" t="s">
        <v>2882</v>
      </c>
      <c r="C46" t="s">
        <v>87</v>
      </c>
      <c r="F46">
        <v>38</v>
      </c>
    </row>
    <row r="47" spans="1:6" x14ac:dyDescent="0.25">
      <c r="A47" s="35">
        <v>45873</v>
      </c>
      <c r="B47" t="s">
        <v>2883</v>
      </c>
      <c r="C47" t="s">
        <v>919</v>
      </c>
      <c r="F47">
        <v>26</v>
      </c>
    </row>
    <row r="48" spans="1:6" x14ac:dyDescent="0.25">
      <c r="A48" s="35">
        <v>45873</v>
      </c>
      <c r="B48" t="s">
        <v>2884</v>
      </c>
      <c r="C48" t="s">
        <v>2613</v>
      </c>
      <c r="F48">
        <v>24</v>
      </c>
    </row>
    <row r="49" spans="1:6" x14ac:dyDescent="0.25">
      <c r="A49" s="35">
        <v>45873</v>
      </c>
      <c r="B49" t="s">
        <v>2885</v>
      </c>
      <c r="C49" t="s">
        <v>20</v>
      </c>
      <c r="F49">
        <v>5</v>
      </c>
    </row>
    <row r="50" spans="1:6" x14ac:dyDescent="0.25">
      <c r="A50" s="35">
        <v>45873</v>
      </c>
      <c r="B50" t="s">
        <v>2614</v>
      </c>
      <c r="C50" t="s">
        <v>2615</v>
      </c>
      <c r="F50">
        <v>37</v>
      </c>
    </row>
    <row r="51" spans="1:6" x14ac:dyDescent="0.25">
      <c r="A51" s="35">
        <v>45873</v>
      </c>
      <c r="B51" t="s">
        <v>2616</v>
      </c>
      <c r="C51" t="s">
        <v>69</v>
      </c>
      <c r="F51">
        <v>15</v>
      </c>
    </row>
    <row r="52" spans="1:6" x14ac:dyDescent="0.25">
      <c r="A52" s="35">
        <v>45873</v>
      </c>
      <c r="B52" t="s">
        <v>2886</v>
      </c>
      <c r="C52" t="s">
        <v>654</v>
      </c>
      <c r="F52">
        <v>1</v>
      </c>
    </row>
    <row r="53" spans="1:6" x14ac:dyDescent="0.25">
      <c r="A53" s="35">
        <v>45873</v>
      </c>
      <c r="B53" t="s">
        <v>2887</v>
      </c>
      <c r="C53" t="s">
        <v>58</v>
      </c>
      <c r="F53">
        <v>39</v>
      </c>
    </row>
    <row r="54" spans="1:6" x14ac:dyDescent="0.25">
      <c r="A54" s="35">
        <v>45873</v>
      </c>
      <c r="B54" t="s">
        <v>2888</v>
      </c>
      <c r="C54" t="s">
        <v>70</v>
      </c>
      <c r="F54">
        <v>23</v>
      </c>
    </row>
    <row r="55" spans="1:6" x14ac:dyDescent="0.25">
      <c r="A55" s="35">
        <v>45873</v>
      </c>
      <c r="B55" t="s">
        <v>2889</v>
      </c>
      <c r="C55" t="s">
        <v>71</v>
      </c>
      <c r="F55">
        <v>9</v>
      </c>
    </row>
    <row r="56" spans="1:6" x14ac:dyDescent="0.25">
      <c r="A56" s="35">
        <v>45873</v>
      </c>
      <c r="B56" t="s">
        <v>2890</v>
      </c>
      <c r="C56" t="s">
        <v>29</v>
      </c>
      <c r="F56">
        <v>19</v>
      </c>
    </row>
    <row r="57" spans="1:6" x14ac:dyDescent="0.25">
      <c r="A57" s="35">
        <v>45873</v>
      </c>
      <c r="B57" t="s">
        <v>2891</v>
      </c>
      <c r="C57" t="s">
        <v>2617</v>
      </c>
      <c r="F57">
        <v>20</v>
      </c>
    </row>
    <row r="58" spans="1:6" x14ac:dyDescent="0.25">
      <c r="A58" s="35">
        <v>45873</v>
      </c>
      <c r="B58" t="s">
        <v>2892</v>
      </c>
      <c r="C58" t="s">
        <v>89</v>
      </c>
      <c r="F58">
        <v>7</v>
      </c>
    </row>
    <row r="59" spans="1:6" x14ac:dyDescent="0.25">
      <c r="A59" s="35">
        <v>45873</v>
      </c>
      <c r="B59" t="s">
        <v>2893</v>
      </c>
      <c r="C59" t="s">
        <v>2618</v>
      </c>
      <c r="F59">
        <v>32</v>
      </c>
    </row>
    <row r="60" spans="1:6" x14ac:dyDescent="0.25">
      <c r="A60" s="35">
        <v>45873</v>
      </c>
      <c r="B60" t="s">
        <v>2894</v>
      </c>
      <c r="C60" t="s">
        <v>2619</v>
      </c>
      <c r="F60">
        <v>4</v>
      </c>
    </row>
    <row r="61" spans="1:6" x14ac:dyDescent="0.25">
      <c r="A61" s="35">
        <v>45873</v>
      </c>
      <c r="B61" t="s">
        <v>2620</v>
      </c>
      <c r="C61" t="s">
        <v>2620</v>
      </c>
      <c r="F61">
        <v>20</v>
      </c>
    </row>
    <row r="62" spans="1:6" x14ac:dyDescent="0.25">
      <c r="A62" s="35">
        <v>45873</v>
      </c>
      <c r="B62" t="s">
        <v>2895</v>
      </c>
      <c r="C62" t="s">
        <v>2621</v>
      </c>
      <c r="F62">
        <v>16</v>
      </c>
    </row>
    <row r="63" spans="1:6" x14ac:dyDescent="0.25">
      <c r="A63" s="35">
        <v>45873</v>
      </c>
      <c r="B63" t="s">
        <v>2622</v>
      </c>
      <c r="C63" t="s">
        <v>2623</v>
      </c>
      <c r="F63">
        <v>38</v>
      </c>
    </row>
    <row r="64" spans="1:6" x14ac:dyDescent="0.25">
      <c r="A64" s="35">
        <v>45873</v>
      </c>
      <c r="B64" t="s">
        <v>2624</v>
      </c>
      <c r="C64" t="s">
        <v>2625</v>
      </c>
      <c r="F64">
        <v>36</v>
      </c>
    </row>
    <row r="65" spans="1:6" x14ac:dyDescent="0.25">
      <c r="A65" s="35">
        <v>45873</v>
      </c>
      <c r="B65" t="s">
        <v>2896</v>
      </c>
      <c r="C65" t="s">
        <v>710</v>
      </c>
      <c r="F65">
        <v>37</v>
      </c>
    </row>
    <row r="66" spans="1:6" x14ac:dyDescent="0.25">
      <c r="A66" s="35">
        <v>45873</v>
      </c>
      <c r="B66" t="s">
        <v>2626</v>
      </c>
      <c r="C66" t="s">
        <v>42</v>
      </c>
      <c r="F66">
        <v>24</v>
      </c>
    </row>
    <row r="67" spans="1:6" x14ac:dyDescent="0.25">
      <c r="A67" s="35">
        <v>45873</v>
      </c>
      <c r="B67" t="s">
        <v>2627</v>
      </c>
      <c r="C67" t="s">
        <v>884</v>
      </c>
      <c r="F67">
        <v>18</v>
      </c>
    </row>
    <row r="68" spans="1:6" x14ac:dyDescent="0.25">
      <c r="A68" s="35">
        <v>45873</v>
      </c>
      <c r="B68" t="s">
        <v>2897</v>
      </c>
      <c r="C68" t="s">
        <v>52</v>
      </c>
      <c r="F68">
        <v>24</v>
      </c>
    </row>
    <row r="69" spans="1:6" x14ac:dyDescent="0.25">
      <c r="A69" s="35">
        <v>45873</v>
      </c>
      <c r="B69" t="s">
        <v>2898</v>
      </c>
      <c r="C69" t="s">
        <v>356</v>
      </c>
      <c r="F69">
        <v>4</v>
      </c>
    </row>
    <row r="70" spans="1:6" x14ac:dyDescent="0.25">
      <c r="A70" s="35">
        <v>45873</v>
      </c>
      <c r="B70" t="s">
        <v>2899</v>
      </c>
      <c r="C70" t="s">
        <v>432</v>
      </c>
      <c r="F70">
        <v>24</v>
      </c>
    </row>
    <row r="71" spans="1:6" x14ac:dyDescent="0.25">
      <c r="A71" s="35">
        <v>45873</v>
      </c>
      <c r="B71" t="s">
        <v>2900</v>
      </c>
      <c r="C71" t="s">
        <v>2628</v>
      </c>
      <c r="F71">
        <v>16</v>
      </c>
    </row>
    <row r="72" spans="1:6" x14ac:dyDescent="0.25">
      <c r="A72" s="35">
        <v>45873</v>
      </c>
      <c r="B72" t="s">
        <v>2901</v>
      </c>
      <c r="C72" t="s">
        <v>962</v>
      </c>
      <c r="F72">
        <v>4</v>
      </c>
    </row>
    <row r="73" spans="1:6" x14ac:dyDescent="0.25">
      <c r="A73" s="35">
        <v>45873</v>
      </c>
      <c r="B73" t="s">
        <v>2902</v>
      </c>
      <c r="C73" t="s">
        <v>9</v>
      </c>
      <c r="F73">
        <v>32</v>
      </c>
    </row>
    <row r="74" spans="1:6" x14ac:dyDescent="0.25">
      <c r="A74" s="35">
        <v>45873</v>
      </c>
      <c r="B74" t="s">
        <v>2903</v>
      </c>
      <c r="C74" t="s">
        <v>2629</v>
      </c>
      <c r="F74">
        <v>21</v>
      </c>
    </row>
    <row r="75" spans="1:6" x14ac:dyDescent="0.25">
      <c r="A75" s="35">
        <v>45873</v>
      </c>
      <c r="B75" t="s">
        <v>2904</v>
      </c>
      <c r="C75" t="s">
        <v>16</v>
      </c>
      <c r="F75">
        <v>4</v>
      </c>
    </row>
    <row r="76" spans="1:6" x14ac:dyDescent="0.25">
      <c r="A76" s="35">
        <v>45873</v>
      </c>
      <c r="B76" t="s">
        <v>2905</v>
      </c>
      <c r="C76" t="s">
        <v>2630</v>
      </c>
      <c r="F76">
        <v>40</v>
      </c>
    </row>
    <row r="77" spans="1:6" x14ac:dyDescent="0.25">
      <c r="A77" s="35">
        <v>45873</v>
      </c>
      <c r="B77" t="s">
        <v>2906</v>
      </c>
      <c r="C77" t="s">
        <v>2631</v>
      </c>
      <c r="F77">
        <v>22</v>
      </c>
    </row>
    <row r="78" spans="1:6" x14ac:dyDescent="0.25">
      <c r="A78" s="35">
        <v>45873</v>
      </c>
      <c r="B78" t="s">
        <v>2907</v>
      </c>
      <c r="C78" t="s">
        <v>509</v>
      </c>
      <c r="F78">
        <v>28</v>
      </c>
    </row>
    <row r="79" spans="1:6" x14ac:dyDescent="0.25">
      <c r="A79" s="35">
        <v>45873</v>
      </c>
      <c r="B79" t="s">
        <v>2908</v>
      </c>
      <c r="C79" t="s">
        <v>2632</v>
      </c>
      <c r="F79">
        <v>38</v>
      </c>
    </row>
    <row r="80" spans="1:6" x14ac:dyDescent="0.25">
      <c r="A80" s="35">
        <v>45873</v>
      </c>
      <c r="B80" t="s">
        <v>2909</v>
      </c>
      <c r="C80" t="s">
        <v>832</v>
      </c>
      <c r="F80">
        <v>30</v>
      </c>
    </row>
    <row r="81" spans="1:6" x14ac:dyDescent="0.25">
      <c r="A81" s="35">
        <v>45873</v>
      </c>
      <c r="B81" t="s">
        <v>2910</v>
      </c>
      <c r="C81" t="s">
        <v>445</v>
      </c>
      <c r="F81">
        <v>15</v>
      </c>
    </row>
    <row r="82" spans="1:6" x14ac:dyDescent="0.25">
      <c r="A82" s="35">
        <v>45873</v>
      </c>
      <c r="B82" t="s">
        <v>2911</v>
      </c>
      <c r="C82" t="s">
        <v>425</v>
      </c>
      <c r="F82">
        <v>37</v>
      </c>
    </row>
    <row r="83" spans="1:6" x14ac:dyDescent="0.25">
      <c r="A83" s="35">
        <v>45873</v>
      </c>
      <c r="B83" t="s">
        <v>2583</v>
      </c>
      <c r="C83" t="s">
        <v>2118</v>
      </c>
      <c r="F83">
        <v>9</v>
      </c>
    </row>
    <row r="84" spans="1:6" x14ac:dyDescent="0.25">
      <c r="A84" s="35">
        <v>45873</v>
      </c>
      <c r="B84" t="s">
        <v>2634</v>
      </c>
      <c r="C84" t="s">
        <v>970</v>
      </c>
      <c r="F84">
        <v>15</v>
      </c>
    </row>
    <row r="85" spans="1:6" x14ac:dyDescent="0.25">
      <c r="A85" s="35">
        <v>45873</v>
      </c>
      <c r="B85" t="s">
        <v>2635</v>
      </c>
      <c r="C85" t="s">
        <v>2636</v>
      </c>
      <c r="F85">
        <v>2</v>
      </c>
    </row>
    <row r="86" spans="1:6" x14ac:dyDescent="0.25">
      <c r="A86" s="35">
        <v>45873</v>
      </c>
      <c r="B86" t="s">
        <v>2912</v>
      </c>
      <c r="C86" t="s">
        <v>19</v>
      </c>
      <c r="F86">
        <v>32</v>
      </c>
    </row>
    <row r="87" spans="1:6" x14ac:dyDescent="0.25">
      <c r="A87" s="35">
        <v>45873</v>
      </c>
      <c r="B87" t="s">
        <v>2686</v>
      </c>
      <c r="C87" t="s">
        <v>2637</v>
      </c>
      <c r="F87">
        <v>18</v>
      </c>
    </row>
    <row r="88" spans="1:6" x14ac:dyDescent="0.25">
      <c r="A88" s="35">
        <v>45873</v>
      </c>
      <c r="B88" t="s">
        <v>2638</v>
      </c>
      <c r="C88" t="s">
        <v>739</v>
      </c>
      <c r="F88">
        <v>14</v>
      </c>
    </row>
    <row r="89" spans="1:6" x14ac:dyDescent="0.25">
      <c r="A89" s="35">
        <v>45873</v>
      </c>
      <c r="B89" t="s">
        <v>2639</v>
      </c>
      <c r="C89" t="s">
        <v>2640</v>
      </c>
      <c r="F89">
        <v>36</v>
      </c>
    </row>
    <row r="90" spans="1:6" x14ac:dyDescent="0.25">
      <c r="A90" s="35">
        <v>45873</v>
      </c>
      <c r="B90" t="s">
        <v>2913</v>
      </c>
      <c r="C90" t="s">
        <v>43</v>
      </c>
      <c r="F90">
        <v>5</v>
      </c>
    </row>
    <row r="91" spans="1:6" x14ac:dyDescent="0.25">
      <c r="A91" s="35">
        <v>45873</v>
      </c>
      <c r="B91" t="s">
        <v>2914</v>
      </c>
      <c r="C91" t="s">
        <v>45</v>
      </c>
      <c r="F91">
        <v>30</v>
      </c>
    </row>
    <row r="92" spans="1:6" x14ac:dyDescent="0.25">
      <c r="A92" s="35">
        <v>45873</v>
      </c>
      <c r="B92" t="s">
        <v>2915</v>
      </c>
      <c r="C92" t="s">
        <v>46</v>
      </c>
      <c r="F92">
        <v>32</v>
      </c>
    </row>
    <row r="93" spans="1:6" x14ac:dyDescent="0.25">
      <c r="A93" s="35">
        <v>45873</v>
      </c>
      <c r="B93" t="s">
        <v>2641</v>
      </c>
      <c r="C93" t="s">
        <v>2642</v>
      </c>
      <c r="F93">
        <v>10</v>
      </c>
    </row>
    <row r="94" spans="1:6" x14ac:dyDescent="0.25">
      <c r="A94" s="35">
        <v>45873</v>
      </c>
      <c r="B94" t="s">
        <v>2916</v>
      </c>
      <c r="C94" t="s">
        <v>28</v>
      </c>
      <c r="F94">
        <v>35</v>
      </c>
    </row>
    <row r="95" spans="1:6" x14ac:dyDescent="0.25">
      <c r="A95" s="35">
        <v>45873</v>
      </c>
      <c r="B95" t="s">
        <v>2644</v>
      </c>
      <c r="C95" t="s">
        <v>699</v>
      </c>
      <c r="F95">
        <v>7</v>
      </c>
    </row>
    <row r="96" spans="1:6" x14ac:dyDescent="0.25">
      <c r="A96" s="35">
        <v>45873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56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43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52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38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30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46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41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21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22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11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50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39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33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20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49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33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41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60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48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18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43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49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13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39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47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53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5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53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58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25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7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8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9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40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12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46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33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10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49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60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47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5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49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21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31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11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10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28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32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60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30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26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59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44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50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51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6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6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51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11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28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39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18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18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59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41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20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36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11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39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60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57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24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58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9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6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7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50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20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10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31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60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53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59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57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11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14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11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44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45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52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56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33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5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31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42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33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46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45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56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48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23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36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59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14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16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15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25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53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27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48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32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27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18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18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Sheet4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2025-07-28T05:21:37Z</dcterms:modified>
  <cp:category/>
  <cp:contentStatus/>
</cp:coreProperties>
</file>