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C - Data Analytics Bootcamp\Analysis Projects\Crowdfunding Analysis\Module 1 Challenge Deliverables\"/>
    </mc:Choice>
  </mc:AlternateContent>
  <xr:revisionPtr revIDLastSave="0" documentId="13_ncr:1_{FA8D9DB2-930E-42C0-B69D-CF5F1D560482}" xr6:coauthVersionLast="47" xr6:coauthVersionMax="47" xr10:uidLastSave="{00000000-0000-0000-0000-000000000000}"/>
  <bookViews>
    <workbookView xWindow="-90" yWindow="-90" windowWidth="19380" windowHeight="10260" tabRatio="736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4" l="1"/>
  <c r="P671" i="1"/>
  <c r="E14" i="14"/>
  <c r="E4" i="14"/>
  <c r="E5" i="14"/>
  <c r="E6" i="14"/>
  <c r="E7" i="14"/>
  <c r="E8" i="14"/>
  <c r="E9" i="14"/>
  <c r="E10" i="14"/>
  <c r="E11" i="14"/>
  <c r="E12" i="14"/>
  <c r="E13" i="14"/>
  <c r="E3" i="14"/>
  <c r="D14" i="14"/>
  <c r="D4" i="14"/>
  <c r="D5" i="14"/>
  <c r="D6" i="14"/>
  <c r="D7" i="14"/>
  <c r="D8" i="14"/>
  <c r="D9" i="14"/>
  <c r="D10" i="14"/>
  <c r="D11" i="14"/>
  <c r="D12" i="14"/>
  <c r="D13" i="14"/>
  <c r="D3" i="14"/>
  <c r="C4" i="14"/>
  <c r="F4" i="14" s="1"/>
  <c r="C14" i="14"/>
  <c r="C6" i="14"/>
  <c r="C5" i="14"/>
  <c r="C7" i="14"/>
  <c r="F7" i="14" s="1"/>
  <c r="I7" i="14" s="1"/>
  <c r="C8" i="14"/>
  <c r="C9" i="14"/>
  <c r="C10" i="14"/>
  <c r="C11" i="14"/>
  <c r="C12" i="14"/>
  <c r="C13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4" l="1"/>
  <c r="I11" i="14" s="1"/>
  <c r="F3" i="14"/>
  <c r="I3" i="14" s="1"/>
  <c r="H7" i="14"/>
  <c r="H11" i="14"/>
  <c r="G4" i="14"/>
  <c r="I4" i="14"/>
  <c r="H4" i="14"/>
  <c r="F10" i="14"/>
  <c r="I10" i="14" s="1"/>
  <c r="G11" i="14"/>
  <c r="F9" i="14"/>
  <c r="F8" i="14"/>
  <c r="H8" i="14" s="1"/>
  <c r="F14" i="14"/>
  <c r="G14" i="14" s="1"/>
  <c r="F6" i="14"/>
  <c r="I6" i="14" s="1"/>
  <c r="G7" i="14"/>
  <c r="F5" i="14"/>
  <c r="H5" i="14" s="1"/>
  <c r="F13" i="14"/>
  <c r="G13" i="14" s="1"/>
  <c r="F12" i="14"/>
  <c r="I12" i="14" s="1"/>
  <c r="H3" i="14" l="1"/>
  <c r="G3" i="14"/>
  <c r="H14" i="14"/>
  <c r="I13" i="14"/>
  <c r="H6" i="14"/>
  <c r="H10" i="14"/>
  <c r="G10" i="14"/>
  <c r="H12" i="14"/>
  <c r="H13" i="14"/>
  <c r="I14" i="14"/>
  <c r="G8" i="14"/>
  <c r="H9" i="14"/>
  <c r="I9" i="14"/>
  <c r="G12" i="14"/>
  <c r="I8" i="14"/>
  <c r="I5" i="14"/>
  <c r="G9" i="14"/>
  <c r="G6" i="14"/>
  <c r="G5" i="14"/>
</calcChain>
</file>

<file path=xl/sharedStrings.xml><?xml version="1.0" encoding="utf-8"?>
<sst xmlns="http://schemas.openxmlformats.org/spreadsheetml/2006/main" count="32982" uniqueCount="8405">
  <si>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</si>
  <si>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</si>
  <si>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</si>
  <si>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</si>
  <si>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</si>
  <si>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</si>
  <si>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</si>
  <si>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</si>
  <si>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</si>
  <si>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</si>
  <si>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</si>
  <si>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</si>
  <si>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</si>
  <si>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</si>
  <si>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</si>
  <si>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</si>
  <si>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</si>
  <si>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</si>
  <si>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</si>
  <si>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</si>
  <si>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</si>
  <si>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</si>
  <si>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</si>
  <si>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</si>
  <si>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</si>
  <si>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</si>
  <si>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</si>
  <si>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</si>
  <si>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</si>
  <si>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</si>
  <si>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</si>
  <si>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</si>
  <si>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</si>
  <si>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</si>
  <si>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</si>
  <si>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</si>
  <si>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</si>
  <si>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</si>
  <si>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</si>
  <si>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</si>
  <si>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</si>
  <si>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</si>
  <si>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</si>
  <si>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</si>
  <si>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</si>
  <si>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</si>
  <si>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</si>
  <si>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</si>
  <si>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</si>
  <si>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</si>
  <si>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</si>
  <si>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</si>
  <si>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</si>
  <si>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</si>
  <si>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</si>
  <si>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</si>
  <si>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</si>
  <si>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</si>
  <si>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</si>
  <si>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</si>
  <si>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</si>
  <si>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</si>
  <si>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</si>
  <si>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</si>
  <si>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</si>
  <si>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</si>
  <si>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</si>
  <si>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</si>
  <si>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</si>
  <si>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</si>
  <si>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</si>
  <si>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</si>
  <si>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</si>
  <si>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</si>
  <si>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</si>
  <si>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</si>
  <si>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</si>
  <si>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</si>
  <si>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</si>
  <si>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</si>
  <si>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</si>
  <si>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</si>
  <si>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</si>
  <si>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</si>
  <si>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</si>
  <si>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</si>
  <si>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</si>
  <si>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</si>
  <si>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</si>
  <si>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</si>
  <si>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</si>
  <si>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</si>
  <si>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</si>
  <si>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</si>
  <si>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</si>
  <si>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</si>
  <si>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</si>
  <si>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</si>
  <si>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</si>
  <si>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</si>
  <si>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</si>
  <si>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</si>
  <si>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</si>
  <si>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</si>
  <si>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</si>
  <si>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</si>
  <si>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</si>
  <si>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</si>
  <si>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</si>
  <si>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</si>
  <si>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</si>
  <si>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</si>
  <si>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</si>
  <si>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</si>
  <si>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</si>
  <si>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</si>
  <si>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</si>
  <si>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</si>
  <si>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</si>
  <si>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</si>
  <si>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</si>
  <si>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</si>
  <si>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</si>
  <si>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</si>
  <si>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</si>
  <si>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</si>
  <si>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</si>
  <si>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</si>
  <si>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</si>
  <si>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</si>
  <si>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</si>
  <si>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</si>
  <si>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</si>
  <si>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</si>
  <si>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</si>
  <si>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</si>
  <si>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</si>
  <si>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</si>
  <si>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</si>
  <si>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</si>
  <si>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</si>
  <si>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</si>
  <si>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</si>
  <si>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</si>
  <si>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</si>
  <si>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</si>
  <si>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</si>
  <si>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</si>
  <si>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</si>
  <si>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</si>
  <si>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</si>
  <si>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</si>
  <si>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</si>
  <si>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</si>
  <si>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</si>
  <si>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</si>
  <si>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</si>
  <si>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</si>
  <si>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</si>
  <si>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</si>
  <si>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</si>
  <si>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</si>
  <si>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</si>
  <si>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</si>
  <si>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</si>
  <si>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</si>
  <si>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</si>
  <si>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</si>
  <si>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</si>
  <si>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</si>
  <si>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</si>
  <si>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</si>
  <si>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</si>
  <si>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</si>
  <si>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</si>
  <si>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</si>
  <si>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</si>
  <si>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</si>
  <si>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</si>
  <si>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</si>
  <si>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</si>
  <si>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</si>
  <si>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</si>
  <si>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</si>
  <si>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</si>
  <si>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</si>
  <si>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</si>
  <si>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</si>
  <si>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</si>
  <si>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</si>
  <si>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</si>
  <si>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</si>
  <si>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</si>
  <si>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</si>
  <si>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</si>
  <si>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</si>
  <si>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</si>
  <si>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</si>
  <si>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</si>
  <si>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</si>
  <si>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</si>
  <si>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</si>
  <si>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</si>
  <si>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</si>
  <si>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</si>
  <si>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</si>
  <si>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</si>
  <si>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</si>
  <si>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</si>
  <si>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</si>
  <si>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</si>
  <si>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</si>
  <si>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</si>
  <si>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</si>
  <si>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</si>
  <si>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</si>
  <si>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</si>
  <si>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</si>
  <si>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</si>
  <si>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</si>
  <si>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</si>
  <si>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</si>
  <si>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</si>
  <si>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</si>
  <si>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</si>
  <si>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</si>
  <si>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</si>
  <si>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</si>
  <si>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</si>
  <si>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</si>
  <si>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</si>
  <si>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</si>
  <si>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</si>
  <si>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</si>
  <si>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</si>
  <si>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</si>
  <si>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</si>
  <si>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</si>
  <si>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</si>
  <si>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</si>
  <si>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</si>
  <si>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</si>
  <si>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</si>
  <si>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</si>
  <si>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</si>
  <si>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</si>
  <si>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</si>
  <si>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</si>
  <si>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</si>
  <si>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</si>
  <si>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</si>
  <si>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</si>
  <si>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</si>
  <si>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</si>
  <si>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</si>
  <si>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</si>
  <si>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</si>
  <si>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</si>
  <si>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</si>
  <si>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</si>
  <si>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</si>
  <si>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</si>
  <si>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</si>
  <si>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</si>
  <si>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</si>
  <si>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</si>
  <si>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</si>
  <si>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</si>
  <si>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</si>
  <si>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</si>
  <si>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</si>
  <si>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</si>
  <si>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</si>
  <si>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</si>
  <si>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</si>
  <si>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</si>
  <si>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</si>
  <si>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</si>
  <si>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</si>
  <si>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</si>
  <si>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</si>
  <si>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</si>
  <si>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</si>
  <si>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</si>
  <si>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</si>
  <si>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</si>
  <si>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</si>
  <si>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</si>
  <si>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</si>
  <si>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</si>
  <si>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</si>
  <si>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</si>
  <si>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</si>
  <si>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</si>
  <si>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</si>
  <si>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</si>
  <si>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</si>
  <si>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</si>
  <si>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</si>
  <si>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</si>
  <si>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</si>
  <si>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</si>
  <si>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</si>
  <si>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</si>
  <si>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</si>
  <si>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</si>
  <si>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</si>
  <si>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</si>
  <si>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</si>
  <si>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</si>
  <si>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</si>
  <si>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</si>
  <si>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</si>
  <si>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</si>
  <si>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</si>
  <si>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</si>
  <si>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</si>
  <si>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</si>
  <si>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</si>
  <si>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</si>
  <si>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</si>
  <si>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</si>
  <si>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</si>
  <si>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</si>
  <si>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</si>
  <si>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</si>
  <si>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</si>
  <si>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</si>
  <si>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</si>
  <si>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</si>
  <si>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</si>
  <si>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</si>
  <si>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</si>
  <si>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</si>
  <si>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</si>
  <si>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</si>
  <si>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</si>
  <si>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</si>
  <si>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</si>
  <si>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</si>
  <si>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</si>
  <si>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</si>
  <si>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</si>
  <si>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</si>
  <si>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</si>
  <si>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</si>
  <si>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</si>
  <si>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</si>
  <si>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</si>
  <si>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</si>
  <si>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</si>
  <si>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</si>
  <si>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</si>
  <si>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</si>
  <si>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</si>
  <si>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</si>
  <si>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</si>
  <si>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</si>
  <si>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</si>
  <si>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</si>
  <si>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</si>
  <si>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</si>
  <si>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</si>
  <si>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</si>
  <si>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</si>
  <si>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</si>
  <si>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</si>
  <si>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</si>
  <si>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</si>
  <si>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</si>
  <si>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</si>
  <si>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</si>
  <si>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</si>
  <si>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</si>
  <si>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</si>
  <si>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</si>
  <si>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</si>
  <si>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</si>
  <si>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</si>
  <si>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</si>
  <si>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</si>
  <si>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</si>
  <si>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</si>
  <si>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</si>
  <si>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</si>
  <si>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</si>
  <si>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</si>
  <si>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</si>
  <si>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</si>
  <si>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</si>
  <si>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</si>
  <si>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</si>
  <si>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</si>
  <si>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</si>
  <si>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</si>
  <si>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</si>
  <si>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</si>
  <si>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</si>
  <si>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</si>
  <si>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</si>
  <si>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</si>
  <si>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</si>
  <si>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</si>
  <si>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</si>
  <si>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</si>
  <si>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</si>
  <si>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</si>
  <si>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</si>
  <si>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</si>
  <si>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</si>
  <si>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</si>
  <si>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</si>
  <si>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</si>
  <si>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</si>
  <si>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</si>
  <si>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</si>
  <si>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</si>
  <si>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</si>
  <si>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</si>
  <si>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</si>
  <si>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</si>
  <si>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</si>
  <si>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</si>
  <si>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</si>
  <si>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</si>
  <si>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</si>
  <si>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</si>
  <si>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</si>
  <si>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</si>
  <si>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</si>
  <si>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</si>
  <si>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</si>
  <si>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</si>
  <si>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</si>
  <si>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</si>
  <si>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</si>
  <si>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</si>
  <si>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</si>
  <si>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</si>
  <si>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</si>
  <si>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</si>
  <si>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</si>
  <si>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</si>
  <si>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</si>
  <si>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</si>
  <si>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</si>
  <si>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</si>
  <si>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</si>
  <si>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</si>
  <si>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</si>
  <si>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</si>
  <si>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</si>
  <si>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</si>
  <si>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</si>
  <si>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</si>
  <si>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</si>
  <si>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</si>
  <si>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</si>
  <si>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</si>
  <si>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</si>
  <si>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</si>
  <si>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</si>
  <si>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</si>
  <si>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</si>
  <si>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</si>
  <si>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</si>
  <si>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</si>
  <si>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</si>
  <si>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</si>
  <si>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</si>
  <si>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</si>
  <si>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</si>
  <si>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</si>
  <si>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</si>
  <si>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</si>
  <si>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</si>
  <si>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</si>
  <si>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</si>
  <si>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</si>
  <si>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</si>
  <si>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</si>
  <si>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</si>
  <si>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</si>
  <si>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</si>
  <si>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</si>
  <si>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</si>
  <si>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</si>
  <si>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</si>
  <si>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</si>
  <si>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</si>
  <si>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</si>
  <si>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</si>
  <si>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</si>
  <si>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</si>
  <si>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</si>
  <si>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</si>
  <si>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</si>
  <si>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</si>
  <si>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</si>
  <si>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</si>
  <si>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</si>
  <si>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</si>
  <si>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</si>
  <si>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</si>
  <si>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</si>
  <si>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</si>
  <si>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</si>
  <si>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</si>
  <si>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</si>
  <si>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</si>
  <si>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</si>
  <si>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</si>
  <si>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</si>
  <si>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</si>
  <si>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</si>
  <si>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</si>
  <si>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</si>
  <si>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</si>
  <si>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</si>
  <si>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</si>
  <si>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</si>
  <si>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</si>
  <si>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</si>
  <si>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</si>
  <si>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</si>
  <si>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</si>
  <si>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</si>
  <si>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</si>
  <si>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</si>
  <si>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</si>
  <si>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</si>
  <si>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</si>
  <si>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</si>
  <si>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</si>
  <si>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</si>
  <si>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</si>
  <si>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</si>
  <si>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</si>
  <si>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</si>
  <si>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</si>
  <si>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</si>
  <si>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</si>
  <si>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</si>
  <si>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</si>
  <si>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</si>
  <si>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</si>
  <si>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</si>
  <si>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</si>
  <si>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</si>
  <si>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</si>
  <si>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</si>
  <si>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</si>
  <si>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</si>
  <si>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</si>
  <si>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</si>
  <si>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</si>
  <si>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</si>
  <si>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</si>
  <si>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</si>
  <si>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</si>
  <si>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</si>
  <si>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</si>
  <si>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</si>
  <si>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</si>
  <si>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</si>
  <si>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</si>
  <si>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</si>
  <si>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</si>
  <si>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</si>
  <si>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</si>
  <si>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</si>
  <si>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</si>
  <si>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</si>
  <si>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</si>
  <si>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</si>
  <si>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</si>
  <si>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</si>
  <si>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</si>
  <si>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</si>
  <si>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</si>
  <si>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</si>
  <si>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</si>
  <si>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</si>
  <si>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</si>
  <si>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</si>
  <si>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</si>
  <si>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</si>
  <si>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</si>
  <si>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</si>
  <si>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</si>
  <si>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</si>
  <si>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</si>
  <si>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</si>
  <si>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</si>
  <si>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</si>
  <si>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</si>
  <si>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</si>
  <si>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</si>
  <si>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</si>
  <si>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</si>
  <si>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</si>
  <si>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</si>
  <si>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</si>
  <si>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</si>
  <si>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</si>
  <si>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</si>
  <si>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</si>
  <si>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</si>
  <si>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</si>
  <si>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</si>
  <si>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</si>
  <si>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</si>
  <si>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</si>
  <si>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</si>
  <si>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</si>
  <si>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</si>
  <si>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</si>
  <si>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</si>
  <si>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</si>
  <si>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</si>
  <si>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</si>
  <si>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</si>
  <si>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</si>
  <si>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</si>
  <si>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</si>
  <si>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</si>
  <si>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</si>
  <si>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</si>
  <si>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</si>
  <si>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</si>
  <si>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</si>
  <si>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</si>
  <si>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</si>
  <si>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</si>
  <si>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</si>
  <si>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</si>
  <si>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</si>
  <si>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</si>
  <si>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</si>
  <si>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</si>
  <si>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</si>
  <si>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</si>
  <si>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</si>
  <si>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</si>
  <si>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</si>
  <si>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</si>
  <si>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</si>
  <si>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</si>
  <si>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</si>
  <si>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</si>
  <si>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</si>
  <si>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</si>
  <si>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</si>
  <si>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</si>
  <si>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</si>
  <si>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</si>
  <si>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</si>
  <si>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</si>
  <si>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</si>
  <si>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</si>
  <si>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</si>
  <si>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</si>
  <si>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</si>
  <si>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</si>
  <si>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</si>
  <si>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</si>
  <si>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</si>
  <si>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</si>
  <si>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</si>
  <si>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</si>
  <si>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</si>
  <si>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</si>
  <si>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</si>
  <si>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</si>
  <si>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</si>
  <si>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</si>
  <si>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</si>
  <si>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</si>
  <si>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</si>
  <si>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</si>
  <si>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</si>
  <si>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</si>
  <si>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</si>
  <si>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</si>
  <si>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</si>
  <si>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</si>
  <si>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</si>
  <si>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</si>
  <si>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</si>
  <si>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</si>
  <si>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</si>
  <si>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</si>
  <si>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</si>
  <si>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</si>
  <si>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</si>
  <si>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</si>
  <si>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</si>
  <si>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</si>
  <si>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</si>
  <si>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</si>
  <si>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</si>
  <si>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</si>
  <si>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</si>
  <si>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</si>
  <si>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</si>
  <si>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</si>
  <si>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</si>
  <si>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</si>
  <si>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</si>
  <si>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</si>
  <si>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</si>
  <si>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</si>
  <si>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</si>
  <si>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</si>
  <si>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</si>
  <si>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</si>
  <si>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</si>
  <si>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</si>
  <si>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</si>
  <si>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</si>
  <si>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</si>
  <si>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</si>
  <si>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</si>
  <si>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</si>
  <si>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</si>
  <si>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</si>
  <si>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</si>
  <si>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</si>
  <si>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</si>
  <si>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</si>
  <si>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</si>
  <si>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</si>
  <si>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</si>
  <si>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</si>
  <si>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</si>
  <si>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</si>
  <si>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</si>
  <si>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</si>
  <si>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</si>
  <si>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</si>
  <si>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</si>
  <si>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</si>
  <si>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</si>
  <si>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</si>
  <si>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</si>
  <si>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</si>
  <si>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</si>
  <si>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</si>
  <si>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</si>
  <si>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</si>
  <si>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</si>
  <si>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</si>
  <si>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</si>
  <si>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</si>
  <si>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</si>
  <si>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</si>
  <si>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</si>
  <si>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</si>
  <si>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</si>
  <si>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</si>
  <si>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</si>
  <si>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</si>
  <si>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</si>
  <si>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</si>
  <si>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</si>
  <si>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</si>
  <si>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</si>
  <si>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</si>
  <si>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</si>
  <si>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</si>
  <si>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</si>
  <si>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</si>
  <si>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</si>
  <si>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</si>
  <si>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</si>
  <si>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</si>
  <si>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</si>
  <si>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</si>
  <si>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</si>
  <si>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</si>
  <si>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</si>
  <si>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</si>
  <si>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</si>
  <si>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</si>
  <si>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</si>
  <si>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</si>
  <si>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</si>
  <si>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</si>
  <si>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</si>
  <si>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</si>
  <si>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</si>
  <si>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</si>
  <si>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</si>
  <si>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</si>
  <si>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</si>
  <si>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</si>
  <si>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</si>
  <si>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</si>
  <si>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</si>
  <si>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</si>
  <si>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</si>
  <si>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</si>
  <si>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</si>
  <si>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</si>
  <si>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</si>
  <si>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</si>
  <si>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</si>
  <si>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</si>
  <si>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</si>
  <si>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</si>
  <si>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</si>
  <si>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</si>
  <si>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</si>
  <si>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</si>
  <si>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</si>
  <si>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</si>
  <si>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</si>
  <si>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</si>
  <si>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</si>
  <si>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</si>
  <si>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</si>
  <si>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</si>
  <si>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</si>
  <si>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</si>
  <si>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</si>
  <si>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</si>
  <si>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</si>
  <si>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</si>
  <si>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</si>
  <si>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</si>
  <si>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</si>
  <si>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</si>
  <si>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</si>
  <si>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</si>
  <si>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</si>
  <si>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</si>
  <si>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</si>
  <si>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</si>
  <si>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</si>
  <si>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</si>
  <si>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</si>
  <si>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</si>
  <si>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</si>
  <si>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</si>
  <si>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</si>
  <si>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</si>
  <si>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</si>
  <si>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</si>
  <si>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</si>
  <si>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</si>
  <si>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</si>
  <si>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</si>
  <si>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</si>
  <si>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</si>
  <si>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</si>
  <si>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</si>
  <si>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</si>
  <si>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</si>
  <si>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</si>
  <si>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</si>
  <si>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</si>
  <si>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</si>
  <si>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</si>
  <si>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</si>
  <si>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</si>
  <si>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</si>
  <si>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</si>
  <si>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</si>
  <si>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</si>
  <si>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</si>
  <si>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</si>
  <si>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</si>
  <si>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</si>
  <si>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</si>
  <si>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</si>
  <si>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</si>
  <si>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</si>
  <si>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</si>
  <si>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</si>
  <si>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</si>
  <si>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</si>
  <si>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</si>
  <si>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</si>
  <si>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</si>
  <si>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</si>
  <si>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</si>
  <si>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</si>
  <si>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</si>
  <si>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</si>
  <si>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</si>
  <si>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</si>
  <si>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</si>
  <si>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</si>
  <si>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</si>
  <si>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</si>
  <si>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</si>
  <si>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</si>
  <si>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</si>
  <si>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</si>
  <si>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</si>
  <si>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</si>
  <si>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</si>
  <si>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</si>
  <si>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</si>
  <si>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</si>
  <si>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</si>
  <si>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</si>
  <si>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</si>
  <si>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</si>
  <si>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</si>
  <si>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</si>
  <si>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</si>
  <si>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</si>
  <si>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</si>
  <si>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</si>
  <si>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</si>
  <si>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</si>
  <si>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</si>
  <si>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</si>
  <si>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</si>
  <si>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</si>
  <si>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</si>
  <si>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</si>
  <si>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</si>
  <si>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</si>
  <si>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</si>
  <si>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</si>
  <si>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</si>
  <si>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</si>
  <si>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</si>
  <si>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</si>
  <si>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</si>
  <si>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</si>
  <si>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</si>
  <si>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</si>
  <si>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</si>
  <si>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</si>
  <si>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</si>
  <si>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</si>
  <si>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</si>
  <si>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</si>
  <si>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</si>
  <si>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</si>
  <si>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</si>
  <si>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</si>
  <si>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</si>
  <si>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</si>
  <si>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</si>
  <si>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</si>
  <si>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</si>
  <si>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</si>
  <si>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</si>
  <si>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</si>
  <si>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</si>
  <si>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</si>
  <si>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</si>
  <si>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</si>
  <si>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</si>
  <si>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</si>
  <si>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</si>
  <si>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</si>
  <si>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</si>
  <si>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</si>
  <si>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</si>
  <si>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</si>
  <si>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</si>
  <si>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</si>
  <si>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</si>
  <si>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</si>
  <si>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</si>
  <si>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</si>
  <si>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</si>
  <si>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</si>
  <si>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</si>
  <si>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</si>
  <si>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</si>
  <si>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</si>
  <si>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</si>
  <si>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</si>
  <si>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</si>
  <si>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</si>
  <si>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</si>
  <si>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</si>
  <si>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</si>
  <si>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</si>
  <si>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</si>
  <si>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</si>
  <si>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</si>
  <si>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</si>
  <si>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</si>
  <si>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</si>
  <si>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</si>
  <si>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</si>
  <si>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</si>
  <si>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</si>
  <si>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</si>
  <si>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</si>
  <si>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</si>
  <si>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</si>
  <si>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</si>
  <si>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</si>
  <si>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</si>
  <si>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</si>
  <si>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</si>
  <si>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</si>
  <si>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</si>
  <si>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</si>
  <si>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</si>
  <si>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</si>
  <si>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</si>
  <si>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</si>
  <si>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</si>
  <si>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</si>
  <si>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</si>
  <si>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</si>
  <si>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</si>
  <si>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</si>
  <si>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</si>
  <si>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</si>
  <si>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</si>
  <si>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</si>
  <si>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</si>
  <si>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</si>
  <si>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</si>
  <si>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</si>
  <si>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</si>
  <si>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</si>
  <si>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</si>
  <si>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</si>
  <si>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</si>
  <si>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</si>
  <si>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</si>
  <si>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</si>
  <si>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</si>
  <si>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</si>
  <si>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</si>
  <si>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</si>
  <si>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</si>
  <si>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</si>
  <si>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</si>
  <si>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</si>
  <si>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</si>
  <si>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</si>
  <si>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</si>
  <si>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</si>
  <si>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</si>
  <si>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</si>
  <si>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</si>
  <si>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</si>
  <si>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</si>
  <si>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</si>
  <si>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</si>
  <si>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</si>
  <si>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</si>
  <si>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</si>
  <si>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</si>
  <si>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</si>
  <si>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</si>
  <si>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</si>
  <si>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</si>
  <si>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</si>
  <si>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</si>
  <si>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</si>
  <si>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</si>
  <si>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</si>
  <si>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</si>
  <si>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</si>
  <si>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</si>
  <si>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</si>
  <si>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</si>
  <si>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</si>
  <si>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</si>
  <si>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</si>
  <si>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</si>
  <si>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</si>
  <si>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</si>
  <si>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</si>
  <si>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</si>
  <si>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</si>
  <si>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</si>
  <si>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</si>
  <si>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</si>
  <si>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</si>
  <si>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</si>
  <si>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</si>
  <si>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</si>
  <si>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</si>
  <si>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</si>
  <si>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</si>
  <si>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</si>
  <si>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</si>
  <si>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</si>
  <si>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</si>
  <si>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</si>
  <si>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</si>
  <si>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</si>
  <si>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</si>
  <si>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</si>
  <si>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</si>
  <si>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</si>
  <si>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</si>
  <si>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</si>
  <si>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</si>
  <si>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</si>
  <si>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</si>
  <si>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</si>
  <si>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</si>
  <si>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</si>
  <si>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</si>
  <si>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</si>
  <si>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</si>
  <si>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</si>
  <si>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</si>
  <si>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</si>
  <si>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</si>
  <si>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</si>
  <si>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</si>
  <si>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</si>
  <si>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</si>
  <si>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</si>
  <si>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</si>
  <si>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</si>
  <si>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</si>
  <si>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</si>
  <si>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</si>
  <si>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</si>
  <si>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</si>
  <si>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</si>
  <si>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</si>
  <si>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</si>
  <si>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</si>
  <si>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</si>
  <si>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</si>
  <si>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</si>
  <si>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</si>
  <si>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</si>
  <si>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</si>
  <si>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</si>
  <si>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</si>
  <si>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</si>
  <si>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</si>
  <si>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</si>
  <si>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</si>
  <si>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</si>
  <si>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</si>
  <si>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</si>
  <si>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</si>
  <si>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</si>
  <si>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</si>
  <si>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</si>
  <si>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</si>
  <si>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</si>
  <si>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</si>
  <si>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</si>
  <si>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</si>
  <si>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</si>
  <si>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</si>
  <si>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</si>
  <si>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</si>
  <si>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</si>
  <si>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</si>
  <si>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</si>
  <si>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</si>
  <si>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</si>
  <si>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</si>
  <si>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</si>
  <si>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</si>
  <si>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</si>
  <si>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</si>
  <si>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</si>
  <si>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</si>
  <si>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</si>
  <si>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</si>
  <si>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</si>
  <si>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</si>
  <si>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</si>
  <si>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</si>
  <si>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</si>
  <si>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</si>
  <si>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</si>
  <si>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</si>
  <si>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</si>
  <si>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</si>
  <si>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</si>
  <si>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</si>
  <si>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</si>
  <si>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</si>
  <si>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</si>
  <si>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</si>
  <si>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</si>
  <si>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</si>
  <si>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</si>
  <si>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</si>
  <si>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</si>
  <si>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</si>
  <si>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</si>
  <si>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</si>
  <si>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</si>
  <si>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</si>
  <si>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</si>
  <si>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</si>
  <si>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</si>
  <si>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</si>
  <si>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</si>
  <si>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</si>
  <si>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</si>
  <si>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</si>
  <si>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</si>
  <si>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</si>
  <si>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</si>
  <si>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</si>
  <si>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</si>
  <si>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</si>
  <si>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</si>
  <si>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</si>
  <si>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</si>
  <si>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</si>
  <si>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</si>
  <si>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</si>
  <si>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</si>
  <si>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</si>
  <si>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</si>
  <si>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</si>
  <si>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</si>
  <si>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</si>
  <si>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</si>
  <si>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</si>
  <si>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</si>
  <si>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</si>
  <si>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</si>
  <si>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</si>
  <si>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</si>
  <si>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</si>
  <si>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</si>
  <si>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</si>
  <si>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</si>
  <si>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</si>
  <si>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</si>
  <si>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</si>
  <si>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</si>
  <si>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</si>
  <si>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</si>
  <si>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</si>
  <si>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</si>
  <si>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</si>
  <si>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</si>
  <si>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</si>
  <si>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</si>
  <si>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</si>
  <si>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</si>
  <si>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</si>
  <si>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</si>
  <si>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</si>
  <si>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</si>
  <si>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</si>
  <si>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</si>
  <si>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</si>
  <si>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</si>
  <si>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</si>
  <si>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</si>
  <si>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</si>
  <si>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</si>
  <si>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</si>
  <si>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</si>
  <si>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</si>
  <si>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</si>
  <si>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</si>
  <si>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</si>
  <si>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</si>
  <si>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</si>
  <si>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</si>
  <si>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</si>
  <si>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</si>
  <si>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</si>
  <si>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</si>
  <si>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</si>
  <si>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</si>
  <si>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</si>
  <si>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</si>
  <si>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</si>
  <si>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</si>
  <si>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</si>
  <si>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</si>
  <si>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</si>
  <si>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</si>
  <si>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</si>
  <si>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</si>
  <si>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</si>
  <si>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</si>
  <si>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</si>
  <si>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</si>
  <si>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</si>
  <si>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</si>
  <si>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</si>
  <si>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</si>
  <si>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</si>
  <si>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</si>
  <si>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</si>
  <si>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</si>
  <si>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</si>
  <si>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</si>
  <si>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</si>
  <si>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</si>
  <si>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</si>
  <si>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</si>
  <si>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</si>
  <si>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</si>
  <si>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</si>
  <si>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</si>
  <si>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</si>
  <si>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</si>
  <si>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</si>
  <si>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</si>
  <si>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</si>
  <si>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</si>
  <si>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</si>
  <si>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</si>
  <si>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</si>
  <si>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</si>
  <si>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</si>
  <si>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</si>
  <si>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</si>
  <si>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</si>
  <si>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</si>
  <si>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</si>
  <si>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</si>
  <si>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</si>
  <si>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</si>
  <si>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</si>
  <si>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</si>
  <si>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</si>
  <si>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</si>
  <si>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</si>
  <si>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</si>
  <si>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</si>
  <si>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</si>
  <si>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</si>
  <si>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</si>
  <si>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</si>
  <si>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</si>
  <si>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</si>
  <si>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</si>
  <si>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</si>
  <si>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</si>
  <si>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</si>
  <si>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</si>
  <si>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</si>
  <si>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</si>
  <si>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</si>
  <si>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</si>
  <si>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</si>
  <si>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</si>
  <si>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</si>
  <si>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</si>
  <si>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</si>
  <si>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</si>
  <si>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</si>
  <si>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</si>
  <si>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</si>
  <si>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</si>
  <si>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</si>
  <si>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</si>
  <si>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</si>
  <si>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</si>
  <si>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</si>
  <si>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</si>
  <si>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</si>
  <si>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</si>
  <si>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</si>
  <si>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</si>
  <si>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</si>
  <si>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</si>
  <si>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</si>
  <si>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</si>
  <si>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</si>
  <si>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</si>
  <si>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</si>
  <si>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</si>
  <si>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</si>
  <si>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</si>
  <si>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</si>
  <si>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</si>
  <si>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</si>
  <si>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</si>
  <si>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</si>
  <si>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</si>
  <si>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</si>
  <si>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</si>
  <si>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</si>
  <si>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</si>
  <si>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</si>
  <si>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</si>
  <si>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</si>
  <si>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</si>
  <si>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</si>
  <si>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</si>
  <si>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</si>
  <si>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</si>
  <si>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</si>
  <si>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</si>
  <si>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</si>
  <si>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</si>
  <si>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</si>
  <si>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</si>
  <si>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</si>
  <si>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</si>
  <si>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</si>
  <si>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</si>
  <si>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</si>
  <si>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</si>
  <si>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</si>
  <si>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</si>
  <si>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</si>
  <si>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</si>
  <si>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</si>
  <si>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</si>
  <si>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</si>
  <si>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</si>
  <si>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</si>
  <si>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</si>
  <si>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</si>
  <si>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</si>
  <si>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</si>
  <si>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</si>
  <si>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</si>
  <si>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</si>
  <si>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</si>
  <si>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</si>
  <si>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</si>
  <si>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</si>
  <si>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</si>
  <si>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</si>
  <si>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</si>
  <si>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</si>
  <si>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</si>
  <si>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</si>
  <si>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</si>
  <si>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</si>
  <si>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</si>
  <si>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</si>
  <si>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</si>
  <si>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</si>
  <si>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</si>
  <si>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</si>
  <si>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</si>
  <si>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</si>
  <si>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</si>
  <si>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</si>
  <si>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</si>
  <si>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</si>
  <si>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</si>
  <si>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</si>
  <si>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</si>
  <si>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</si>
  <si>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</si>
  <si>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</si>
  <si>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</si>
  <si>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</si>
  <si>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</si>
  <si>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</si>
  <si>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</si>
  <si>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</si>
  <si>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</si>
  <si>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</si>
  <si>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</si>
  <si>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</si>
  <si>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</si>
  <si>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</si>
  <si>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</si>
  <si>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</si>
  <si>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</si>
  <si>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</si>
  <si>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</si>
  <si>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</si>
  <si>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</si>
  <si>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</si>
  <si>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</si>
  <si>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</si>
  <si>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</si>
  <si>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</si>
  <si>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</si>
  <si>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</si>
  <si>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</si>
  <si>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</si>
  <si>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</si>
  <si>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</si>
  <si>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</si>
  <si>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</si>
  <si>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</si>
  <si>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</si>
  <si>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</si>
  <si>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</si>
  <si>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</si>
  <si>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</si>
  <si>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</si>
  <si>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</si>
  <si>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</si>
  <si>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</si>
  <si>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</si>
  <si>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</si>
  <si>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</si>
  <si>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</si>
  <si>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</si>
  <si>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</si>
  <si>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</si>
  <si>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</si>
  <si>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</si>
  <si>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</si>
  <si>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</si>
  <si>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</si>
  <si>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</si>
  <si>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</si>
  <si>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</si>
  <si>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</si>
  <si>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</si>
  <si>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</si>
  <si>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</si>
  <si>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</si>
  <si>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</si>
  <si>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</si>
  <si>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</si>
  <si>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</si>
  <si>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</si>
  <si>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</si>
  <si>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</si>
  <si>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</si>
  <si>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</si>
  <si>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</si>
  <si>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</si>
  <si>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</si>
  <si>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</si>
  <si>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</si>
  <si>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</si>
  <si>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</si>
  <si>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</si>
  <si>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</si>
  <si>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</si>
  <si>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</si>
  <si>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</si>
  <si>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</si>
  <si>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</si>
  <si>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</si>
  <si>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</si>
  <si>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</si>
  <si>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</si>
  <si>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</si>
  <si>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</si>
  <si>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</si>
  <si>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</si>
  <si>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</si>
  <si>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</si>
  <si>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</si>
  <si>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</si>
  <si>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</si>
  <si>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</si>
  <si>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</si>
  <si>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</si>
  <si>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</si>
  <si>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</si>
  <si>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</si>
  <si>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</si>
  <si>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</si>
  <si>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</si>
  <si>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</si>
  <si>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</si>
  <si>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</si>
  <si>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</si>
  <si>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</si>
  <si>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</si>
  <si>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</si>
  <si>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</si>
  <si>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</si>
  <si>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</si>
  <si>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</si>
  <si>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</si>
  <si>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</si>
  <si>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</si>
  <si>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</si>
  <si>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</si>
  <si>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</si>
  <si>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</si>
  <si>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</si>
  <si>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</si>
  <si>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</si>
  <si>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</si>
  <si>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</si>
  <si>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</si>
  <si>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</si>
  <si>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</si>
  <si>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</si>
  <si>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</si>
  <si>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</si>
  <si>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</si>
  <si>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</si>
  <si>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</si>
  <si>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</si>
  <si>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</si>
  <si>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</si>
  <si>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</si>
  <si>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</si>
  <si>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</si>
  <si>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</si>
  <si>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</si>
  <si>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</si>
  <si>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</si>
  <si>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</si>
  <si>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</si>
  <si>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</si>
  <si>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</si>
  <si>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</si>
  <si>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</si>
  <si>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</si>
  <si>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</si>
  <si>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</si>
  <si>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</si>
  <si>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</si>
  <si>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</si>
  <si>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</si>
  <si>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</si>
  <si>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</si>
  <si>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</si>
  <si>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</si>
  <si>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</si>
  <si>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</si>
  <si>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</si>
  <si>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</si>
  <si>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</si>
  <si>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</si>
  <si>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</si>
  <si>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</si>
  <si>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</si>
  <si>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</si>
  <si>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</si>
  <si>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</si>
  <si>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</si>
  <si>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</si>
  <si>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</si>
  <si>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</si>
  <si>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</si>
  <si>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</si>
  <si>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</si>
  <si>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</si>
  <si>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</si>
  <si>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</si>
  <si>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</si>
  <si>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</si>
  <si>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</si>
  <si>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</si>
  <si>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</si>
  <si>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</si>
  <si>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</si>
  <si>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</si>
  <si>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</si>
  <si>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</si>
  <si>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</si>
  <si>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</si>
  <si>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</si>
  <si>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</si>
  <si>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</si>
  <si>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</si>
  <si>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</si>
  <si>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</si>
  <si>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</si>
  <si>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</si>
  <si>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</si>
  <si>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</si>
  <si>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</si>
  <si>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</si>
  <si>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</si>
  <si>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</si>
  <si>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</si>
  <si>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</si>
  <si>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</si>
  <si>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</si>
  <si>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</si>
  <si>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</si>
  <si>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</si>
  <si>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</si>
  <si>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</si>
  <si>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</si>
  <si>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</si>
  <si>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</si>
  <si>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</si>
  <si>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</si>
  <si>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</si>
  <si>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</si>
  <si>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</si>
  <si>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</si>
  <si>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</si>
  <si>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</si>
  <si>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</si>
  <si>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</si>
  <si>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</si>
  <si>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</si>
  <si>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</si>
  <si>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</si>
  <si>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</si>
  <si>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</si>
  <si>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</si>
  <si>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</si>
  <si>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</si>
  <si>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</si>
  <si>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</si>
  <si>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</si>
  <si>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</si>
  <si>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</si>
  <si>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</si>
  <si>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</si>
  <si>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</si>
  <si>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</si>
  <si>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</si>
  <si>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</si>
  <si>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</si>
  <si>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</si>
  <si>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</si>
  <si>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</si>
  <si>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</si>
  <si>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</si>
  <si>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</si>
  <si>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</si>
  <si>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</si>
  <si>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</si>
  <si>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</si>
  <si>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</si>
  <si>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</si>
  <si>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</si>
  <si>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</si>
  <si>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</si>
  <si>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</si>
  <si>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</si>
  <si>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</si>
  <si>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</si>
  <si>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</si>
  <si>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</si>
  <si>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</si>
  <si>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</si>
  <si>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</si>
  <si>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</si>
  <si>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</si>
  <si>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</si>
  <si>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</si>
  <si>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</si>
  <si>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</si>
  <si>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</si>
  <si>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</si>
  <si>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</si>
  <si>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</si>
  <si>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</si>
  <si>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</si>
  <si>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</si>
  <si>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</si>
  <si>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</si>
  <si>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</si>
  <si>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</si>
  <si>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</si>
  <si>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</si>
  <si>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</si>
  <si>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</si>
  <si>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</si>
  <si>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</si>
  <si>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</si>
  <si>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</si>
  <si>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</si>
  <si>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</si>
  <si>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</si>
  <si>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</si>
  <si>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</si>
  <si>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</si>
  <si>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</si>
  <si>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</si>
  <si>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</si>
  <si>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</si>
  <si>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</si>
  <si>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</si>
  <si>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</si>
  <si>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</si>
  <si>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</si>
  <si>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</si>
  <si>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</si>
  <si>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</si>
  <si>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</si>
  <si>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</si>
  <si>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</si>
  <si>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</si>
  <si>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</si>
  <si>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</si>
  <si>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</si>
  <si>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</si>
  <si>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</si>
  <si>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</si>
  <si>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</si>
  <si>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</si>
  <si>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</si>
  <si>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</si>
  <si>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</si>
  <si>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</si>
  <si>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</si>
  <si>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</si>
  <si>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</si>
  <si>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</si>
  <si>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</si>
  <si>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</si>
  <si>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</si>
  <si>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</si>
  <si>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</si>
  <si>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</si>
  <si>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</si>
  <si>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</si>
  <si>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</si>
  <si>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</si>
  <si>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</si>
  <si>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</si>
  <si>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</si>
  <si>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</si>
  <si>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</si>
  <si>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</si>
  <si>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</si>
  <si>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</si>
  <si>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</si>
  <si>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</si>
  <si>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</si>
  <si>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</si>
  <si>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</si>
  <si>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</si>
  <si>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</si>
  <si>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</si>
  <si>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</si>
  <si>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</si>
  <si>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</si>
  <si>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</si>
  <si>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</si>
  <si>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</si>
  <si>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</si>
  <si>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</si>
  <si>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</si>
  <si>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</si>
  <si>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</si>
  <si>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</si>
  <si>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</si>
  <si>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</si>
  <si>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</si>
  <si>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</si>
  <si>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</si>
  <si>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</si>
  <si>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</si>
  <si>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</si>
  <si>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</si>
  <si>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</si>
  <si>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</si>
  <si>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</si>
  <si>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</si>
  <si>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</si>
  <si>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</si>
  <si>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</si>
  <si>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</si>
  <si>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</si>
  <si>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</si>
  <si>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</si>
  <si>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</si>
  <si>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</si>
  <si>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</si>
  <si>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</si>
  <si>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</si>
  <si>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</si>
  <si>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</si>
  <si>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</si>
  <si>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</si>
  <si>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</si>
  <si>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</si>
  <si>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</si>
  <si>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</si>
  <si>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</si>
  <si>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</si>
  <si>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</si>
  <si>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</si>
  <si>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</si>
  <si>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</si>
  <si>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</si>
  <si>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</si>
  <si>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</si>
  <si>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</si>
  <si>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</si>
  <si>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</si>
  <si>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</si>
  <si>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</si>
  <si>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</si>
  <si>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</si>
  <si>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</si>
  <si>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</si>
  <si>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</si>
  <si>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</si>
  <si>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</si>
  <si>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</si>
  <si>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</si>
  <si>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</si>
  <si>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</si>
  <si>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</si>
  <si>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</si>
  <si>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</si>
  <si>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</si>
  <si>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</si>
  <si>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</si>
  <si>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</si>
  <si>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</si>
  <si>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</si>
  <si>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</si>
  <si>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</si>
  <si>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</si>
  <si>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</si>
  <si>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</si>
  <si>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</si>
  <si>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</si>
  <si>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</si>
  <si>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</si>
  <si>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</si>
  <si>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</si>
  <si>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</si>
  <si>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</si>
  <si>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</si>
  <si>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</si>
  <si>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</si>
  <si>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</si>
  <si>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</si>
  <si>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</si>
  <si>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</si>
  <si>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</si>
  <si>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</si>
  <si>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</si>
  <si>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</si>
  <si>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</si>
  <si>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</si>
  <si>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</si>
  <si>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</si>
  <si>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</si>
  <si>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</si>
  <si>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</si>
  <si>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</si>
  <si>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</si>
  <si>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</si>
  <si>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</si>
  <si>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</si>
  <si>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</si>
  <si>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</si>
  <si>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</si>
  <si>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</si>
  <si>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</si>
  <si>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</si>
  <si>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</si>
  <si>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</si>
  <si>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</si>
  <si>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</si>
  <si>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</si>
  <si>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</si>
  <si>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</si>
  <si>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</si>
  <si>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</si>
  <si>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</si>
  <si>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</si>
  <si>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</si>
  <si>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</si>
  <si>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</si>
  <si>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</si>
  <si>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</si>
  <si>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</si>
  <si>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</si>
  <si>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</si>
  <si>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</si>
  <si>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</si>
  <si>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</si>
  <si>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</si>
  <si>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</si>
  <si>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</si>
  <si>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</si>
  <si>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</si>
  <si>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</si>
  <si>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</si>
  <si>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</si>
  <si>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</si>
  <si>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</si>
  <si>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</si>
  <si>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</si>
  <si>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</si>
  <si>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</si>
  <si>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</si>
  <si>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</si>
  <si>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</si>
  <si>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</si>
  <si>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</si>
  <si>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</si>
  <si>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</si>
  <si>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</si>
  <si>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</si>
  <si>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</si>
  <si>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</si>
  <si>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</si>
  <si>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</si>
  <si>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</si>
  <si>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</si>
  <si>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</si>
  <si>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</si>
  <si>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</si>
  <si>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</si>
  <si>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</si>
  <si>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</si>
  <si>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</si>
  <si>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</si>
  <si>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</si>
  <si>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</si>
  <si>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</si>
  <si>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</si>
  <si>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</si>
  <si>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</si>
  <si>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</si>
  <si>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</si>
  <si>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</si>
  <si>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</si>
  <si>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</si>
  <si>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</si>
  <si>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</si>
  <si>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</si>
  <si>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</si>
  <si>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</si>
  <si>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</si>
  <si>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</si>
  <si>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</si>
  <si>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</si>
  <si>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</si>
  <si>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</si>
  <si>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</si>
  <si>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</si>
  <si>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</si>
  <si>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</si>
  <si>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</si>
  <si>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</si>
  <si>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</si>
  <si>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</si>
  <si>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</si>
  <si>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</si>
  <si>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</si>
  <si>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</si>
  <si>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</si>
  <si>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</si>
  <si>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</si>
  <si>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</si>
  <si>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</si>
  <si>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</si>
  <si>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</si>
  <si>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</si>
  <si>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</si>
  <si>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</si>
  <si>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</si>
  <si>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</si>
  <si>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</si>
  <si>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</si>
  <si>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</si>
  <si>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</si>
  <si>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</si>
  <si>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</si>
  <si>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</si>
  <si>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</si>
  <si>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</si>
  <si>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</si>
  <si>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</si>
  <si>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</si>
  <si>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</si>
  <si>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</si>
  <si>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</si>
  <si>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</si>
  <si>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</si>
  <si>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</si>
  <si>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</si>
  <si>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</si>
  <si>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</si>
  <si>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</si>
  <si>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</si>
  <si>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</si>
  <si>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</si>
  <si>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</si>
  <si>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</si>
  <si>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</si>
  <si>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</si>
  <si>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</si>
  <si>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</si>
  <si>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</si>
  <si>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</si>
  <si>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</si>
  <si>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</si>
  <si>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</si>
  <si>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</si>
  <si>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</si>
  <si>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</si>
  <si>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</si>
  <si>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</si>
  <si>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</si>
  <si>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</si>
  <si>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</si>
  <si>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</si>
  <si>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</si>
  <si>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</si>
  <si>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</si>
  <si>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</si>
  <si>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</si>
  <si>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</si>
  <si>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</si>
  <si>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</si>
  <si>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</si>
  <si>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</si>
  <si>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</si>
  <si>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</si>
  <si>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</si>
  <si>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</si>
  <si>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</si>
  <si>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</si>
  <si>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</si>
  <si>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</si>
  <si>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</si>
  <si>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</si>
  <si>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</si>
  <si>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</si>
  <si>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</si>
  <si>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</si>
  <si>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</si>
  <si>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</si>
  <si>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</si>
  <si>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</si>
  <si>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</si>
  <si>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</si>
  <si>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</si>
  <si>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</si>
  <si>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</si>
  <si>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</si>
  <si>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</si>
  <si>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</si>
  <si>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</si>
  <si>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</si>
  <si>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</si>
  <si>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</si>
  <si>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</si>
  <si>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</si>
  <si>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</si>
  <si>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</si>
  <si>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</si>
  <si>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</si>
  <si>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</si>
  <si>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</si>
  <si>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</si>
  <si>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</si>
  <si>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</si>
  <si>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</si>
  <si>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</si>
  <si>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</si>
  <si>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</si>
  <si>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</si>
  <si>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</si>
  <si>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</si>
  <si>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</si>
  <si>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</si>
  <si>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</si>
  <si>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</si>
  <si>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</si>
  <si>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</si>
  <si>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</si>
  <si>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</si>
  <si>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</si>
  <si>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</si>
  <si>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</si>
  <si>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</si>
  <si>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</si>
  <si>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</si>
  <si>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</si>
  <si>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</si>
  <si>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</si>
  <si>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</si>
  <si>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</si>
  <si>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</si>
  <si>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</si>
  <si>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</si>
  <si>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</si>
  <si>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</si>
  <si>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</si>
  <si>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</si>
  <si>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</si>
  <si>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</si>
  <si>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</si>
  <si>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</si>
  <si>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</si>
  <si>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</si>
  <si>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</si>
  <si>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</si>
  <si>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</si>
  <si>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</si>
  <si>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</si>
  <si>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</si>
  <si>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</si>
  <si>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</si>
  <si>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</si>
  <si>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</si>
  <si>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</si>
  <si>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</si>
  <si>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</si>
  <si>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</si>
  <si>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</si>
  <si>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</si>
  <si>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</si>
  <si>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</si>
  <si>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</si>
  <si>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</si>
  <si>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</si>
  <si>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</si>
  <si>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</si>
  <si>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</si>
  <si>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</si>
  <si>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</si>
  <si>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</si>
  <si>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</si>
  <si>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</si>
  <si>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</si>
  <si>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</si>
  <si>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</si>
  <si>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</si>
  <si>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</si>
  <si>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</si>
  <si>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</si>
  <si>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</si>
  <si>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</si>
  <si>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</si>
  <si>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</si>
  <si>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</si>
  <si>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</si>
  <si>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</si>
  <si>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</si>
  <si>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</si>
  <si>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</si>
  <si>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</si>
  <si>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</si>
  <si>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</si>
  <si>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</si>
  <si>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</si>
  <si>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</si>
  <si>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</si>
  <si>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</si>
  <si>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</si>
  <si>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</si>
  <si>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</si>
  <si>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</si>
  <si>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</si>
  <si>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</si>
  <si>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</si>
  <si>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</si>
  <si>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</si>
  <si>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</si>
  <si>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</si>
  <si>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</si>
  <si>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</si>
  <si>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</si>
  <si>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</si>
  <si>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</si>
  <si>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</si>
  <si>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</si>
  <si>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</si>
  <si>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</si>
  <si>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</si>
  <si>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</si>
  <si>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</si>
  <si>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</si>
  <si>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</si>
  <si>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</si>
  <si>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</si>
  <si>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</si>
  <si>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</si>
  <si>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</si>
  <si>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</si>
  <si>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</si>
  <si>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</si>
  <si>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</si>
  <si>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</si>
  <si>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</si>
  <si>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</si>
  <si>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</si>
  <si>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</si>
  <si>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</si>
  <si>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</si>
  <si>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</si>
  <si>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</si>
  <si>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</si>
  <si>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</si>
  <si>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</si>
  <si>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</si>
  <si>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</si>
  <si>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</si>
  <si>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</si>
  <si>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</si>
  <si>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</si>
  <si>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</si>
  <si>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</si>
  <si>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</si>
  <si>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</si>
  <si>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</si>
  <si>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</si>
  <si>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</si>
  <si>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</si>
  <si>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</si>
  <si>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</si>
  <si>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</si>
  <si>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</si>
  <si>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</si>
  <si>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</si>
  <si>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</si>
  <si>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</si>
  <si>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</si>
  <si>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</si>
  <si>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</si>
  <si>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</si>
  <si>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</si>
  <si>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</si>
  <si>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</si>
  <si>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</si>
  <si>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</si>
  <si>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</si>
  <si>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</si>
  <si>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</si>
  <si>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</si>
  <si>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</si>
  <si>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</si>
  <si>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</si>
  <si>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</si>
  <si>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</si>
  <si>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</si>
  <si>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</si>
  <si>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</si>
  <si>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</si>
  <si>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</si>
  <si>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</si>
  <si>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</si>
  <si>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</si>
  <si>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</si>
  <si>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</si>
  <si>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</si>
  <si>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</si>
  <si>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</si>
  <si>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</si>
  <si>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</si>
  <si>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</si>
  <si>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</si>
  <si>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</si>
  <si>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</si>
  <si>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</si>
  <si>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</si>
  <si>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</si>
  <si>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</si>
  <si>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</si>
  <si>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</si>
  <si>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</si>
  <si>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</si>
  <si>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</si>
  <si>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</si>
  <si>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</si>
  <si>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</si>
  <si>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</si>
  <si>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</si>
  <si>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</si>
  <si>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</si>
  <si>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</si>
  <si>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</si>
  <si>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</si>
  <si>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</si>
  <si>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</si>
  <si>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</si>
  <si>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</si>
  <si>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</si>
  <si>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</si>
  <si>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</si>
  <si>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</si>
  <si>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</si>
  <si>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</si>
  <si>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</si>
  <si>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</si>
  <si>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</si>
  <si>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</si>
  <si>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</si>
  <si>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</si>
  <si>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</si>
  <si>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</si>
  <si>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</si>
  <si>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</si>
  <si>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</si>
  <si>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</si>
  <si>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</si>
  <si>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</si>
  <si>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</si>
  <si>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</si>
  <si>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</si>
  <si>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</si>
  <si>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</si>
  <si>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</si>
  <si>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</si>
  <si>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</si>
  <si>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</si>
  <si>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</si>
  <si>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</si>
  <si>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</si>
  <si>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</si>
  <si>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</si>
  <si>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</si>
  <si>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</si>
  <si>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</si>
  <si>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</si>
  <si>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</si>
  <si>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</si>
  <si>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</si>
  <si>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</si>
  <si>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</si>
  <si>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</si>
  <si>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</si>
  <si>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</si>
  <si>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</si>
  <si>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</si>
  <si>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</si>
  <si>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</si>
  <si>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</si>
  <si>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</si>
  <si>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</si>
  <si>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</si>
  <si>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</si>
  <si>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</si>
  <si>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</si>
  <si>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</si>
  <si>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</si>
  <si>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</si>
  <si>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</si>
  <si>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</si>
  <si>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</si>
  <si>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</si>
  <si>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</si>
  <si>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</si>
  <si>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</si>
  <si>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</si>
  <si>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</si>
  <si>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</si>
  <si>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</si>
  <si>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</si>
  <si>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</si>
  <si>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</si>
  <si>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</si>
  <si>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</si>
  <si>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</si>
  <si>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</si>
  <si>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</si>
  <si>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</si>
  <si>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</si>
  <si>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</si>
  <si>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</si>
  <si>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</si>
  <si>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</si>
  <si>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</si>
  <si>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</si>
  <si>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</si>
  <si>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</si>
  <si>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</si>
  <si>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</si>
  <si>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</si>
  <si>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</si>
  <si>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</si>
  <si>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</si>
  <si>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</si>
  <si>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</si>
  <si>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</si>
  <si>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</si>
  <si>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</si>
  <si>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</si>
  <si>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</si>
  <si>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</si>
  <si>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</si>
  <si>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</si>
  <si>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</si>
  <si>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</si>
  <si>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</si>
  <si>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</si>
  <si>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</si>
  <si>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</si>
  <si>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</si>
  <si>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</si>
  <si>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</si>
  <si>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</si>
  <si>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</si>
  <si>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</si>
  <si>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</si>
  <si>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</si>
  <si>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</si>
  <si>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</si>
  <si>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</si>
  <si>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</si>
  <si>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</si>
  <si>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</si>
  <si>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</si>
  <si>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</si>
  <si>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</si>
  <si>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</si>
  <si>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</si>
  <si>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</si>
  <si>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</si>
  <si>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</si>
  <si>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</si>
  <si>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</si>
  <si>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</si>
  <si>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</si>
  <si>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</si>
  <si>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</si>
  <si>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</si>
  <si>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</si>
  <si>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</si>
  <si>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</si>
  <si>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</si>
  <si>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</si>
  <si>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</si>
  <si>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</si>
  <si>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</si>
  <si>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</si>
  <si>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</si>
  <si>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</si>
  <si>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</si>
  <si>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</si>
  <si>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</si>
  <si>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</si>
  <si>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</si>
  <si>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</si>
  <si>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</si>
  <si>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</si>
  <si>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</si>
  <si>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</si>
  <si>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</si>
  <si>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</si>
  <si>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</si>
  <si>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</si>
  <si>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</si>
  <si>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</si>
  <si>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</si>
  <si>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</si>
  <si>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</si>
  <si>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</si>
  <si>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</si>
  <si>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</si>
  <si>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</si>
  <si>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</si>
  <si>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</si>
  <si>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</si>
  <si>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</si>
  <si>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</si>
  <si>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</si>
  <si>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</si>
  <si>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</si>
  <si>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</si>
  <si>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</si>
  <si>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</si>
  <si>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</si>
  <si>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</si>
  <si>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</si>
  <si>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</si>
  <si>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</si>
  <si>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</si>
  <si>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</si>
  <si>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</si>
  <si>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</si>
  <si>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</si>
  <si>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</si>
  <si>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</si>
  <si>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</si>
  <si>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</si>
  <si>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</si>
  <si>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</si>
  <si>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</si>
  <si>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</si>
  <si>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</si>
  <si>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</si>
  <si>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</si>
  <si>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</si>
  <si>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</si>
  <si>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</si>
  <si>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</si>
  <si>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</si>
  <si>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</si>
  <si>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</si>
  <si>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</si>
  <si>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</si>
  <si>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</si>
  <si>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</si>
  <si>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</si>
  <si>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</si>
  <si>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</si>
  <si>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</si>
  <si>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</si>
  <si>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</si>
  <si>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</si>
  <si>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</si>
  <si>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</si>
  <si>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</si>
  <si>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</si>
  <si>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</si>
  <si>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</si>
  <si>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</si>
  <si>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</si>
  <si>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</si>
  <si>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</si>
  <si>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</si>
  <si>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</si>
  <si>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</si>
  <si>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</si>
  <si>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</si>
  <si>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</si>
  <si>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</si>
  <si>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</si>
  <si>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</si>
  <si>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</si>
  <si>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</si>
  <si>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</si>
  <si>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</si>
  <si>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</si>
  <si>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</si>
  <si>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</si>
  <si>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</si>
  <si>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</si>
  <si>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</si>
  <si>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</si>
  <si>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</si>
  <si>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</si>
  <si>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</si>
  <si>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</si>
  <si>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</si>
  <si>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</si>
  <si>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</si>
  <si>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</si>
  <si>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</si>
  <si>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</si>
  <si>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</si>
  <si>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</si>
  <si>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</si>
  <si>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</si>
  <si>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</si>
  <si>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</si>
  <si>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</si>
  <si>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</si>
  <si>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</si>
  <si>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</si>
  <si>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</si>
  <si>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</si>
  <si>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</si>
  <si>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</si>
  <si>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</si>
  <si>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</si>
  <si>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</si>
  <si>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</si>
  <si>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</si>
  <si>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</si>
  <si>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</si>
  <si>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</si>
  <si>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</si>
  <si>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</si>
  <si>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</si>
  <si>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</si>
  <si>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</si>
  <si>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</si>
  <si>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</si>
  <si>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</si>
  <si>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</si>
  <si>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</si>
  <si>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</si>
  <si>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</si>
  <si>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</si>
  <si>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</si>
  <si>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</si>
  <si>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</si>
  <si>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</si>
  <si>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</si>
  <si>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</si>
  <si>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</si>
  <si>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</si>
  <si>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</si>
  <si>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</si>
  <si>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</si>
  <si>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</si>
  <si>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</si>
  <si>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</si>
  <si>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</si>
  <si>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</si>
  <si>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</si>
  <si>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</si>
  <si>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</si>
  <si>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</si>
  <si>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</si>
  <si>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</si>
  <si>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</si>
  <si>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</si>
  <si>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</si>
  <si>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</si>
  <si>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</si>
  <si>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</si>
  <si>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</si>
  <si>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</si>
  <si>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</si>
  <si>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</si>
  <si>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</si>
  <si>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</si>
  <si>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</si>
  <si>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</si>
  <si>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</si>
  <si>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</si>
  <si>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</si>
  <si>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</si>
  <si>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</si>
  <si>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</si>
  <si>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</si>
  <si>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</si>
  <si>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</si>
  <si>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</si>
  <si>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</si>
  <si>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</si>
  <si>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</si>
  <si>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</si>
  <si>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</si>
  <si>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</si>
  <si>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</si>
  <si>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</si>
  <si>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</si>
  <si>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</si>
  <si>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</si>
  <si>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</si>
  <si>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</si>
  <si>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</si>
  <si>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</si>
  <si>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</si>
  <si>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</si>
  <si>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</si>
  <si>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</si>
  <si>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</si>
  <si>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</si>
  <si>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</si>
  <si>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</si>
  <si>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</si>
  <si>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</si>
  <si>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</si>
  <si>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</si>
  <si>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</si>
  <si>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</si>
  <si>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</si>
  <si>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</si>
  <si>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</si>
  <si>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</si>
  <si>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</si>
  <si>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</si>
  <si>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</si>
  <si>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</si>
  <si>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</si>
  <si>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</si>
  <si>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</si>
  <si>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</si>
  <si>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</si>
  <si>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</si>
  <si>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</si>
  <si>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</si>
  <si>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</si>
  <si>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</si>
  <si>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</si>
  <si>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</si>
  <si>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</si>
  <si>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</si>
  <si>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</si>
  <si>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</si>
  <si>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</si>
  <si>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</si>
  <si>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</si>
  <si>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</si>
  <si>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</si>
  <si>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</si>
  <si>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</si>
  <si>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</si>
  <si>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</si>
  <si>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</si>
  <si>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</si>
  <si>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</si>
  <si>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</si>
  <si>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</si>
  <si>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</si>
  <si>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</si>
  <si>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</si>
  <si>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</si>
  <si>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</si>
  <si>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</si>
  <si>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</si>
  <si>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</si>
  <si>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</si>
  <si>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</si>
  <si>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</si>
  <si>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</si>
  <si>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</si>
  <si>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</si>
  <si>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</si>
  <si>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</si>
  <si>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</si>
  <si>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</si>
  <si>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</si>
  <si>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</si>
  <si>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</si>
  <si>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</si>
  <si>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</si>
  <si>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</si>
  <si>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</si>
  <si>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</si>
  <si>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</si>
  <si>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</si>
  <si>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</si>
  <si>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</si>
  <si>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</si>
  <si>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</si>
  <si>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</si>
  <si>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</si>
  <si>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</si>
  <si>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</si>
  <si>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</si>
  <si>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</si>
  <si>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</si>
  <si>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</si>
  <si>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</si>
  <si>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</si>
  <si>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</si>
  <si>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</si>
  <si>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</si>
  <si>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</si>
  <si>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</si>
  <si>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</si>
  <si>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</si>
  <si>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</si>
  <si>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</si>
  <si>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</si>
  <si>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</si>
  <si>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</si>
  <si>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</si>
  <si>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</si>
  <si>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</si>
  <si>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</si>
  <si>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</si>
  <si>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</si>
  <si>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</si>
  <si>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</si>
  <si>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</si>
  <si>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</si>
  <si>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</si>
  <si>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</si>
  <si>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</si>
  <si>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</si>
  <si>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</si>
  <si>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</si>
  <si>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</si>
  <si>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</si>
  <si>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</si>
  <si>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</si>
  <si>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</si>
  <si>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</si>
  <si>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</si>
  <si>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</si>
  <si>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</si>
  <si>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</si>
  <si>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</si>
  <si>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</si>
  <si>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</si>
  <si>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</si>
  <si>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</si>
  <si>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</si>
  <si>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</si>
  <si>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</si>
  <si>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</si>
  <si>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</si>
  <si>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</si>
  <si>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</si>
  <si>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</si>
  <si>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</si>
  <si>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</si>
  <si>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</si>
  <si>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</si>
  <si>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</si>
  <si>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</si>
  <si>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</si>
  <si>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</si>
  <si>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</si>
  <si>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</si>
  <si>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</si>
  <si>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</si>
  <si>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</si>
  <si>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</si>
  <si>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</si>
  <si>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</si>
  <si>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</si>
  <si>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</si>
  <si>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</si>
  <si>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</si>
  <si>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</si>
  <si>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</si>
  <si>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</si>
  <si>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</si>
  <si>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</si>
  <si>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</si>
  <si>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</si>
  <si>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</si>
  <si>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</si>
  <si>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</si>
  <si>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</si>
  <si>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</si>
  <si>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</si>
  <si>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</si>
  <si>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</si>
  <si>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</si>
  <si>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</si>
  <si>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</si>
  <si>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</si>
  <si>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</si>
  <si>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</si>
  <si>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</si>
  <si>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</si>
  <si>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</si>
  <si>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</si>
  <si>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</si>
  <si>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</si>
  <si>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</si>
  <si>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</si>
  <si>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</si>
  <si>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</si>
  <si>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</si>
  <si>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</si>
  <si>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</si>
  <si>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</si>
  <si>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</si>
  <si>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</si>
  <si>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</si>
  <si>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</si>
  <si>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</si>
  <si>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</si>
  <si>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</si>
  <si>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</si>
  <si>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</si>
  <si>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</si>
  <si>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</si>
  <si>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</si>
  <si>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</si>
  <si>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</si>
  <si>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</si>
  <si>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</si>
  <si>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</si>
  <si>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</si>
  <si>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</si>
  <si>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</si>
  <si>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</si>
  <si>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</si>
  <si>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</si>
  <si>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</si>
  <si>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</si>
  <si>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</si>
  <si>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</si>
  <si>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</si>
  <si>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</si>
  <si>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</si>
  <si>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</si>
  <si>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</si>
  <si>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</si>
  <si>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</si>
  <si>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</si>
  <si>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</si>
  <si>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</si>
  <si>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</si>
  <si>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</si>
  <si>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</si>
  <si>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</si>
  <si>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</si>
  <si>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</si>
  <si>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</si>
  <si>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</si>
  <si>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</si>
  <si>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</si>
  <si>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</si>
  <si>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</si>
  <si>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</si>
  <si>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</si>
  <si>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</si>
  <si>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</si>
  <si>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</si>
  <si>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</si>
  <si>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</si>
  <si>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</si>
  <si>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</si>
  <si>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</si>
  <si>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</si>
  <si>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</si>
  <si>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</si>
  <si>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</si>
  <si>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</si>
  <si>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</si>
  <si>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</si>
  <si>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</si>
  <si>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</si>
  <si>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</si>
  <si>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</si>
  <si>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</si>
  <si>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</si>
  <si>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</si>
  <si>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</si>
  <si>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</si>
  <si>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</si>
  <si>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</si>
  <si>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</si>
  <si>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</si>
  <si>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</si>
  <si>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</si>
  <si>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</si>
  <si>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</si>
  <si>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</si>
  <si>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</si>
  <si>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</si>
  <si>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</si>
  <si>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</si>
  <si>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</si>
  <si>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</si>
  <si>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</si>
  <si>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</si>
  <si>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</si>
  <si>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</si>
  <si>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</si>
  <si>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</si>
  <si>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</si>
  <si>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</si>
  <si>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</si>
  <si>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</si>
  <si>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</si>
  <si>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</si>
  <si>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</si>
  <si>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</si>
  <si>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</si>
  <si>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</si>
  <si>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</si>
  <si>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</si>
  <si>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</si>
  <si>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</si>
  <si>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</si>
  <si>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</si>
  <si>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</si>
  <si>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</si>
  <si>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</si>
  <si>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</si>
  <si>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</si>
  <si>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</si>
  <si>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</si>
  <si>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</si>
  <si>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</si>
  <si>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</si>
  <si>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</si>
  <si>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</si>
  <si>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</si>
  <si>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</si>
  <si>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</si>
  <si>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</si>
  <si>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</si>
  <si>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</si>
  <si>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</si>
  <si>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</si>
  <si>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</si>
  <si>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</si>
  <si>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</si>
  <si>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</si>
  <si>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</si>
  <si>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</si>
  <si>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</si>
  <si>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</si>
  <si>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</si>
  <si>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</si>
  <si>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</si>
  <si>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</si>
  <si>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</si>
  <si>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</si>
  <si>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</si>
  <si>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</si>
  <si>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</si>
  <si>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</si>
  <si>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</si>
  <si>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</si>
  <si>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</si>
  <si>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</si>
  <si>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</si>
  <si>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</si>
  <si>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</si>
  <si>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</si>
  <si>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</si>
  <si>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</si>
  <si>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</si>
  <si>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</si>
  <si>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</si>
  <si>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</si>
  <si>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</si>
  <si>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</si>
  <si>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</si>
  <si>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</si>
  <si>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</si>
  <si>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</si>
  <si>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</si>
  <si>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</si>
  <si>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</si>
  <si>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</si>
  <si>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</si>
  <si>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</si>
  <si>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</si>
  <si>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</si>
  <si>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</si>
  <si>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</si>
  <si>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</si>
  <si>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</si>
  <si>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</si>
  <si>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</si>
  <si>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</si>
  <si>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</si>
  <si>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</si>
  <si>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</si>
  <si>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</si>
  <si>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</si>
  <si>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</si>
  <si>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</si>
  <si>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</si>
  <si>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</si>
  <si>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</si>
  <si>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</si>
  <si>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</si>
  <si>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</si>
  <si>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</si>
  <si>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</si>
  <si>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</si>
  <si>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</si>
  <si>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</si>
  <si>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</si>
  <si>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</si>
  <si>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</si>
  <si>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</si>
  <si>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</si>
  <si>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</si>
  <si>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</si>
  <si>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</si>
  <si>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</si>
  <si>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</si>
  <si>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</si>
  <si>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</si>
  <si>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</si>
  <si>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</si>
  <si>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</si>
  <si>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</si>
  <si>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</si>
  <si>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</si>
  <si>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</si>
  <si>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</si>
  <si>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</si>
  <si>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</si>
  <si>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</si>
  <si>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</si>
  <si>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</si>
  <si>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</si>
  <si>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</si>
  <si>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</si>
  <si>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</si>
  <si>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</si>
  <si>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</si>
  <si>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</si>
  <si>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</si>
  <si>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</si>
  <si>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</si>
  <si>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</si>
  <si>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</si>
  <si>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</si>
  <si>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</si>
  <si>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</si>
  <si>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</si>
  <si>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</si>
  <si>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</si>
  <si>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</si>
  <si>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</si>
  <si>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</si>
  <si>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</si>
  <si>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</si>
  <si>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</si>
  <si>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</si>
  <si>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</si>
  <si>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</si>
  <si>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</si>
  <si>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</si>
  <si>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</si>
  <si>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</si>
  <si>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</si>
  <si>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</si>
  <si>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</si>
  <si>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</si>
  <si>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</si>
  <si>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</si>
  <si>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</si>
  <si>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</si>
  <si>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</si>
  <si>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</si>
  <si>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</si>
  <si>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</si>
  <si>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</si>
  <si>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</si>
  <si>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</si>
  <si>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</si>
  <si>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</si>
  <si>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</si>
  <si>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</si>
  <si>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</si>
  <si>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</si>
  <si>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</si>
  <si>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</si>
  <si>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</si>
  <si>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</si>
  <si>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</si>
  <si>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</si>
  <si>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</si>
  <si>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</si>
  <si>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</si>
  <si>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</si>
  <si>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</si>
  <si>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</si>
  <si>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</si>
  <si>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</si>
  <si>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</si>
  <si>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</si>
  <si>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</si>
  <si>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</si>
  <si>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</si>
  <si>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</si>
  <si>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</si>
  <si>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</si>
  <si>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</si>
  <si>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</si>
  <si>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</si>
  <si>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</si>
  <si>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</si>
  <si>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</si>
  <si>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</si>
  <si>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</si>
  <si>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</si>
  <si>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</si>
  <si>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</si>
  <si>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</si>
  <si>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</si>
  <si>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</si>
  <si>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</si>
  <si>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</si>
  <si>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</si>
  <si>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</si>
  <si>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</si>
  <si>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</si>
  <si>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</si>
  <si>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</si>
  <si>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</si>
  <si>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</si>
  <si>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</si>
  <si>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</si>
  <si>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</si>
  <si>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</si>
  <si>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</si>
  <si>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</si>
  <si>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</si>
  <si>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</si>
  <si>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</si>
  <si>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</si>
  <si>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</si>
  <si>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</si>
  <si>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</si>
  <si>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</si>
  <si>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</si>
  <si>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</si>
  <si>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</si>
  <si>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</si>
  <si>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</si>
  <si>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</si>
  <si>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</si>
  <si>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</si>
  <si>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</si>
  <si>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</si>
  <si>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</si>
  <si>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</si>
  <si>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</si>
  <si>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</si>
  <si>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</si>
  <si>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</si>
  <si>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</si>
  <si>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</si>
  <si>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</si>
  <si>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</si>
  <si>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</si>
  <si>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</si>
  <si>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</si>
  <si>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</si>
  <si>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</si>
  <si>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</si>
  <si>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</si>
  <si>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</si>
  <si>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</si>
  <si>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</si>
  <si>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</si>
  <si>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</si>
  <si>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</si>
  <si>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</si>
  <si>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</si>
  <si>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</si>
  <si>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</si>
  <si>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</si>
  <si>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</si>
  <si>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</si>
  <si>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</si>
  <si>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</si>
  <si>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</si>
  <si>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</si>
  <si>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</si>
  <si>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</si>
  <si>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</si>
  <si>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</si>
  <si>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</si>
  <si>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</si>
  <si>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</si>
  <si>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</si>
  <si>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</si>
  <si>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</si>
  <si>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</si>
  <si>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</si>
  <si>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</si>
  <si>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</si>
  <si>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</si>
  <si>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</si>
  <si>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</si>
  <si>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</si>
  <si>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</si>
  <si>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</si>
  <si>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</si>
  <si>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</si>
  <si>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</si>
  <si>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</si>
  <si>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</si>
  <si>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</si>
  <si>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</si>
  <si>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</si>
  <si>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</si>
  <si>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</si>
  <si>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</si>
  <si>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</si>
  <si>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</si>
  <si>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</si>
  <si>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</si>
  <si>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</si>
  <si>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</si>
  <si>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</si>
  <si>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</si>
  <si>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</si>
  <si>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</si>
  <si>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</si>
  <si>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</si>
  <si>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</si>
  <si>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</si>
  <si>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</si>
  <si>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</si>
  <si>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</si>
  <si>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</si>
  <si>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</si>
  <si>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</si>
  <si>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</si>
  <si>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</si>
  <si>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</si>
  <si>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</si>
  <si>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</si>
  <si>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</si>
  <si>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</si>
  <si>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</si>
  <si>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</si>
  <si>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</si>
  <si>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</si>
  <si>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</si>
  <si>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</si>
  <si>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</si>
  <si>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</si>
  <si>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</si>
  <si>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</si>
  <si>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</si>
  <si>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</si>
  <si>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</si>
  <si>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</si>
  <si>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</si>
  <si>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</si>
  <si>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</si>
  <si>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</si>
  <si>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</si>
  <si>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</si>
  <si>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</si>
  <si>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</si>
  <si>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</si>
  <si>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</si>
  <si>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</si>
  <si>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</si>
  <si>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</si>
  <si>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</si>
  <si>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</si>
  <si>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</si>
  <si>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</si>
  <si>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</si>
  <si>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</si>
  <si>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</si>
  <si>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</si>
  <si>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</si>
  <si>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</si>
  <si>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</si>
  <si>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</si>
  <si>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</si>
  <si>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</si>
  <si>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</si>
  <si>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</si>
  <si>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</si>
  <si>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</si>
  <si>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</si>
  <si>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</si>
  <si>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</si>
  <si>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</si>
  <si>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</si>
  <si>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</si>
  <si>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</si>
  <si>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</si>
  <si>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</si>
  <si>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</si>
  <si>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</si>
  <si>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</si>
  <si>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</si>
  <si>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</si>
  <si>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</si>
  <si>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</si>
  <si>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</si>
  <si>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</si>
  <si>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</si>
  <si>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</si>
  <si>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</si>
  <si>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</si>
  <si>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</si>
  <si>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</si>
  <si>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</si>
  <si>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</si>
  <si>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</si>
  <si>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</si>
  <si>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</si>
  <si>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</si>
  <si>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</si>
  <si>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</si>
  <si>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</si>
  <si>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</si>
  <si>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</si>
  <si>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</si>
  <si>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</si>
  <si>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</si>
  <si>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</si>
  <si>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</si>
  <si>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</si>
  <si>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</si>
  <si>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</si>
  <si>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</si>
  <si>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</si>
  <si>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</si>
  <si>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</si>
  <si>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</si>
  <si>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</si>
  <si>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</si>
  <si>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</si>
  <si>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</si>
  <si>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</si>
  <si>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</si>
  <si>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</si>
  <si>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</si>
  <si>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</si>
  <si>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</si>
  <si>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</si>
  <si>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</si>
  <si>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</si>
  <si>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</si>
  <si>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</si>
  <si>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</si>
  <si>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</si>
  <si>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</si>
  <si>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</si>
  <si>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</si>
  <si>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</si>
  <si>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</si>
  <si>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</si>
  <si>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</si>
  <si>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</si>
  <si>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</si>
  <si>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</si>
  <si>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</si>
  <si>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</si>
  <si>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</si>
  <si>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</si>
  <si>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</si>
  <si>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</si>
  <si>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</si>
  <si>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</si>
  <si>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</si>
  <si>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</si>
  <si>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</si>
  <si>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</si>
  <si>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</si>
  <si>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</si>
  <si>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</si>
  <si>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</si>
  <si>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</si>
  <si>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</si>
  <si>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</si>
  <si>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</si>
  <si>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</si>
  <si>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</si>
  <si>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</si>
  <si>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</si>
  <si>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</si>
  <si>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</si>
  <si>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</si>
  <si>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</si>
  <si>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</si>
  <si>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</si>
  <si>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</si>
  <si>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</si>
  <si>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</si>
  <si>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</si>
  <si>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</si>
  <si>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</si>
  <si>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</si>
  <si>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</si>
  <si>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</si>
  <si>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</si>
  <si>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</si>
  <si>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</si>
  <si>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</si>
  <si>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</si>
  <si>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</si>
  <si>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</si>
  <si>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</si>
  <si>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</si>
  <si>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</si>
  <si>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</si>
  <si>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</si>
  <si>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</si>
  <si>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</si>
  <si>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</si>
  <si>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</si>
  <si>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</si>
  <si>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</si>
  <si>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</si>
  <si>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</si>
  <si>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</si>
  <si>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</si>
  <si>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</si>
  <si>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</si>
  <si>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</si>
  <si>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</si>
  <si>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</si>
  <si>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</si>
  <si>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</si>
  <si>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</si>
  <si>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</si>
  <si>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</si>
  <si>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</si>
  <si>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</si>
  <si>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</si>
  <si>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</si>
  <si>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</si>
  <si>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</si>
  <si>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</si>
  <si>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</si>
  <si>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</si>
  <si>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</si>
  <si>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</si>
  <si>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</si>
  <si>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</si>
  <si>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</si>
  <si>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</si>
  <si>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</si>
  <si>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</si>
  <si>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</si>
  <si>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</si>
  <si>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</si>
  <si>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</si>
  <si>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</si>
  <si>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</si>
  <si>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</si>
  <si>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</si>
  <si>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</si>
  <si>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</si>
  <si>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</si>
  <si>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</si>
  <si>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</si>
  <si>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</si>
  <si>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</si>
  <si>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</si>
  <si>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</si>
  <si>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</si>
  <si>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</si>
  <si>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</si>
  <si>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</si>
  <si>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</si>
  <si>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</si>
  <si>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</si>
  <si>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</si>
  <si>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</si>
  <si>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</si>
  <si>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</si>
  <si>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</si>
  <si>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</si>
  <si>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</si>
  <si>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</si>
  <si>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</si>
  <si>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</si>
  <si>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</si>
  <si>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</si>
  <si>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</si>
  <si>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</si>
  <si>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</si>
  <si>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</si>
  <si>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</si>
  <si>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</si>
  <si>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</si>
  <si>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</si>
  <si>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</si>
  <si>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</si>
  <si>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</si>
  <si>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</si>
  <si>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</si>
  <si>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</si>
  <si>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</si>
  <si>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</si>
  <si>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</si>
  <si>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</si>
  <si>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</si>
  <si>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</si>
  <si>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</si>
  <si>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</si>
  <si>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</si>
  <si>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</si>
  <si>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</si>
  <si>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</si>
  <si>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</si>
  <si>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</si>
  <si>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</si>
  <si>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</si>
  <si>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</si>
  <si>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</si>
  <si>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</si>
  <si>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</si>
  <si>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</si>
  <si>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</si>
  <si>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</si>
  <si>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</si>
  <si>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</si>
  <si>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</si>
  <si>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</si>
  <si>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</si>
  <si>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</si>
  <si>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</si>
  <si>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</si>
  <si>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</si>
  <si>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</si>
  <si>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</si>
  <si>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</si>
  <si>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</si>
  <si>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</si>
  <si>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</si>
  <si>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</si>
  <si>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</si>
  <si>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</si>
  <si>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</si>
  <si>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</si>
  <si>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</si>
  <si>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</si>
  <si>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</si>
  <si>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</si>
  <si>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</si>
  <si>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</si>
  <si>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</si>
  <si>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</si>
  <si>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</si>
  <si>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</si>
  <si>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</si>
  <si>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</si>
  <si>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</si>
  <si>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</si>
  <si>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</si>
  <si>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</si>
  <si>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</si>
  <si>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</si>
  <si>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</si>
  <si>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</si>
  <si>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</si>
  <si>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</si>
  <si>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</si>
  <si>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</si>
  <si>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</si>
  <si>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</si>
  <si>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</si>
  <si>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</si>
  <si>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</si>
  <si>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</si>
  <si>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</si>
  <si>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</si>
  <si>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</si>
  <si>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</si>
  <si>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</si>
  <si>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</si>
  <si>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</si>
  <si>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</si>
  <si>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</si>
  <si>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</si>
  <si>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</si>
  <si>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</si>
  <si>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</si>
  <si>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</si>
  <si>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</si>
  <si>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</si>
  <si>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</si>
  <si>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</si>
  <si>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</si>
  <si>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</si>
  <si>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</si>
  <si>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</si>
  <si>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</si>
  <si>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</si>
  <si>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</si>
  <si>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</si>
  <si>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</si>
  <si>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</si>
  <si>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</si>
  <si>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</si>
  <si>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</si>
  <si>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</si>
  <si>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</si>
  <si>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</si>
  <si>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</si>
  <si>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</si>
  <si>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</si>
  <si>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</si>
  <si>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</si>
  <si>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</si>
  <si>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</si>
  <si>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</si>
  <si>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</si>
  <si>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</si>
  <si>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</si>
  <si>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</si>
  <si>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</si>
  <si>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</si>
  <si>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</si>
  <si>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</si>
  <si>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</si>
  <si>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</si>
  <si>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</si>
  <si>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</si>
  <si>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</si>
  <si>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</si>
  <si>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</si>
  <si>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</si>
  <si>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</si>
  <si>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</si>
  <si>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</si>
  <si>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</si>
  <si>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</si>
  <si>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</si>
  <si>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</si>
  <si>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</si>
  <si>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</si>
  <si>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</si>
  <si>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</si>
  <si>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</si>
  <si>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</si>
  <si>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</si>
  <si>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</si>
  <si>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</si>
  <si>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</si>
  <si>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</si>
  <si>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</si>
  <si>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</si>
  <si>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</si>
  <si>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</si>
  <si>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</si>
  <si>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</si>
  <si>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</si>
  <si>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</si>
  <si>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</si>
  <si>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</si>
  <si>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</si>
  <si>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</si>
  <si>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</si>
  <si>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</si>
  <si>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</si>
  <si>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</si>
  <si>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</si>
  <si>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</si>
  <si>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</si>
  <si>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</si>
  <si>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</si>
  <si>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</si>
  <si>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</si>
  <si>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</si>
  <si>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</si>
  <si>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</si>
  <si>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</si>
  <si>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</si>
  <si>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</si>
  <si>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</si>
  <si>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</si>
  <si>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</si>
  <si>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</si>
  <si>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</si>
  <si>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</si>
  <si>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</si>
  <si>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</si>
  <si>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</si>
  <si>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</si>
  <si>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</si>
  <si>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</si>
  <si>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</si>
  <si>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</si>
  <si>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</si>
  <si>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</si>
  <si>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</si>
  <si>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</si>
  <si>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</si>
  <si>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</si>
  <si>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</si>
  <si>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</si>
  <si>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</si>
  <si>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</si>
  <si>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</si>
  <si>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</si>
  <si>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</si>
  <si>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</si>
  <si>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</si>
  <si>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</si>
  <si>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</si>
  <si>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</si>
  <si>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</si>
  <si>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</si>
  <si>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</si>
  <si>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</si>
  <si>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</si>
  <si>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</si>
  <si>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</si>
  <si>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</si>
  <si>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</si>
  <si>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</si>
  <si>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</si>
  <si>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</si>
  <si>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</si>
  <si>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</si>
  <si>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</si>
  <si>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</si>
  <si>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</si>
  <si>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</si>
  <si>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</si>
  <si>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</si>
  <si>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</si>
  <si>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</si>
  <si>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</si>
  <si>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</si>
  <si>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</si>
  <si>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</si>
  <si>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</si>
  <si>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</si>
  <si>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</si>
  <si>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</si>
  <si>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</si>
  <si>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</si>
  <si>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</si>
  <si>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</si>
  <si>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</si>
  <si>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</si>
  <si>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</si>
  <si>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</si>
  <si>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</si>
  <si>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</si>
  <si>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</si>
  <si>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</si>
  <si>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</si>
  <si>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</si>
  <si>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</si>
  <si>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</si>
  <si>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</si>
  <si>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</si>
  <si>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</si>
  <si>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</si>
  <si>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</si>
  <si>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</si>
  <si>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</si>
  <si>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</si>
  <si>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</si>
  <si>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</si>
  <si>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</si>
  <si>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</si>
  <si>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</si>
  <si>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</si>
  <si>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</si>
  <si>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</si>
  <si>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</si>
  <si>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</si>
  <si>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</si>
  <si>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</si>
  <si>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</si>
  <si>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</si>
  <si>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</si>
  <si>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</si>
  <si>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</si>
  <si>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</si>
  <si>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</si>
  <si>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</si>
  <si>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</si>
  <si>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</si>
  <si>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</si>
  <si>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</si>
  <si>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</si>
  <si>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</si>
  <si>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</si>
  <si>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</si>
  <si>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</si>
  <si>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</si>
  <si>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</si>
  <si>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</si>
  <si>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</si>
  <si>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</si>
  <si>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</si>
  <si>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</si>
  <si>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</si>
  <si>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</si>
  <si>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</si>
  <si>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</si>
  <si>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</si>
  <si>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</si>
  <si>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</si>
  <si>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</si>
  <si>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</si>
  <si>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</si>
  <si>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</si>
  <si>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</si>
  <si>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</si>
  <si>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</si>
  <si>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</si>
  <si>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</si>
  <si>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</si>
  <si>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</si>
  <si>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</si>
  <si>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</si>
  <si>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</si>
  <si>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</si>
  <si>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</si>
  <si>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</si>
  <si>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</si>
  <si>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</si>
  <si>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</si>
  <si>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</si>
  <si>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</si>
  <si>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</si>
  <si>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</si>
  <si>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</si>
  <si>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</si>
  <si>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</si>
  <si>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</si>
  <si>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</si>
  <si>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</si>
  <si>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</si>
  <si>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</si>
  <si>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</si>
  <si>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</si>
  <si>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</si>
  <si>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</si>
  <si>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</si>
  <si>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</si>
  <si>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</si>
  <si>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</si>
  <si>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</si>
  <si>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</si>
  <si>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</si>
  <si>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</si>
  <si>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</si>
  <si>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</si>
  <si>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</si>
  <si>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</si>
  <si>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</si>
  <si>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</si>
  <si>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</si>
  <si>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</si>
  <si>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</si>
  <si>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</si>
  <si>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</si>
  <si>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</si>
  <si>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</si>
  <si>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</si>
  <si>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</si>
  <si>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</si>
  <si>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</si>
  <si>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</si>
  <si>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</si>
  <si>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</si>
  <si>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</si>
  <si>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</si>
  <si>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</si>
  <si>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</si>
  <si>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</si>
  <si>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</si>
  <si>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</si>
  <si>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</si>
  <si>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</si>
  <si>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</si>
  <si>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</si>
  <si>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</si>
  <si>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</si>
  <si>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</si>
  <si>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</si>
  <si>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</si>
  <si>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</si>
  <si>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</si>
  <si>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</si>
  <si>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</si>
  <si>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</si>
  <si>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</si>
  <si>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</si>
  <si>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</si>
  <si>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</si>
  <si>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</si>
  <si>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</si>
  <si>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</si>
  <si>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</si>
  <si>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</si>
  <si>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</si>
  <si>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</si>
  <si>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</si>
  <si>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</si>
  <si>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</si>
  <si>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</si>
  <si>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</si>
  <si>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</si>
  <si>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</si>
  <si>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</si>
  <si>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</si>
  <si>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</si>
  <si>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</si>
  <si>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</si>
  <si>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</si>
  <si>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</si>
  <si>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</si>
  <si>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</si>
  <si>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</si>
  <si>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</si>
  <si>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</si>
  <si>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</si>
  <si>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</si>
  <si>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</si>
  <si>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</si>
  <si>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</si>
  <si>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</si>
  <si>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</si>
  <si>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</si>
  <si>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</si>
  <si>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</si>
  <si>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</si>
  <si>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</si>
  <si>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</si>
  <si>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</si>
  <si>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</si>
  <si>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</si>
  <si>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</si>
  <si>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</si>
  <si>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</si>
  <si>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</si>
  <si>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</si>
  <si>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</si>
  <si>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</si>
  <si>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</si>
  <si>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</si>
  <si>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</si>
  <si>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</si>
  <si>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</si>
  <si>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</si>
  <si>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</si>
  <si>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</si>
  <si>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</si>
  <si>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</si>
  <si>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</si>
  <si>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</si>
  <si>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</si>
  <si>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</si>
  <si>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</si>
  <si>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</si>
  <si>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</si>
  <si>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</si>
  <si>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</si>
  <si>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</si>
  <si>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</si>
  <si>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</si>
  <si>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</si>
  <si>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</si>
  <si>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</si>
  <si>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</si>
  <si>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</si>
  <si>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</si>
  <si>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</si>
  <si>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</si>
  <si>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</si>
  <si>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</si>
  <si>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</si>
  <si>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</si>
  <si>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</si>
  <si>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</si>
  <si>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</si>
  <si>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</si>
  <si>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</si>
  <si>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</si>
  <si>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</si>
  <si>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</si>
  <si>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</si>
  <si>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</si>
  <si>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</si>
  <si>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</si>
  <si>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</si>
  <si>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</si>
  <si>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</si>
  <si>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</si>
  <si>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</si>
  <si>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</si>
  <si>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</si>
  <si>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</si>
  <si>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</si>
  <si>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</si>
  <si>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</si>
  <si>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</si>
  <si>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</si>
  <si>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</si>
  <si>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</si>
  <si>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</si>
  <si>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</si>
  <si>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</si>
  <si>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</si>
  <si>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</si>
  <si>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</si>
  <si>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</si>
  <si>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</si>
  <si>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</si>
  <si>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</si>
  <si>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</si>
  <si>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</si>
  <si>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</si>
  <si>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</si>
  <si>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</si>
  <si>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</si>
  <si>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</si>
  <si>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</si>
  <si>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</si>
  <si>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</si>
  <si>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</si>
  <si>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</si>
  <si>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</si>
  <si>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</si>
  <si>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</si>
  <si>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</si>
  <si>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</si>
  <si>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</si>
  <si>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</si>
  <si>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</si>
  <si>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</si>
  <si>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</si>
  <si>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</si>
  <si>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</si>
  <si>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</si>
  <si>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</si>
  <si>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</si>
  <si>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</si>
  <si>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</si>
  <si>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</si>
  <si>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</si>
  <si>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</si>
  <si>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</si>
  <si>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</si>
  <si>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</si>
  <si>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</si>
  <si>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</si>
  <si>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</si>
  <si>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</si>
  <si>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</si>
  <si>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</si>
  <si>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</si>
  <si>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</si>
  <si>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</si>
  <si>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</si>
  <si>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</si>
  <si>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</si>
  <si>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</si>
  <si>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</si>
  <si>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</si>
  <si>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</si>
  <si>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</si>
  <si>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</si>
  <si>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</si>
  <si>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</si>
  <si>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</si>
  <si>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</si>
  <si>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</si>
  <si>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</si>
  <si>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</si>
  <si>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</si>
  <si>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</si>
  <si>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</si>
  <si>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</si>
  <si>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</si>
  <si>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</si>
  <si>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</si>
  <si>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</si>
  <si>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</si>
  <si>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</si>
  <si>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</si>
  <si>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</si>
  <si>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</si>
  <si>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</si>
  <si>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</si>
  <si>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</si>
  <si>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</si>
  <si>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</si>
  <si>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</si>
  <si>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</si>
  <si>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</si>
  <si>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</si>
  <si>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</si>
  <si>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</si>
  <si>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</si>
  <si>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</si>
  <si>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</si>
  <si>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</si>
  <si>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</si>
  <si>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</si>
  <si>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</si>
  <si>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</si>
  <si>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</si>
  <si>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</si>
  <si>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</si>
  <si>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</si>
  <si>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</si>
  <si>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</si>
  <si>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</si>
  <si>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</si>
  <si>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</si>
  <si>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</si>
  <si>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</si>
  <si>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</si>
  <si>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</si>
  <si>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</si>
  <si>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</si>
  <si>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</si>
  <si>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</si>
  <si>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</si>
  <si>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</si>
  <si>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</si>
  <si>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</si>
  <si>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</si>
  <si>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</si>
  <si>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</si>
  <si>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</si>
  <si>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</si>
  <si>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</si>
  <si>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</si>
  <si>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</si>
  <si>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</si>
  <si>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</si>
  <si>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</si>
  <si>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</si>
  <si>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</si>
  <si>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</si>
  <si>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</si>
  <si>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</si>
  <si>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</si>
  <si>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</si>
  <si>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</si>
  <si>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</si>
  <si>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</si>
  <si>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</si>
  <si>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</si>
  <si>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</si>
  <si>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</si>
  <si>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</si>
  <si>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</si>
  <si>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</si>
  <si>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</si>
  <si>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</si>
  <si>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</si>
  <si>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</si>
  <si>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</si>
  <si>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</si>
  <si>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</si>
  <si>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</si>
  <si>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</si>
  <si>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</si>
  <si>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</si>
  <si>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</si>
  <si>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</si>
  <si>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</si>
  <si>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</si>
  <si>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</si>
  <si>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</si>
  <si>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</si>
  <si>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</si>
  <si>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</si>
  <si>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</si>
  <si>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</si>
  <si>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</si>
  <si>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</si>
  <si>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</si>
  <si>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</si>
  <si>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</si>
  <si>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</si>
  <si>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</si>
  <si>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</si>
  <si>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</si>
  <si>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</si>
  <si>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</si>
  <si>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</si>
  <si>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</si>
  <si>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</si>
  <si>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</si>
  <si>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</si>
  <si>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</si>
  <si>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</si>
  <si>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</si>
  <si>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</si>
  <si>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</si>
  <si>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</si>
  <si>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</si>
  <si>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</si>
  <si>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</si>
  <si>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</si>
  <si>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</si>
  <si>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</si>
  <si>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</si>
  <si>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</si>
  <si>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</si>
  <si>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</si>
  <si>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</si>
  <si>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</si>
  <si>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</si>
  <si>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</si>
  <si>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</si>
  <si>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</si>
  <si>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</si>
  <si>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</si>
  <si>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</si>
  <si>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</si>
  <si>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</si>
  <si>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</si>
  <si>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</si>
  <si>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</si>
  <si>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</si>
  <si>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</si>
  <si>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</si>
  <si>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</si>
  <si>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</si>
  <si>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</si>
  <si>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</si>
  <si>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</si>
  <si>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</si>
  <si>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</si>
  <si>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</si>
  <si>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</si>
  <si>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</si>
  <si>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</si>
  <si>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</si>
  <si>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</si>
  <si>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</si>
  <si>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</si>
  <si>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</si>
  <si>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</si>
  <si>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</si>
  <si>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</si>
  <si>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</si>
  <si>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</si>
  <si>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</si>
  <si>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</si>
  <si>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</si>
  <si>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</si>
  <si>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</si>
  <si>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</si>
  <si>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</si>
  <si>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</si>
  <si>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</si>
  <si>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</si>
  <si>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</si>
  <si>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</si>
  <si>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</si>
  <si>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</si>
  <si>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</si>
  <si>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</si>
  <si>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</si>
  <si>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</si>
  <si>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</si>
  <si>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</si>
  <si>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</si>
  <si>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</si>
  <si>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</si>
  <si>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</si>
  <si>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</si>
  <si>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</si>
  <si>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</si>
  <si>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</si>
  <si>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</si>
  <si>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</si>
  <si>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</si>
  <si>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</si>
  <si>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</si>
  <si>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</si>
  <si>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</si>
  <si>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</si>
  <si>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</si>
  <si>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</si>
  <si>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</si>
  <si>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</si>
  <si>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</si>
  <si>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</si>
  <si>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</si>
  <si>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</si>
  <si>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</si>
  <si>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</si>
  <si>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</si>
  <si>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</si>
  <si>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</si>
  <si>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</si>
  <si>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</si>
  <si>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</si>
  <si>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</si>
  <si>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</si>
  <si>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</si>
  <si>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</si>
  <si>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</si>
  <si>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</si>
  <si>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</si>
  <si>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</si>
  <si>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</si>
  <si>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</si>
  <si>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</si>
  <si>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</si>
  <si>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</si>
  <si>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</si>
  <si>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</si>
  <si>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</si>
  <si>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</si>
  <si>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</si>
  <si>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</si>
  <si>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</si>
  <si>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</si>
  <si>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</si>
  <si>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</si>
  <si>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</si>
  <si>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</si>
  <si>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</si>
  <si>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</si>
  <si>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</si>
  <si>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</si>
  <si>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</si>
  <si>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</si>
  <si>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</si>
  <si>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</si>
  <si>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</si>
  <si>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</si>
  <si>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</si>
  <si>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</si>
  <si>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</si>
  <si>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</si>
  <si>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</si>
  <si>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</si>
  <si>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</si>
  <si>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</si>
  <si>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</si>
  <si>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</si>
  <si>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</si>
  <si>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</si>
  <si>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</si>
  <si>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</si>
  <si>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</si>
  <si>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</si>
  <si>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</si>
  <si>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</si>
  <si>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</si>
  <si>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</si>
  <si>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</si>
  <si>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</si>
  <si>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</si>
  <si>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</si>
  <si>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</si>
  <si>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</si>
  <si>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</si>
  <si>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</si>
  <si>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</si>
  <si>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</si>
  <si>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</si>
  <si>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</si>
  <si>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</si>
  <si>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</si>
  <si>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</si>
  <si>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</si>
  <si>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</si>
  <si>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</si>
  <si>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</si>
  <si>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</si>
  <si>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</si>
  <si>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</si>
  <si>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</si>
  <si>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</si>
  <si>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</si>
  <si>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</si>
  <si>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</si>
  <si>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</si>
  <si>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</si>
  <si>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</si>
  <si>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</si>
  <si>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</si>
  <si>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</si>
  <si>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</si>
  <si>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</si>
  <si>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</si>
  <si>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</si>
  <si>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</si>
  <si>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</si>
  <si>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</si>
  <si>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</si>
  <si>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</si>
  <si>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</si>
  <si>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</si>
  <si>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</si>
  <si>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</si>
  <si>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</si>
  <si>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</si>
  <si>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</si>
  <si>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</si>
  <si>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</si>
  <si>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</si>
  <si>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</si>
  <si>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</si>
  <si>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</si>
  <si>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</si>
  <si>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</si>
  <si>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</si>
  <si>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</si>
  <si>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</si>
  <si>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</si>
  <si>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</si>
  <si>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</si>
  <si>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</si>
  <si>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</si>
  <si>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</si>
  <si>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</si>
  <si>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</si>
  <si>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</si>
  <si>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</si>
  <si>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</si>
  <si>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</si>
  <si>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</si>
  <si>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</si>
  <si>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</si>
  <si>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</si>
  <si>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</si>
  <si>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</si>
  <si>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</si>
  <si>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</si>
  <si>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</si>
  <si>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</si>
  <si>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</si>
  <si>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</si>
  <si>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</si>
  <si>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</si>
  <si>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</si>
  <si>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</si>
  <si>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</si>
  <si>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</si>
  <si>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</si>
  <si>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</si>
  <si>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</si>
  <si>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</si>
  <si>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</si>
  <si>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</si>
  <si>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</si>
  <si>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</si>
  <si>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</si>
  <si>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</si>
  <si>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</si>
  <si>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</si>
  <si>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</si>
  <si>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</si>
  <si>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</si>
  <si>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</si>
  <si>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</si>
  <si>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</si>
  <si>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</si>
  <si>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</si>
  <si>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</si>
  <si>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</si>
  <si>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</si>
  <si>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</si>
  <si>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</si>
  <si>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</si>
  <si>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</si>
  <si>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</si>
  <si>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</si>
  <si>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</si>
  <si>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</si>
  <si>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</si>
  <si>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</si>
  <si>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</si>
  <si>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</si>
  <si>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</si>
  <si>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</si>
  <si>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</si>
  <si>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</si>
  <si>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</si>
  <si>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</si>
  <si>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</si>
  <si>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</si>
  <si>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</si>
  <si>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</si>
  <si>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</si>
  <si>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</si>
  <si>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</si>
  <si>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</si>
  <si>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</si>
  <si>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</si>
  <si>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</si>
  <si>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</si>
  <si>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</si>
  <si>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</si>
  <si>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</si>
  <si>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</si>
  <si>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</si>
  <si>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</si>
  <si>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</si>
  <si>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</si>
  <si>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</si>
  <si>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</si>
  <si>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</si>
  <si>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</si>
  <si>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</si>
  <si>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</si>
  <si>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</si>
  <si>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</si>
  <si>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</si>
  <si>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</si>
  <si>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</si>
  <si>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</si>
  <si>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</si>
  <si>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</si>
  <si>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</si>
  <si>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</si>
  <si>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</si>
  <si>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</si>
  <si>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</si>
  <si>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</si>
  <si>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</si>
  <si>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</si>
  <si>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</si>
  <si>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</si>
  <si>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</si>
  <si>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</si>
  <si>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</si>
  <si>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</si>
  <si>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</si>
  <si>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</si>
  <si>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</si>
  <si>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</si>
  <si>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</si>
  <si>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</si>
  <si>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</si>
  <si>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</si>
  <si>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</si>
  <si>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</si>
  <si>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</si>
  <si>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</si>
  <si>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</si>
  <si>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</si>
  <si>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</si>
  <si>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</si>
  <si>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</si>
  <si>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</si>
  <si>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</si>
  <si>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</si>
  <si>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</si>
  <si>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</si>
  <si>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</si>
  <si>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</si>
  <si>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</si>
  <si>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</si>
  <si>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</si>
  <si>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</si>
  <si>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</si>
  <si>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</si>
  <si>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</si>
  <si>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</si>
  <si>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</si>
  <si>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</si>
  <si>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</si>
  <si>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</si>
  <si>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</si>
  <si>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</si>
  <si>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</si>
  <si>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</si>
  <si>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</si>
  <si>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</si>
  <si>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</si>
  <si>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</si>
  <si>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</si>
  <si>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</si>
  <si>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</si>
  <si>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</si>
  <si>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</si>
  <si>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</si>
  <si>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</si>
  <si>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</si>
  <si>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</si>
  <si>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</si>
  <si>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</si>
  <si>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</si>
  <si>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</si>
  <si>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</si>
  <si>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</si>
  <si>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</si>
  <si>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</si>
  <si>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</si>
  <si>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</si>
  <si>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</si>
  <si>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</si>
  <si>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</si>
  <si>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</si>
  <si>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</si>
  <si>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</si>
  <si>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</si>
  <si>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</si>
  <si>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</si>
  <si>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</si>
  <si>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</si>
  <si>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</si>
  <si>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</si>
  <si>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</si>
  <si>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</si>
  <si>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</si>
  <si>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</si>
  <si>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</si>
  <si>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</si>
  <si>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</si>
  <si>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</si>
  <si>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</si>
  <si>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</si>
  <si>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</si>
  <si>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</si>
  <si>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</si>
  <si>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</si>
  <si>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</si>
  <si>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</si>
  <si>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</si>
  <si>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</si>
  <si>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</si>
  <si>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</si>
  <si>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</si>
  <si>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</si>
  <si>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</si>
  <si>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</si>
  <si>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</si>
  <si>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</si>
  <si>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</si>
  <si>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</si>
  <si>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</si>
  <si>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</si>
  <si>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</si>
  <si>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</si>
  <si>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</si>
  <si>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</si>
  <si>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</si>
  <si>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</si>
  <si>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</si>
  <si>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</si>
  <si>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</si>
  <si>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</si>
  <si>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</si>
  <si>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</si>
  <si>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</si>
  <si>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</si>
  <si>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</si>
  <si>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</si>
  <si>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</si>
  <si>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</si>
  <si>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</si>
  <si>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</si>
  <si>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</si>
  <si>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</si>
  <si>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</si>
  <si>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</si>
  <si>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</si>
  <si>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</si>
  <si>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</si>
  <si>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</si>
  <si>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</si>
  <si>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</si>
  <si>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</si>
  <si>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</si>
  <si>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</si>
  <si>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</si>
  <si>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</si>
  <si>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</si>
  <si>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</si>
  <si>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</si>
  <si>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</si>
  <si>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</si>
  <si>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</si>
  <si>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</si>
  <si>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</si>
  <si>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</si>
  <si>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</si>
  <si>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</si>
  <si>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</si>
  <si>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</si>
  <si>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</si>
  <si>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</si>
  <si>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</si>
  <si>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</si>
  <si>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</si>
  <si>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</si>
  <si>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</si>
  <si>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</si>
  <si>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</si>
  <si>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</si>
  <si>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</si>
  <si>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</si>
  <si>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</si>
  <si>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</si>
  <si>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</si>
  <si>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</si>
  <si>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</si>
  <si>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</si>
  <si>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</si>
  <si>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</si>
  <si>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</si>
  <si>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</si>
  <si>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</si>
  <si>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</si>
  <si>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</si>
  <si>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</si>
  <si>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</si>
  <si>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</si>
  <si>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</si>
  <si>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</si>
  <si>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</si>
  <si>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</si>
  <si>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</si>
  <si>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</si>
  <si>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</si>
  <si>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</si>
  <si>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</si>
  <si>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</si>
  <si>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</si>
  <si>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</si>
  <si>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</si>
  <si>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</si>
  <si>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</si>
  <si>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</si>
  <si>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</si>
  <si>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</si>
  <si>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</si>
  <si>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</si>
  <si>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</si>
  <si>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</si>
  <si>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</si>
  <si>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</si>
  <si>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</si>
  <si>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</si>
  <si>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</si>
  <si>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</si>
  <si>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</si>
  <si>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</si>
  <si>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</si>
  <si>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</si>
  <si>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</si>
  <si>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</si>
  <si>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</si>
  <si>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</si>
  <si>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</si>
  <si>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</si>
  <si>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</si>
  <si>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</si>
  <si>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</si>
  <si>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</si>
  <si>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</si>
  <si>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</si>
  <si>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</si>
  <si>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</si>
  <si>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</si>
  <si>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</si>
  <si>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</si>
  <si>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</si>
  <si>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</si>
  <si>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</si>
  <si>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</si>
  <si>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</si>
  <si>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</si>
  <si>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</si>
  <si>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</si>
  <si>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</si>
  <si>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</si>
  <si>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</si>
  <si>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</si>
  <si>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</si>
  <si>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</si>
  <si>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</si>
  <si>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</si>
  <si>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</si>
  <si>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</si>
  <si>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</si>
  <si>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</si>
  <si>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</si>
  <si>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</si>
  <si>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</si>
  <si>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</si>
  <si>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</si>
  <si>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</si>
  <si>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</si>
  <si>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</si>
  <si>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</si>
  <si>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</si>
  <si>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</si>
  <si>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</si>
  <si>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</si>
  <si>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</si>
  <si>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</si>
  <si>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</si>
  <si>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</si>
  <si>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</si>
  <si>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</si>
  <si>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</si>
  <si>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</si>
  <si>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</si>
  <si>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</si>
  <si>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</si>
  <si>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</si>
  <si>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</si>
  <si>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</si>
  <si>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</si>
  <si>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</si>
  <si>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</si>
  <si>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</si>
  <si>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</si>
  <si>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</si>
  <si>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</si>
  <si>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</si>
  <si>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</si>
  <si>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</si>
  <si>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</si>
  <si>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</si>
  <si>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</si>
  <si>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</si>
  <si>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</si>
  <si>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</si>
  <si>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</si>
  <si>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</si>
  <si>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</si>
  <si>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</si>
  <si>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</si>
  <si>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</si>
  <si>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</si>
  <si>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</si>
  <si>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</si>
  <si>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</si>
  <si>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</si>
  <si>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</si>
  <si>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</si>
  <si>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</si>
  <si>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</si>
  <si>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</si>
  <si>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</si>
  <si>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</si>
  <si>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</si>
  <si>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</si>
  <si>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</si>
  <si>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</si>
  <si>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</si>
  <si>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</si>
  <si>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</si>
  <si>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</si>
  <si>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</si>
  <si>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</si>
  <si>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</si>
  <si>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</si>
  <si>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</si>
  <si>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</si>
  <si>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</si>
  <si>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</si>
  <si>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</si>
  <si>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</si>
  <si>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</si>
  <si>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</si>
  <si>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</si>
  <si>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</si>
  <si>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</si>
  <si>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</si>
  <si>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</si>
  <si>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</si>
  <si>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</si>
  <si>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</si>
  <si>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</si>
  <si>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</si>
  <si>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</si>
  <si>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</si>
  <si>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</si>
  <si>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</si>
  <si>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</si>
  <si>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</si>
  <si>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</si>
  <si>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</si>
  <si>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</si>
  <si>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</si>
  <si>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</si>
  <si>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</si>
  <si>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</si>
  <si>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</si>
  <si>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</si>
  <si>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</si>
  <si>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</si>
  <si>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</si>
  <si>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</si>
  <si>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</si>
  <si>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</si>
  <si>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</si>
  <si>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</si>
  <si>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</si>
  <si>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</si>
  <si>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</si>
  <si>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</si>
  <si>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</si>
  <si>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</si>
  <si>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</si>
  <si>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</si>
  <si>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</si>
  <si>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</si>
  <si>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</si>
  <si>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</si>
  <si>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</si>
  <si>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</si>
  <si>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</si>
  <si>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</si>
  <si>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</si>
  <si>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</si>
  <si>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</si>
  <si>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</si>
  <si>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</si>
  <si>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</si>
  <si>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</si>
  <si>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</si>
  <si>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</si>
  <si>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</si>
  <si>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</si>
  <si>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</si>
  <si>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</si>
  <si>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</si>
  <si>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</si>
  <si>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</si>
  <si>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</si>
  <si>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</si>
  <si>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</si>
  <si>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</si>
  <si>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</si>
  <si>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</si>
  <si>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</si>
  <si>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</si>
  <si>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</si>
  <si>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</si>
  <si>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</si>
  <si>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</si>
  <si>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</si>
  <si>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</si>
  <si>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</si>
  <si>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</si>
  <si>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</si>
  <si>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</si>
  <si>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</si>
  <si>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</si>
  <si>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</si>
  <si>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</si>
  <si>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</si>
  <si>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</si>
  <si>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</si>
  <si>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</si>
  <si>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</si>
  <si>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</si>
  <si>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</si>
  <si>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</si>
  <si>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</si>
  <si>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</si>
  <si>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</si>
  <si>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</si>
  <si>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</si>
  <si>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</si>
  <si>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</si>
  <si>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</si>
  <si>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</si>
  <si>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</si>
  <si>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</si>
  <si>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</si>
  <si>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</si>
  <si>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</si>
  <si>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</si>
  <si>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</si>
  <si>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</si>
  <si>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</si>
  <si>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</si>
  <si>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</si>
  <si>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</si>
  <si>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</si>
  <si>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</si>
  <si>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</si>
  <si>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</si>
  <si>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</si>
  <si>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</si>
  <si>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</si>
  <si>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</si>
  <si>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</si>
  <si>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</si>
  <si>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</si>
  <si>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</si>
  <si>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</si>
  <si>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</si>
  <si>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</si>
  <si>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</si>
  <si>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</si>
  <si>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</si>
  <si>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</si>
  <si>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</si>
  <si>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</si>
  <si>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</si>
  <si>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</si>
  <si>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</si>
  <si>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</si>
  <si>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</si>
  <si>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</si>
  <si>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</si>
  <si>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</si>
  <si>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</si>
  <si>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</si>
  <si>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</si>
  <si>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</si>
  <si>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</si>
  <si>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</si>
  <si>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</si>
  <si>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</si>
  <si>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</si>
  <si>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</si>
  <si>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</si>
  <si>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</si>
  <si>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</si>
  <si>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</si>
  <si>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</si>
  <si>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</si>
  <si>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</si>
  <si>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</si>
  <si>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</si>
  <si>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</si>
  <si>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</si>
  <si>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</si>
  <si>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</si>
  <si>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</si>
  <si>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</si>
  <si>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</si>
  <si>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</si>
  <si>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</si>
  <si>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</si>
  <si>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</si>
  <si>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</si>
  <si>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</si>
  <si>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</si>
  <si>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</si>
  <si>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</si>
  <si>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</si>
  <si>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</si>
  <si>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</si>
  <si>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</si>
  <si>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</si>
  <si>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</si>
  <si>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</si>
  <si>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</si>
  <si>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</si>
  <si>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</si>
  <si>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</si>
  <si>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</si>
  <si>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</si>
  <si>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</si>
  <si>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</si>
  <si>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</si>
  <si>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</si>
  <si>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</si>
  <si>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</si>
  <si>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</si>
  <si>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</si>
  <si>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</si>
  <si>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</si>
  <si>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</si>
  <si>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</si>
  <si>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</si>
  <si>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</si>
  <si>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</si>
  <si>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</si>
  <si>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</si>
  <si>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</si>
  <si>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</si>
  <si>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</si>
  <si>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</si>
  <si>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</si>
  <si>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</si>
  <si>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</si>
  <si>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</si>
  <si>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</si>
  <si>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</si>
  <si>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</si>
  <si>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</si>
  <si>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</si>
  <si>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</si>
  <si>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</si>
  <si>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</si>
  <si>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</si>
  <si>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</si>
  <si>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</si>
  <si>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</si>
  <si>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</si>
  <si>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</si>
  <si>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</si>
  <si>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</si>
  <si>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</si>
  <si>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</si>
  <si>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</si>
  <si>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</si>
  <si>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</si>
  <si>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</si>
  <si>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</si>
  <si>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</si>
  <si>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</si>
  <si>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</si>
  <si>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</si>
  <si>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</si>
  <si>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</si>
  <si>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</si>
  <si>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</si>
  <si>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</si>
  <si>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</si>
  <si>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</si>
  <si>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</si>
  <si>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</si>
  <si>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</si>
  <si>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</si>
  <si>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</si>
  <si>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</si>
  <si>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</si>
  <si>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</si>
  <si>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</si>
  <si>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</si>
  <si>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</si>
  <si>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</si>
  <si>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</si>
  <si>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</si>
  <si>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</si>
  <si>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</si>
  <si>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</si>
  <si>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</si>
  <si>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</si>
  <si>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</si>
  <si>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</si>
  <si>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</si>
  <si>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</si>
  <si>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</si>
  <si>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</si>
  <si>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</si>
  <si>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</si>
  <si>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</si>
  <si>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</si>
  <si>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</si>
  <si>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</si>
  <si>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</si>
  <si>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</si>
  <si>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</si>
  <si>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</si>
  <si>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</si>
  <si>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</si>
  <si>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</si>
  <si>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</si>
  <si>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</si>
  <si>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</si>
  <si>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</si>
  <si>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</si>
  <si>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</si>
  <si>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</si>
  <si>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</si>
  <si>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</si>
  <si>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</si>
  <si>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</si>
  <si>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</si>
  <si>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</si>
  <si>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</si>
  <si>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</si>
  <si>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</si>
  <si>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</si>
  <si>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</si>
  <si>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</si>
  <si>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</si>
  <si>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</si>
  <si>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</si>
  <si>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</si>
  <si>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</si>
  <si>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</si>
  <si>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</si>
  <si>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</si>
  <si>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</si>
  <si>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</si>
  <si>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</si>
  <si>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</si>
  <si>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</si>
  <si>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</si>
  <si>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</si>
  <si>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</si>
  <si>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</si>
  <si>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</si>
  <si>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</si>
  <si>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</si>
  <si>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</si>
  <si>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</si>
  <si>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</si>
  <si>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</si>
  <si>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</si>
  <si>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</si>
  <si>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</si>
  <si>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</si>
  <si>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</si>
  <si>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</si>
  <si>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</si>
  <si>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</si>
  <si>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</si>
  <si>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</si>
  <si>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</si>
  <si>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</si>
  <si>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</si>
  <si>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</si>
  <si>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</si>
  <si>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</si>
  <si>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</si>
  <si>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</si>
  <si>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</si>
  <si>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</si>
  <si>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</si>
  <si>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</si>
  <si>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</si>
  <si>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</si>
  <si>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</si>
  <si>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</si>
  <si>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</si>
  <si>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</si>
  <si>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</si>
  <si>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</si>
  <si>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</si>
  <si>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</si>
  <si>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</si>
  <si>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</si>
  <si>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</si>
  <si>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</si>
  <si>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</si>
  <si>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</si>
  <si>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</si>
  <si>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</si>
  <si>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</si>
  <si>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</si>
  <si>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</si>
  <si>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</si>
  <si>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</si>
  <si>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</si>
  <si>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</si>
  <si>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</si>
  <si>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</si>
  <si>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</si>
  <si>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</si>
  <si>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</si>
  <si>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</si>
  <si>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</si>
  <si>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</si>
  <si>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</si>
  <si>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</si>
  <si>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</si>
  <si>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</si>
  <si>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</si>
  <si>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</si>
  <si>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</si>
  <si>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</si>
  <si>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</si>
  <si>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</si>
  <si>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</si>
  <si>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</si>
  <si>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</si>
  <si>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</si>
  <si>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</si>
  <si>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</si>
  <si>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</si>
  <si>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</si>
  <si>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</si>
  <si>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</si>
  <si>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</si>
  <si>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</si>
  <si>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</si>
  <si>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</si>
  <si>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</si>
  <si>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</si>
  <si>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</si>
  <si>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</si>
  <si>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</si>
  <si>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</si>
  <si>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</si>
  <si>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</si>
  <si>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</si>
  <si>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</si>
  <si>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</si>
  <si>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</si>
  <si>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</si>
  <si>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</si>
  <si>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</si>
  <si>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</si>
  <si>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</si>
  <si>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</si>
  <si>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</si>
  <si>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</si>
  <si>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</si>
  <si>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</si>
  <si>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</si>
  <si>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</si>
  <si>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</si>
  <si>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</si>
  <si>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</si>
  <si>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</si>
  <si>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</si>
  <si>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</si>
  <si>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</si>
  <si>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</si>
  <si>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</si>
  <si>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</si>
  <si>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</si>
  <si>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</si>
  <si>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</si>
  <si>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</si>
  <si>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</si>
  <si>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</si>
  <si>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</si>
  <si>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</si>
  <si>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</si>
  <si>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</si>
  <si>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</si>
  <si>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</si>
  <si>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</si>
  <si>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</si>
  <si>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</si>
  <si>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</si>
  <si>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</si>
  <si>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</si>
  <si>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</si>
  <si>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</si>
  <si>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</si>
  <si>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</si>
  <si>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</si>
  <si>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</si>
  <si>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</si>
  <si>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</si>
  <si>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</si>
  <si>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</si>
  <si>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</si>
  <si>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</si>
  <si>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</si>
  <si>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</si>
  <si>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</si>
  <si>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</si>
  <si>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</si>
  <si>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</si>
  <si>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</si>
  <si>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</si>
  <si>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</si>
  <si>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</si>
  <si>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</si>
  <si>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</si>
  <si>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</si>
  <si>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</si>
  <si>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</si>
  <si>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</si>
  <si>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</si>
  <si>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</si>
  <si>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</si>
  <si>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</si>
  <si>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</si>
  <si>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</si>
  <si>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</si>
  <si>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</si>
  <si>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</si>
  <si>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</si>
  <si>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</si>
  <si>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</si>
  <si>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</si>
  <si>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</si>
  <si>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</si>
  <si>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</si>
  <si>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</si>
  <si>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</si>
  <si>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</si>
  <si>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</si>
  <si>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</si>
  <si>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</si>
  <si>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</si>
  <si>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</si>
  <si>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</si>
  <si>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</si>
  <si>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</si>
  <si>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</si>
  <si>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</si>
  <si>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</si>
  <si>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</si>
  <si>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</si>
  <si>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</si>
  <si>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</si>
  <si>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</si>
  <si>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</si>
  <si>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</si>
  <si>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</si>
  <si>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</si>
  <si>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</si>
  <si>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</si>
  <si>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</si>
  <si>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</si>
  <si>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</si>
  <si>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</si>
  <si>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</si>
  <si>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</si>
  <si>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</si>
  <si>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</si>
  <si>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</si>
  <si>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</si>
  <si>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</si>
  <si>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</si>
  <si>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</si>
  <si>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</si>
  <si>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</si>
  <si>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</si>
  <si>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</si>
  <si>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</si>
  <si>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</si>
  <si>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</si>
  <si>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</si>
  <si>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</si>
  <si>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</si>
  <si>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</si>
  <si>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</si>
  <si>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</si>
  <si>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</si>
  <si>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</si>
  <si>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</si>
  <si>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</si>
  <si>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</si>
  <si>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</si>
  <si>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</si>
  <si>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</si>
  <si>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</si>
  <si>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</si>
  <si>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</si>
  <si>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</si>
  <si>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</si>
  <si>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</si>
  <si>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</si>
  <si>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</si>
  <si>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</si>
  <si>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</si>
  <si>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</si>
  <si>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</si>
  <si>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</si>
  <si>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</si>
  <si>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</si>
  <si>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</si>
  <si>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</si>
  <si>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</si>
  <si>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</si>
  <si>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</si>
  <si>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</si>
  <si>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</si>
  <si>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</si>
  <si>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</si>
  <si>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</si>
  <si>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</si>
  <si>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</si>
  <si>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</si>
  <si>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</si>
  <si>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</si>
  <si>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</si>
  <si>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</si>
  <si>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</si>
  <si>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</si>
  <si>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</si>
  <si>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</si>
  <si>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</si>
  <si>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</si>
  <si>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</si>
  <si>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</si>
  <si>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</si>
  <si>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</si>
  <si>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</si>
  <si>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</si>
  <si>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</si>
  <si>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</si>
  <si>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</si>
  <si>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</si>
  <si>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</si>
  <si>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</si>
  <si>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</si>
  <si>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</si>
  <si>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</si>
  <si>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</si>
  <si>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</si>
  <si>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</si>
  <si>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</si>
  <si>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</si>
  <si>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</si>
  <si>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</si>
  <si>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</si>
  <si>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</si>
  <si>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</si>
  <si>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</si>
  <si>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</si>
  <si>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</si>
  <si>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</si>
  <si>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</si>
  <si>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</si>
  <si>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</si>
  <si>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</si>
  <si>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</si>
  <si>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</si>
  <si>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</si>
  <si>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</si>
  <si>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</si>
  <si>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</si>
  <si>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</si>
  <si>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</si>
  <si>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</si>
  <si>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</si>
  <si>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</si>
  <si>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</si>
  <si>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</si>
  <si>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</si>
  <si>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</si>
  <si>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</si>
  <si>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</si>
  <si>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</si>
  <si>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</si>
  <si>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</si>
  <si>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</si>
  <si>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</si>
  <si>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</si>
  <si>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</si>
  <si>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</si>
  <si>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</si>
  <si>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</si>
  <si>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</si>
  <si>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</si>
  <si>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</si>
  <si>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</si>
  <si>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</si>
  <si>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</si>
  <si>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</si>
  <si>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</si>
  <si>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</si>
  <si>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</si>
  <si>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</si>
  <si>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</si>
  <si>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</si>
  <si>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</si>
  <si>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</si>
  <si>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</si>
  <si>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</si>
  <si>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</si>
  <si>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</si>
  <si>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</si>
  <si>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</si>
  <si>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</si>
  <si>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</si>
  <si>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</si>
  <si>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</si>
  <si>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</si>
  <si>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</si>
  <si>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</si>
  <si>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</si>
  <si>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</si>
  <si>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</si>
  <si>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</si>
  <si>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</si>
  <si>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</si>
  <si>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</si>
  <si>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</si>
  <si>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</si>
  <si>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</si>
  <si>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</si>
  <si>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</si>
  <si>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</si>
  <si>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</si>
  <si>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</si>
  <si>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</si>
  <si>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</si>
  <si>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</si>
  <si>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</si>
  <si>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</si>
  <si>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</si>
  <si>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</si>
  <si>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</si>
  <si>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</si>
  <si>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</si>
  <si>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</si>
  <si>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</si>
  <si>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</si>
  <si>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</si>
  <si>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</si>
  <si>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</si>
  <si>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</si>
  <si>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</si>
  <si>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</si>
  <si>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</si>
  <si>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</si>
  <si>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</si>
  <si>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</si>
  <si>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</si>
  <si>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</si>
  <si>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</si>
  <si>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</si>
  <si>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</si>
  <si>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</si>
  <si>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</si>
  <si>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</si>
  <si>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</si>
  <si>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</si>
  <si>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</si>
  <si>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</si>
  <si>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</si>
  <si>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</si>
  <si>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</si>
  <si>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</si>
  <si>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</si>
  <si>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</si>
  <si>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</si>
  <si>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</si>
  <si>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</si>
  <si>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</si>
  <si>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</si>
  <si>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</si>
  <si>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</si>
  <si>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</si>
  <si>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</si>
  <si>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</si>
  <si>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</si>
  <si>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</si>
  <si>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</si>
  <si>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</si>
  <si>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</si>
  <si>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</si>
  <si>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</si>
  <si>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</si>
  <si>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</si>
  <si>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</si>
  <si>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</si>
  <si>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</si>
  <si>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</si>
  <si>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</si>
  <si>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</si>
  <si>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</si>
  <si>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</si>
  <si>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</si>
  <si>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</si>
  <si>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</si>
  <si>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</si>
  <si>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</si>
  <si>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</si>
  <si>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</si>
  <si>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</si>
  <si>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</si>
  <si>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</si>
  <si>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</si>
  <si>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</si>
  <si>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</si>
  <si>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</si>
  <si>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</si>
  <si>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</si>
  <si>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</si>
  <si>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</si>
  <si>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</si>
  <si>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</si>
  <si>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</si>
  <si>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</si>
  <si>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</si>
  <si>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</si>
  <si>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</si>
  <si>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</si>
  <si>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</si>
  <si>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</si>
  <si>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</si>
  <si>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</si>
  <si>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</si>
  <si>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</si>
  <si>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</si>
  <si>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</si>
  <si>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</si>
  <si>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</si>
  <si>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</si>
  <si>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</si>
  <si>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</si>
  <si>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</si>
  <si>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</si>
  <si>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</si>
  <si>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</si>
  <si>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</si>
  <si>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</si>
  <si>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</si>
  <si>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</si>
  <si>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</si>
  <si>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</si>
  <si>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</si>
  <si>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</si>
  <si>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</si>
  <si>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</si>
  <si>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</si>
  <si>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</si>
  <si>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</si>
  <si>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</si>
  <si>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</si>
  <si>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</si>
  <si>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</si>
  <si>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</si>
  <si>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</si>
  <si>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</si>
  <si>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</si>
  <si>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</si>
  <si>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</si>
  <si>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</si>
  <si>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</si>
  <si>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</si>
  <si>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</si>
  <si>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</si>
  <si>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</si>
  <si>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</si>
  <si>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</si>
  <si>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</si>
  <si>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</si>
  <si>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</si>
  <si>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</si>
  <si>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</si>
  <si>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</si>
  <si>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</si>
  <si>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</si>
  <si>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</si>
  <si>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</si>
  <si>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</si>
  <si>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</si>
  <si>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</si>
  <si>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</si>
  <si>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</si>
  <si>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</si>
  <si>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</si>
  <si>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</si>
  <si>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</si>
  <si>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</si>
  <si>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</si>
  <si>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</si>
  <si>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</si>
  <si>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</si>
  <si>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</si>
  <si>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</si>
  <si>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</si>
  <si>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</si>
  <si>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</si>
  <si>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</si>
  <si>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</si>
  <si>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</si>
  <si>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</si>
  <si>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</si>
  <si>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</si>
  <si>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</si>
  <si>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</si>
  <si>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</si>
  <si>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</si>
  <si>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</si>
  <si>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</si>
  <si>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</si>
  <si>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</si>
  <si>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</si>
  <si>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</si>
  <si>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</si>
  <si>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</si>
  <si>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</si>
  <si>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</si>
  <si>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</si>
  <si>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</si>
  <si>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</si>
  <si>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</si>
  <si>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</si>
  <si>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</si>
  <si>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</si>
  <si>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</si>
  <si>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</si>
  <si>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</si>
  <si>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</si>
  <si>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</si>
  <si>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</si>
  <si>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</si>
  <si>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</si>
  <si>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</si>
  <si>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</si>
  <si>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</si>
  <si>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</si>
  <si>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</si>
  <si>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</si>
  <si>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</si>
  <si>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</si>
  <si>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</si>
  <si>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</si>
  <si>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</si>
  <si>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</si>
  <si>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</si>
  <si>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</si>
  <si>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</si>
  <si>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</si>
  <si>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</si>
  <si>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</si>
  <si>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</si>
  <si>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</si>
  <si>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</si>
  <si>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</si>
  <si>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</si>
  <si>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</si>
  <si>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</si>
  <si>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</si>
  <si>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</si>
  <si>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</si>
  <si>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</si>
  <si>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</si>
  <si>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</si>
  <si>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</si>
  <si>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</si>
  <si>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</si>
  <si>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</si>
  <si>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</si>
  <si>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</si>
  <si>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</si>
  <si>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</si>
  <si>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</si>
  <si>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</si>
  <si>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</si>
  <si>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</si>
  <si>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</si>
  <si>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</si>
  <si>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</si>
  <si>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</si>
  <si>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</si>
  <si>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</si>
  <si>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</si>
  <si>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</si>
  <si>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</si>
  <si>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</si>
  <si>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</si>
  <si>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</si>
  <si>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</si>
  <si>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</si>
  <si>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</si>
  <si>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</si>
  <si>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</si>
  <si>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</si>
  <si>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</si>
  <si>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</si>
  <si>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</si>
  <si>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</si>
  <si>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</si>
  <si>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</si>
  <si>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</si>
  <si>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</si>
  <si>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</si>
  <si>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</si>
  <si>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</si>
  <si>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</si>
  <si>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</si>
  <si>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</si>
  <si>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</si>
  <si>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</si>
  <si>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</si>
  <si>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</si>
  <si>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</si>
  <si>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</si>
  <si>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</si>
  <si>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</si>
  <si>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</si>
  <si>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</si>
  <si>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</si>
  <si>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</si>
  <si>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</si>
  <si>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</si>
  <si>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</si>
  <si>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</si>
  <si>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</si>
  <si>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</si>
  <si>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</si>
  <si>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</si>
  <si>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</si>
  <si>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</si>
  <si>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</si>
  <si>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</si>
  <si>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</si>
  <si>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</si>
  <si>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</si>
  <si>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</si>
  <si>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</si>
  <si>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</si>
  <si>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</si>
  <si>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</si>
  <si>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</si>
  <si>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</si>
  <si>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</si>
  <si>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</si>
  <si>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</si>
  <si>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</si>
  <si>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</si>
  <si>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</si>
  <si>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</si>
  <si>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</si>
  <si>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</si>
  <si>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</si>
  <si>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</si>
  <si>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</si>
  <si>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</si>
  <si>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</si>
  <si>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</si>
  <si>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</si>
  <si>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</si>
  <si>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</si>
  <si>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</si>
  <si>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</si>
  <si>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</si>
  <si>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</si>
  <si>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</si>
  <si>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</si>
  <si>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</si>
  <si>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</si>
  <si>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</si>
  <si>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</si>
  <si>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</si>
  <si>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</si>
  <si>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</si>
  <si>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</si>
  <si>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</si>
  <si>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</si>
  <si>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</si>
  <si>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</si>
  <si>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</si>
  <si>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</si>
  <si>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</si>
  <si>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</si>
  <si>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</si>
  <si>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</si>
  <si>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</si>
  <si>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</si>
  <si>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</si>
  <si>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</si>
  <si>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</si>
  <si>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</si>
  <si>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</si>
  <si>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</si>
  <si>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</si>
  <si>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</si>
  <si>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</si>
  <si>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</si>
  <si>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</si>
  <si>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</si>
  <si>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</si>
  <si>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</si>
  <si>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</si>
  <si>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</si>
  <si>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</si>
  <si>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</si>
  <si>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</si>
  <si>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</si>
  <si>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</si>
  <si>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</si>
  <si>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</si>
  <si>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</si>
  <si>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</si>
  <si>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</si>
  <si>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</si>
  <si>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</si>
  <si>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</si>
  <si>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</si>
  <si>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</si>
  <si>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</si>
  <si>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</si>
  <si>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</si>
  <si>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</si>
  <si>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</si>
  <si>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</si>
  <si>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</si>
  <si>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</si>
  <si>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</si>
  <si>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</si>
  <si>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</si>
  <si>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</si>
  <si>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</si>
  <si>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</si>
  <si>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</si>
  <si>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</si>
  <si>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</si>
  <si>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</si>
  <si>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</si>
  <si>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</si>
  <si>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</si>
  <si>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</si>
  <si>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</si>
  <si>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</si>
  <si>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</si>
  <si>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</si>
  <si>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</si>
  <si>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</si>
  <si>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</si>
  <si>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</si>
  <si>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</si>
  <si>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</si>
  <si>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</si>
  <si>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</si>
  <si>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</si>
  <si>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</si>
  <si>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</si>
  <si>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</si>
  <si>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</si>
  <si>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</si>
  <si>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</si>
  <si>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</si>
  <si>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</si>
  <si>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</si>
  <si>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</si>
  <si>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</si>
  <si>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</si>
  <si>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</si>
  <si>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</si>
  <si>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</si>
  <si>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</si>
  <si>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</si>
  <si>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</si>
  <si>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</si>
  <si>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</si>
  <si>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</si>
  <si>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</si>
  <si>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</si>
  <si>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</si>
  <si>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</si>
  <si>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</si>
  <si>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</si>
  <si>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</si>
  <si>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</si>
  <si>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</si>
  <si>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</si>
  <si>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</si>
  <si>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</si>
  <si>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</si>
  <si>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</si>
  <si>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</si>
  <si>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</si>
  <si>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</si>
  <si>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</si>
  <si>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</si>
  <si>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</si>
  <si>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</si>
  <si>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</si>
  <si>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</si>
  <si>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</si>
  <si>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</si>
  <si>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</si>
  <si>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</si>
  <si>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</si>
  <si>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</si>
  <si>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</si>
  <si>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</si>
  <si>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</si>
  <si>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</si>
  <si>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</si>
  <si>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</si>
  <si>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</si>
  <si>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</si>
  <si>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</si>
  <si>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</si>
  <si>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</si>
  <si>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</si>
  <si>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</si>
  <si>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</si>
  <si>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</si>
  <si>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</si>
  <si>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</si>
  <si>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</si>
  <si>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</si>
  <si>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</si>
  <si>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</si>
  <si>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</si>
  <si>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</si>
  <si>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</si>
  <si>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</si>
  <si>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</si>
  <si>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</si>
  <si>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</si>
  <si>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</si>
  <si>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</si>
  <si>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</si>
  <si>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</si>
  <si>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</si>
  <si>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</si>
  <si>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</si>
  <si>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</si>
  <si>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</si>
  <si>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</si>
  <si>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</si>
  <si>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</si>
  <si>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</si>
  <si>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</si>
  <si>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</si>
  <si>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</si>
  <si>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</si>
  <si>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</si>
  <si>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</si>
  <si>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</si>
  <si>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</si>
  <si>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</si>
  <si>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</si>
  <si>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</si>
  <si>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</si>
  <si>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</si>
  <si>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</si>
  <si>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</si>
  <si>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</si>
  <si>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</si>
  <si>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</si>
  <si>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</si>
  <si>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</si>
  <si>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</si>
  <si>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</si>
  <si>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</si>
  <si>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</si>
  <si>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</si>
  <si>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</si>
  <si>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</si>
  <si>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</si>
  <si>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</si>
  <si>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</si>
  <si>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</si>
  <si>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</si>
  <si>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</si>
  <si>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</si>
  <si>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</si>
  <si>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</si>
  <si>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</si>
  <si>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</si>
  <si>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</si>
  <si>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</si>
  <si>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</si>
  <si>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</si>
  <si>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</si>
  <si>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</si>
  <si>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</si>
  <si>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</si>
  <si>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</si>
  <si>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</si>
  <si>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</si>
  <si>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</si>
  <si>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</si>
  <si>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</si>
  <si>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</si>
  <si>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</si>
  <si>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</si>
  <si>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</si>
  <si>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</si>
  <si>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</si>
  <si>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</si>
  <si>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</si>
  <si>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</si>
  <si>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</si>
  <si>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</si>
  <si>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</si>
  <si>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</si>
  <si>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</si>
  <si>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</si>
  <si>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</si>
  <si>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</si>
  <si>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</si>
  <si>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</si>
  <si>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</si>
  <si>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</si>
  <si>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</si>
  <si>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</si>
  <si>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</si>
  <si>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</si>
  <si>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</si>
  <si>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</si>
  <si>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</si>
  <si>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</si>
  <si>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</si>
  <si>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</si>
  <si>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</si>
  <si>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</si>
  <si>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</si>
  <si>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</si>
  <si>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</si>
  <si>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</si>
  <si>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</si>
  <si>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</si>
  <si>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</si>
  <si>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</si>
  <si>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</si>
  <si>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</si>
  <si>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</si>
  <si>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</si>
  <si>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</si>
  <si>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</si>
  <si>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</si>
  <si>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</si>
  <si>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</si>
  <si>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</si>
  <si>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</si>
  <si>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</si>
  <si>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</si>
  <si>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</si>
  <si>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</si>
  <si>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</si>
  <si>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</si>
  <si>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</si>
  <si>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</si>
  <si>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</si>
  <si>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</si>
  <si>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</si>
  <si>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</si>
  <si>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</si>
  <si>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</si>
  <si>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</si>
  <si>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</si>
  <si>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</si>
  <si>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</si>
  <si>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</si>
  <si>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</si>
  <si>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</si>
  <si>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</si>
  <si>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</si>
  <si>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</si>
  <si>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</si>
  <si>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</si>
  <si>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</si>
  <si>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</si>
  <si>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</si>
  <si>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</si>
  <si>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</si>
  <si>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</si>
  <si>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</si>
  <si>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</si>
  <si>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</si>
  <si>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</si>
  <si>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</si>
  <si>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</si>
  <si>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</si>
  <si>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</si>
  <si>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</si>
  <si>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</si>
  <si>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</si>
  <si>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</si>
  <si>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</si>
  <si>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</si>
  <si>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</si>
  <si>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</si>
  <si>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</si>
  <si>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</si>
  <si>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</si>
  <si>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</si>
  <si>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</si>
  <si>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</si>
  <si>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</si>
  <si>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</si>
  <si>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</si>
  <si>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</si>
  <si>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</si>
  <si>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</si>
  <si>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</si>
  <si>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</si>
  <si>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</si>
  <si>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</si>
  <si>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</si>
  <si>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</si>
  <si>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</si>
  <si>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</si>
  <si>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</si>
  <si>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</si>
  <si>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</si>
  <si>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</si>
  <si>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</si>
  <si>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</si>
  <si>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</si>
  <si>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</si>
  <si>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</si>
  <si>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</si>
  <si>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</si>
  <si>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</si>
  <si>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</si>
  <si>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</si>
  <si>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</si>
  <si>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</si>
  <si>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</si>
  <si>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</si>
  <si>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</si>
  <si>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</si>
  <si>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</si>
  <si>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</si>
  <si>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</si>
  <si>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</si>
  <si>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</si>
  <si>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</si>
  <si>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</si>
  <si>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</si>
  <si>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</si>
  <si>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</si>
  <si>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</si>
  <si>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</si>
  <si>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</si>
  <si>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</si>
  <si>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</si>
  <si>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</si>
  <si>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</si>
  <si>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</si>
  <si>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</si>
  <si>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</si>
  <si>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</si>
  <si>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</si>
  <si>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</si>
  <si>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</si>
  <si>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</si>
  <si>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</si>
  <si>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</si>
  <si>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</si>
  <si>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</si>
  <si>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</si>
  <si>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</si>
  <si>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</si>
  <si>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</si>
  <si>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</si>
  <si>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</si>
  <si>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</si>
  <si>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</si>
  <si>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</si>
  <si>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</si>
  <si>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</si>
  <si>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</si>
  <si>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</si>
  <si>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</si>
  <si>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</si>
  <si>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</si>
  <si>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</si>
  <si>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</si>
  <si>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</si>
  <si>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</si>
  <si>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</si>
  <si>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</si>
  <si>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</si>
  <si>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</si>
  <si>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</si>
  <si>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</si>
  <si>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</si>
  <si>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</si>
  <si>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</si>
  <si>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</si>
  <si>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</si>
  <si>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</si>
  <si>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</si>
  <si>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</si>
  <si>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</si>
  <si>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</si>
  <si>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</si>
  <si>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</si>
  <si>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</si>
  <si>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</si>
  <si>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</si>
  <si>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</si>
  <si>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</si>
  <si>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</si>
  <si>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</si>
  <si>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</si>
  <si>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</si>
  <si>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</si>
  <si>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</si>
  <si>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</si>
  <si>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</si>
  <si>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</si>
  <si>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</si>
  <si>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</si>
  <si>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</si>
  <si>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</si>
  <si>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</si>
  <si>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</si>
  <si>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</si>
  <si>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</si>
  <si>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</si>
  <si>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</si>
  <si>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</si>
  <si>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</si>
  <si>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</si>
  <si>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</si>
  <si>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</si>
  <si>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</si>
  <si>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</si>
  <si>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</si>
  <si>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</si>
  <si>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</si>
  <si>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</si>
  <si>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</si>
  <si>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</si>
  <si>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</si>
  <si>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</si>
  <si>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</si>
  <si>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</si>
  <si>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</si>
  <si>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</si>
  <si>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</si>
  <si>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</si>
  <si>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</si>
  <si>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</si>
  <si>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</si>
  <si>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</si>
  <si>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</si>
  <si>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</si>
  <si>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</si>
  <si>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</si>
  <si>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</si>
  <si>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</si>
  <si>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</si>
  <si>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</si>
  <si>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</si>
  <si>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</si>
  <si>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</si>
  <si>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</si>
  <si>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</si>
  <si>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</si>
  <si>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</si>
  <si>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</si>
  <si>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</si>
  <si>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</si>
  <si>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</si>
  <si>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</si>
  <si>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</si>
  <si>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</si>
  <si>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</si>
  <si>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</si>
  <si>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</si>
  <si>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</si>
  <si>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</si>
  <si>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</si>
  <si>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</si>
  <si>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</si>
  <si>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</si>
  <si>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</si>
  <si>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</si>
  <si>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</si>
  <si>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</si>
  <si>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</si>
  <si>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</si>
  <si>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</si>
  <si>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</si>
  <si>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</si>
  <si>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</si>
  <si>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</si>
  <si>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</si>
  <si>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</si>
  <si>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</si>
  <si>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</si>
  <si>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</si>
  <si>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</si>
  <si>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</si>
  <si>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</si>
  <si>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</si>
  <si>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</si>
  <si>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</si>
  <si>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</si>
  <si>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</si>
  <si>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</si>
  <si>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</si>
  <si>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</si>
  <si>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</si>
  <si>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</si>
  <si>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</si>
  <si>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</si>
  <si>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</si>
  <si>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</si>
  <si>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</si>
  <si>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</si>
  <si>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</si>
  <si>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</si>
  <si>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</si>
  <si>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</si>
  <si>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</si>
  <si>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</si>
  <si>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</si>
  <si>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</si>
  <si>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</si>
  <si>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</si>
  <si>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</si>
  <si>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</si>
  <si>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</si>
  <si>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</si>
  <si>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</si>
  <si>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</si>
  <si>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</si>
  <si>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</si>
  <si>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</si>
  <si>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</si>
  <si>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</si>
  <si>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</si>
  <si>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</si>
  <si>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</si>
  <si>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</si>
  <si>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</si>
  <si>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</si>
  <si>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</si>
  <si>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</si>
  <si>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</si>
  <si>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</si>
  <si>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</si>
  <si>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</si>
  <si>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</si>
  <si>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</si>
  <si>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</si>
  <si>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</si>
  <si>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</si>
  <si>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</si>
  <si>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</si>
  <si>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</si>
  <si>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</si>
  <si>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</si>
  <si>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</si>
  <si>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</si>
  <si>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</si>
  <si>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</si>
  <si>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</si>
  <si>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</si>
  <si>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</si>
  <si>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</si>
  <si>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</si>
  <si>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</si>
  <si>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</si>
  <si>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</si>
  <si>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</si>
  <si>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</si>
  <si>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</si>
  <si>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</si>
  <si>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</si>
  <si>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</si>
  <si>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</si>
  <si>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</si>
  <si>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</si>
  <si>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</si>
  <si>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</si>
  <si>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</si>
  <si>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</si>
  <si>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</si>
  <si>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</si>
  <si>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</si>
  <si>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</si>
  <si>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</si>
  <si>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</si>
  <si>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</si>
  <si>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</si>
  <si>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</si>
  <si>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</si>
  <si>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</si>
  <si>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</si>
  <si>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</si>
  <si>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</si>
  <si>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</si>
  <si>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</si>
  <si>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</si>
  <si>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</si>
  <si>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</si>
  <si>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</si>
  <si>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</si>
  <si>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</si>
  <si>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</si>
  <si>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</si>
  <si>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</si>
  <si>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</si>
  <si>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</si>
  <si>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</si>
  <si>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</si>
  <si>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</si>
  <si>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</si>
  <si>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</si>
  <si>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</si>
  <si>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</si>
  <si>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</si>
  <si>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</si>
  <si>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</si>
  <si>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</si>
  <si>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</si>
  <si>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</si>
  <si>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</si>
  <si>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</si>
  <si>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</si>
  <si>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</si>
  <si>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</si>
  <si>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</si>
  <si>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</si>
  <si>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</si>
  <si>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</si>
  <si>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</si>
  <si>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</si>
  <si>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</si>
  <si>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</si>
  <si>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</si>
  <si>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</si>
  <si>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</si>
  <si>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</si>
  <si>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</si>
  <si>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</si>
  <si>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</si>
  <si>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</si>
  <si>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</si>
  <si>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</si>
  <si>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</si>
  <si>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</si>
  <si>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</si>
  <si>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</si>
  <si>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</si>
  <si>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</si>
  <si>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</si>
  <si>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</si>
  <si>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</si>
  <si>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</si>
  <si>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</si>
  <si>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</si>
  <si>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</si>
  <si>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</si>
  <si>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</si>
  <si>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</si>
  <si>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</si>
  <si>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</si>
  <si>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</si>
  <si>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</si>
  <si>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</si>
  <si>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</si>
  <si>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</si>
  <si>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</si>
  <si>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</si>
  <si>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</si>
  <si>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</si>
  <si>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</si>
  <si>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</si>
  <si>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</si>
  <si>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</si>
  <si>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</si>
  <si>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</si>
  <si>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</si>
  <si>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</si>
  <si>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</si>
  <si>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</si>
  <si>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</si>
  <si>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</si>
  <si>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</si>
  <si>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</si>
  <si>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</si>
  <si>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</si>
  <si>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</si>
  <si>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</si>
  <si>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</si>
  <si>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</si>
  <si>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</si>
  <si>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</si>
  <si>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</si>
  <si>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</si>
  <si>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</si>
  <si>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</si>
  <si>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</si>
  <si>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</si>
  <si>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</si>
  <si>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</si>
  <si>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</si>
  <si>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</si>
  <si>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</si>
  <si>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</si>
  <si>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</si>
  <si>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</si>
  <si>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</si>
  <si>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</si>
  <si>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</si>
  <si>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</si>
  <si>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</si>
  <si>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</si>
  <si>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</si>
  <si>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</si>
  <si>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</si>
  <si>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</si>
  <si>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</si>
  <si>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</si>
  <si>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</si>
  <si>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</si>
  <si>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</si>
  <si>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</si>
  <si>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</si>
  <si>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</si>
  <si>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</si>
  <si>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</si>
  <si>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</si>
  <si>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</si>
  <si>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</si>
  <si>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</si>
  <si>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</si>
  <si>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</si>
  <si>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</si>
  <si>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</si>
  <si>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</si>
  <si>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</si>
  <si>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</si>
  <si>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</si>
  <si>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</si>
  <si>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</si>
  <si>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</si>
  <si>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</si>
  <si>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</si>
  <si>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</si>
  <si>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</si>
  <si>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</si>
  <si>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</si>
  <si>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</si>
  <si>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</si>
  <si>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</si>
  <si>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</si>
  <si>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</si>
  <si>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</si>
  <si>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</si>
  <si>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</si>
  <si>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</si>
  <si>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</si>
  <si>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</si>
  <si>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</si>
  <si>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</si>
  <si>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</si>
  <si>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</si>
  <si>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</si>
  <si>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</si>
  <si>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</si>
  <si>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</si>
  <si>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</si>
  <si>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</si>
  <si>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</si>
  <si>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</si>
  <si>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</si>
  <si>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</si>
  <si>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</si>
  <si>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</si>
  <si>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</si>
  <si>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</si>
  <si>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</si>
  <si>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</si>
  <si>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</si>
  <si>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</si>
  <si>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</si>
  <si>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</si>
  <si>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</si>
  <si>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</si>
  <si>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</si>
  <si>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</si>
  <si>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</si>
  <si>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</si>
  <si>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</si>
  <si>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</si>
  <si>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</si>
  <si>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</si>
  <si>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</si>
  <si>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</si>
  <si>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</si>
  <si>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</si>
  <si>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</si>
  <si>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</si>
  <si>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</si>
  <si>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</si>
  <si>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</si>
  <si>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</si>
  <si>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</si>
  <si>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</si>
  <si>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</si>
  <si>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</si>
  <si>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</si>
  <si>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</si>
  <si>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</si>
  <si>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</si>
  <si>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</si>
  <si>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</si>
  <si>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</si>
  <si>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</si>
  <si>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</si>
  <si>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</si>
  <si>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</si>
  <si>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</si>
  <si>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</si>
  <si>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</si>
  <si>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</si>
  <si>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</si>
  <si>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</si>
  <si>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</si>
  <si>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</si>
  <si>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</si>
  <si>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</si>
  <si>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</si>
  <si>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</si>
  <si>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</si>
  <si>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</si>
  <si>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</si>
  <si>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</si>
  <si>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</si>
  <si>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</si>
  <si>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</si>
  <si>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</si>
  <si>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</si>
  <si>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</si>
  <si>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</si>
  <si>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</si>
  <si>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</si>
  <si>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</si>
  <si>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</si>
  <si>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</si>
  <si>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</si>
  <si>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</si>
  <si>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</si>
  <si>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</si>
  <si>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</si>
  <si>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</si>
  <si>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</si>
  <si>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</si>
  <si>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</si>
  <si>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</si>
  <si>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</si>
  <si>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</si>
  <si>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</si>
  <si>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</si>
  <si>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</si>
  <si>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</si>
  <si>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</si>
  <si>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</si>
  <si>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</si>
  <si>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</si>
  <si>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</si>
  <si>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</si>
  <si>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</si>
  <si>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</si>
  <si>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</si>
  <si>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</si>
  <si>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</si>
  <si>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</si>
  <si>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</si>
  <si>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</si>
  <si>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</si>
  <si>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</si>
  <si>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</si>
  <si>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</si>
  <si>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</si>
  <si>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</si>
  <si>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</si>
  <si>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</si>
  <si>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</si>
  <si>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</si>
  <si>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</si>
  <si>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</si>
  <si>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</si>
  <si>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</si>
  <si>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</si>
  <si>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</si>
  <si>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</si>
  <si>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</si>
  <si>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</si>
  <si>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</si>
  <si>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</si>
  <si>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</si>
  <si>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</si>
  <si>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</si>
  <si>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</si>
  <si>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</si>
  <si>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</si>
  <si>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</si>
  <si>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</si>
  <si>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</si>
  <si>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</si>
  <si>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</si>
  <si>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</si>
  <si>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</si>
  <si>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</si>
  <si>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</si>
  <si>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</si>
  <si>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</si>
  <si>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</si>
  <si>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</si>
  <si>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</si>
  <si>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</si>
  <si>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</si>
  <si>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</si>
  <si>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</si>
  <si>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</si>
  <si>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</si>
  <si>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</si>
  <si>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</si>
  <si>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</si>
  <si>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</si>
  <si>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</si>
  <si>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</si>
  <si>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</si>
  <si>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</si>
  <si>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</si>
  <si>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</si>
  <si>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</si>
  <si>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</si>
  <si>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</si>
  <si>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</si>
  <si>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</si>
  <si>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</si>
  <si>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</si>
  <si>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</si>
  <si>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</si>
  <si>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</si>
  <si>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</si>
  <si>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</si>
  <si>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</si>
  <si>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</si>
  <si>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</si>
  <si>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</si>
  <si>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</si>
  <si>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</si>
  <si>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</si>
  <si>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</si>
  <si>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</si>
  <si>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</si>
  <si>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</si>
  <si>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</si>
  <si>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</si>
  <si>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</si>
  <si>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</si>
  <si>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</si>
  <si>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</si>
  <si>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</si>
  <si>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</si>
  <si>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</si>
  <si>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</si>
  <si>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</si>
  <si>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</si>
  <si>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</si>
  <si>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</si>
  <si>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</si>
  <si>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</si>
  <si>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</si>
  <si>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</si>
  <si>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</si>
  <si>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</si>
  <si>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</si>
  <si>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</si>
  <si>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</si>
  <si>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</si>
  <si>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</si>
  <si>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</si>
  <si>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</si>
  <si>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</si>
  <si>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</si>
  <si>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</si>
  <si>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</si>
  <si>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</si>
  <si>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</si>
  <si>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</si>
  <si>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</si>
  <si>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</si>
  <si>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</si>
  <si>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</si>
  <si>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</si>
  <si>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</si>
  <si>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</si>
  <si>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</si>
  <si>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</si>
  <si>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</si>
  <si>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</si>
  <si>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</si>
  <si>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</si>
  <si>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</si>
  <si>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</si>
  <si>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</si>
  <si>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</si>
  <si>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</si>
  <si>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</si>
  <si>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</si>
  <si>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</si>
  <si>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</si>
  <si>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</si>
  <si>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</si>
  <si>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</si>
  <si>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</si>
  <si>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</si>
  <si>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</si>
  <si>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</si>
  <si>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</si>
  <si>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</si>
  <si>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</si>
  <si>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</si>
  <si>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</si>
  <si>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</si>
  <si>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</si>
  <si>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</si>
  <si>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</si>
  <si>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</si>
  <si>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</si>
  <si>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</si>
  <si>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</si>
  <si>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</si>
  <si>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</si>
  <si>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</si>
  <si>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</si>
  <si>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</si>
  <si>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</si>
  <si>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</si>
  <si>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</si>
  <si>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</si>
  <si>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</si>
  <si>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</si>
  <si>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</si>
  <si>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</si>
  <si>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</si>
  <si>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</si>
  <si>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</si>
  <si>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</si>
  <si>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</si>
  <si>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</si>
  <si>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</si>
  <si>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</si>
  <si>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</si>
  <si>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</si>
  <si>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</si>
  <si>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</si>
  <si>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</si>
  <si>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</si>
  <si>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</si>
  <si>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</si>
  <si>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</si>
  <si>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</si>
  <si>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</si>
  <si>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</si>
  <si>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</si>
  <si>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</si>
  <si>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</si>
  <si>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</si>
  <si>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</si>
  <si>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</si>
  <si>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</si>
  <si>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</si>
  <si>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</si>
  <si>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</si>
  <si>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</si>
  <si>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</si>
  <si>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</si>
  <si>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</si>
  <si>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</si>
  <si>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</si>
  <si>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</si>
  <si>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</si>
  <si>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</si>
  <si>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</si>
  <si>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</si>
  <si>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</si>
  <si>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</si>
  <si>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</si>
  <si>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</si>
  <si>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</si>
  <si>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</si>
  <si>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</si>
  <si>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</si>
  <si>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</si>
  <si>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</si>
  <si>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</si>
  <si>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</si>
  <si>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</si>
  <si>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</si>
  <si>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</si>
  <si>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</si>
  <si>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</si>
  <si>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</si>
  <si>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</si>
  <si>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</si>
  <si>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</si>
  <si>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</si>
  <si>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</si>
  <si>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</si>
  <si>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</si>
  <si>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</si>
  <si>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</si>
  <si>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</si>
  <si>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</si>
  <si>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</si>
  <si>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</si>
  <si>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</si>
  <si>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</si>
  <si>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</si>
  <si>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</si>
  <si>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</si>
  <si>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</si>
  <si>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</si>
  <si>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</si>
  <si>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</si>
  <si>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</si>
  <si>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</si>
  <si>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</si>
  <si>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</si>
  <si>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</si>
  <si>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</si>
  <si>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</si>
  <si>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</si>
  <si>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</si>
  <si>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</si>
  <si>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</si>
  <si>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</si>
  <si>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</si>
  <si>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</si>
  <si>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</si>
  <si>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</si>
  <si>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</si>
  <si>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</si>
  <si>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</si>
  <si>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</si>
  <si>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</si>
  <si>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</si>
  <si>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</si>
  <si>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</si>
  <si>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</si>
  <si>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</si>
  <si>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</si>
  <si>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</si>
  <si>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</si>
  <si>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</si>
  <si>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</si>
  <si>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</si>
  <si>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</si>
  <si>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</si>
  <si>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</si>
  <si>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</si>
  <si>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</si>
  <si>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</si>
  <si>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</si>
  <si>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</si>
  <si>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</si>
  <si>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</si>
  <si>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</si>
  <si>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</si>
  <si>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</si>
  <si>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</si>
  <si>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</si>
  <si>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</si>
  <si>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</si>
  <si>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</si>
  <si>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</si>
  <si>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</si>
  <si>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</si>
  <si>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</si>
  <si>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</si>
  <si>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</si>
  <si>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</si>
  <si>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</si>
  <si>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</si>
  <si>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</si>
  <si>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</si>
  <si>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</si>
  <si>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</si>
  <si>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</si>
  <si>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</si>
  <si>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</si>
  <si>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</si>
  <si>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</si>
  <si>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</si>
  <si>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</si>
  <si>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</si>
  <si>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</si>
  <si>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</si>
  <si>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</si>
  <si>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</si>
  <si>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</si>
  <si>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</si>
  <si>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</si>
  <si>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</si>
  <si>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</si>
  <si>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</si>
  <si>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</si>
  <si>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</si>
  <si>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</si>
  <si>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</si>
  <si>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</si>
  <si>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</si>
  <si>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</si>
  <si>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</si>
  <si>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</si>
  <si>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</si>
  <si>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</si>
  <si>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</si>
  <si>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</si>
  <si>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</si>
  <si>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</si>
  <si>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</si>
  <si>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</si>
  <si>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</si>
  <si>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</si>
  <si>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</si>
  <si>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</si>
  <si>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</si>
  <si>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</si>
  <si>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</si>
  <si>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</si>
  <si>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</si>
  <si>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</si>
  <si>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</si>
  <si>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</si>
  <si>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</si>
  <si>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</si>
  <si>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</si>
  <si>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</si>
  <si>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</si>
  <si>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</si>
  <si>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</si>
  <si>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</si>
  <si>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</si>
  <si>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</si>
  <si>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</si>
  <si>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</si>
  <si>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</si>
  <si>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</si>
  <si>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</si>
  <si>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</si>
  <si>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</si>
  <si>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</si>
  <si>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</si>
  <si>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</si>
  <si>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</si>
  <si>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</si>
  <si>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</si>
  <si>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</si>
  <si>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</si>
  <si>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</si>
  <si>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</si>
  <si>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</si>
  <si>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</si>
  <si>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</si>
  <si>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</si>
  <si>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</si>
  <si>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</si>
  <si>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</si>
  <si>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</si>
  <si>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</si>
  <si>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</si>
  <si>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</si>
  <si>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</si>
  <si>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</si>
  <si>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</si>
  <si>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</si>
  <si>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</si>
  <si>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</si>
  <si>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</si>
  <si>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</si>
  <si>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</si>
  <si>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</si>
  <si>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</si>
  <si>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</si>
  <si>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</si>
  <si>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</si>
  <si>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</si>
  <si>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</si>
  <si>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</si>
  <si>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</si>
  <si>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</si>
  <si>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</si>
  <si>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</si>
  <si>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</si>
  <si>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</si>
  <si>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</si>
  <si>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</si>
  <si>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</si>
  <si>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</si>
  <si>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</si>
  <si>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</si>
  <si>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</si>
  <si>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</si>
  <si>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</si>
  <si>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</si>
  <si>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</si>
  <si>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</si>
  <si>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</si>
  <si>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</si>
  <si>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</si>
  <si>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</si>
  <si>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</si>
  <si>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</si>
  <si>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</si>
  <si>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</si>
  <si>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</si>
  <si>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</si>
  <si>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</si>
  <si>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</si>
  <si>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</si>
  <si>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</si>
  <si>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</si>
  <si>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</si>
  <si>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</si>
  <si>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</si>
  <si>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</si>
  <si>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</si>
  <si>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</si>
  <si>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</si>
  <si>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</si>
  <si>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</si>
  <si>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</si>
  <si>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</si>
  <si>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</si>
  <si>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</si>
  <si>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</si>
  <si>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</si>
  <si>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</si>
  <si>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</si>
  <si>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</si>
  <si>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</si>
  <si>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</si>
  <si>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</si>
  <si>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</si>
  <si>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</si>
  <si>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</si>
  <si>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</si>
  <si>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</si>
  <si>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</si>
  <si>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</si>
  <si>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</si>
  <si>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</si>
  <si>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</si>
  <si>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</si>
  <si>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</si>
  <si>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</si>
  <si>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</si>
  <si>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</si>
  <si>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</si>
  <si>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</si>
  <si>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</si>
  <si>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</si>
  <si>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</si>
  <si>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</si>
  <si>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</si>
  <si>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</si>
  <si>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</si>
  <si>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</si>
  <si>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</si>
  <si>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</si>
  <si>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</si>
  <si>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</si>
  <si>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</si>
  <si>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</si>
  <si>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</si>
  <si>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</si>
  <si>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</si>
  <si>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</si>
  <si>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</si>
  <si>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</si>
  <si>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</si>
  <si>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</si>
  <si>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</si>
  <si>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</si>
  <si>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</si>
  <si>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</si>
  <si>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</si>
  <si>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</si>
  <si>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</si>
  <si>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</si>
  <si>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</si>
  <si>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</si>
  <si>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</si>
  <si>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</si>
  <si>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</si>
  <si>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</si>
  <si>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</si>
  <si>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</si>
  <si>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</si>
  <si>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</si>
  <si>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</si>
  <si>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</si>
  <si>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</si>
  <si>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</si>
  <si>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</si>
  <si>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</si>
  <si>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</si>
  <si>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</si>
  <si>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</si>
  <si>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</si>
  <si>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</si>
  <si>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</si>
  <si>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</si>
  <si>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</si>
  <si>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</si>
  <si>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</si>
  <si>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</si>
  <si>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</si>
  <si>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</si>
  <si>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</si>
  <si>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</si>
  <si>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</si>
  <si>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</si>
  <si>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</si>
  <si>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</si>
  <si>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</si>
  <si>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</si>
  <si>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</si>
  <si>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</si>
  <si>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</si>
  <si>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</si>
  <si>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</si>
  <si>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</si>
  <si>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</si>
  <si>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</si>
  <si>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</si>
  <si>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</si>
  <si>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</si>
  <si>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</si>
  <si>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</si>
  <si>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</si>
  <si>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</si>
  <si>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</si>
  <si>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</si>
  <si>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</si>
  <si>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</si>
  <si>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</si>
  <si>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</si>
  <si>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</si>
  <si>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</si>
  <si>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</si>
  <si>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</si>
  <si>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</si>
  <si>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</si>
  <si>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</si>
  <si>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</si>
  <si>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</si>
  <si>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</si>
  <si>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</si>
  <si>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</si>
  <si>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</si>
  <si>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</si>
  <si>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</si>
  <si>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</si>
  <si>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</si>
  <si>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</si>
  <si>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</si>
  <si>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</si>
  <si>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</si>
  <si>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</si>
  <si>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</si>
  <si>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</si>
  <si>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</si>
  <si>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</si>
  <si>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</si>
  <si>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</si>
  <si>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</si>
  <si>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</si>
  <si>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</si>
  <si>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</si>
  <si>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</si>
  <si>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</si>
  <si>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</si>
  <si>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</si>
  <si>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</si>
  <si>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</si>
  <si>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</si>
  <si>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</si>
  <si>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</si>
  <si>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</si>
  <si>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</si>
  <si>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</si>
  <si>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</si>
  <si>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</si>
  <si>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</si>
  <si>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</si>
  <si>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</si>
  <si>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</si>
  <si>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</si>
  <si>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</si>
  <si>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</si>
  <si>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</si>
  <si>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</si>
  <si>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</si>
  <si>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</si>
  <si>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</si>
  <si>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</si>
  <si>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</si>
  <si>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</si>
  <si>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</si>
  <si>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</si>
  <si>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</si>
  <si>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</si>
  <si>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</si>
  <si>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</si>
  <si>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</si>
  <si>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</si>
  <si>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</si>
  <si>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</si>
  <si>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</si>
  <si>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</si>
  <si>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</si>
  <si>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</si>
  <si>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</si>
  <si>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</si>
  <si>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</si>
  <si>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</si>
  <si>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</si>
  <si>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</si>
  <si>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</si>
  <si>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</si>
  <si>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</si>
  <si>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</si>
  <si>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</si>
  <si>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</si>
  <si>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</si>
  <si>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</si>
  <si>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</si>
  <si>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</si>
  <si>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</si>
  <si>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</si>
  <si>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</si>
  <si>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</si>
  <si>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</si>
  <si>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</si>
  <si>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</si>
  <si>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</si>
  <si>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</si>
  <si>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</si>
  <si>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</si>
  <si>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</si>
  <si>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</si>
  <si>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</si>
  <si>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</si>
  <si>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</si>
  <si>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</si>
  <si>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</si>
  <si>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</si>
  <si>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</si>
  <si>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</si>
  <si>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</si>
  <si>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</si>
  <si>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</si>
  <si>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</si>
  <si>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</si>
  <si>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</si>
  <si>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</si>
  <si>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</si>
  <si>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</si>
  <si>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</si>
  <si>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</si>
  <si>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</si>
  <si>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</si>
  <si>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</si>
  <si>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</si>
  <si>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</si>
  <si>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</si>
  <si>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</si>
  <si>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</si>
  <si>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</si>
  <si>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</si>
  <si>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</si>
  <si>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</si>
  <si>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</si>
  <si>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</si>
  <si>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</si>
  <si>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</si>
  <si>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</si>
  <si>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</si>
  <si>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</si>
  <si>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</si>
  <si>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</si>
  <si>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</si>
  <si>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</si>
  <si>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</si>
  <si>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</si>
  <si>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</si>
  <si>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</si>
  <si>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</si>
  <si>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</si>
  <si>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</si>
  <si>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</si>
  <si>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</si>
  <si>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</si>
  <si>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</si>
  <si>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</si>
  <si>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</si>
  <si>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</si>
  <si>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</si>
  <si>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</si>
  <si>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</si>
  <si>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</si>
  <si>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</si>
  <si>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</si>
  <si>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</si>
  <si>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</si>
  <si>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</si>
  <si>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</si>
  <si>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</si>
  <si>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</si>
  <si>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</si>
  <si>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</si>
  <si>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</si>
  <si>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</si>
  <si>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</si>
  <si>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</si>
  <si>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</si>
  <si>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</si>
  <si>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</si>
  <si>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</si>
  <si>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</si>
  <si>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</si>
  <si>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</si>
  <si>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</si>
  <si>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</si>
  <si>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</si>
  <si>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</si>
  <si>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</si>
  <si>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</si>
  <si>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</si>
  <si>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</si>
  <si>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</si>
  <si>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</si>
  <si>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</si>
  <si>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</si>
  <si>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</si>
  <si>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</si>
  <si>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</si>
  <si>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</si>
  <si>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</si>
  <si>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</si>
  <si>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</si>
  <si>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</si>
  <si>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</si>
  <si>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</si>
  <si>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</si>
  <si>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</si>
  <si>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</si>
  <si>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</si>
  <si>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</si>
  <si>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</si>
  <si>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</si>
  <si>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</si>
  <si>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</si>
  <si>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</si>
  <si>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</si>
  <si>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</si>
  <si>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</si>
  <si>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</si>
  <si>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</si>
  <si>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</si>
  <si>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</si>
  <si>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</si>
  <si>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</si>
  <si>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</si>
  <si>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</si>
  <si>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</si>
  <si>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</si>
  <si>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</si>
  <si>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</si>
  <si>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</si>
  <si>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</si>
  <si>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</si>
  <si>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</si>
  <si>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</si>
  <si>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</si>
  <si>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</si>
  <si>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</si>
  <si>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</si>
  <si>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</si>
  <si>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</si>
  <si>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</si>
  <si>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</si>
  <si>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</si>
  <si>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</si>
  <si>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</si>
  <si>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</si>
  <si>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</si>
  <si>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</si>
  <si>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</si>
  <si>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</si>
  <si>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</si>
  <si>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</si>
  <si>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</si>
  <si>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</si>
  <si>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</si>
  <si>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</si>
  <si>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</si>
  <si>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</si>
  <si>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</si>
  <si>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</si>
  <si>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</si>
  <si>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</si>
  <si>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</si>
  <si>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</si>
  <si>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</si>
  <si>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</si>
  <si>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</si>
  <si>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</si>
  <si>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</si>
  <si>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</si>
  <si>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</si>
  <si>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</si>
  <si>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</si>
  <si>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</si>
  <si>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</si>
  <si>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</si>
  <si>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</si>
  <si>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</si>
  <si>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</si>
  <si>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</si>
  <si>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</si>
  <si>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</si>
  <si>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</si>
  <si>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</si>
  <si>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</si>
  <si>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</si>
  <si>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</si>
  <si>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</si>
  <si>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</si>
  <si>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</si>
  <si>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</si>
  <si>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</si>
  <si>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</si>
  <si>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</si>
  <si>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</si>
  <si>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</si>
  <si>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</si>
  <si>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</si>
  <si>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</si>
  <si>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</si>
  <si>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</si>
  <si>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</si>
  <si>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</si>
  <si>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</si>
  <si>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</si>
  <si>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</si>
  <si>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</si>
  <si>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</si>
  <si>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</si>
  <si>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</si>
  <si>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</si>
  <si>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</si>
  <si>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</si>
  <si>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</si>
  <si>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</si>
  <si>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</si>
  <si>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</si>
  <si>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</si>
  <si>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</si>
  <si>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</si>
  <si>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</si>
  <si>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</si>
  <si>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</si>
  <si>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</si>
  <si>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</si>
  <si>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</si>
  <si>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</si>
  <si>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</si>
  <si>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</si>
  <si>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</si>
  <si>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</si>
  <si>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</si>
  <si>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</si>
  <si>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</si>
  <si>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</si>
  <si>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</si>
  <si>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</si>
  <si>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</si>
  <si>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</si>
  <si>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</si>
  <si>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</si>
  <si>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</si>
  <si>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</si>
  <si>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</si>
  <si>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</si>
  <si>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</si>
  <si>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</si>
  <si>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</si>
  <si>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</si>
  <si>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</si>
  <si>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</si>
  <si>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</si>
  <si>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</si>
  <si>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</si>
  <si>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</si>
  <si>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</si>
  <si>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</si>
  <si>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</si>
  <si>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</si>
  <si>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</si>
  <si>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</si>
  <si>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</si>
  <si>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</si>
  <si>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</si>
  <si>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</si>
  <si>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</si>
  <si>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</si>
  <si>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</si>
  <si>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</si>
  <si>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</si>
  <si>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</si>
  <si>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</si>
  <si>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</si>
  <si>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</si>
  <si>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</si>
  <si>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</si>
  <si>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</si>
  <si>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</si>
  <si>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</si>
  <si>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</si>
  <si>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</si>
  <si>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</si>
  <si>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</si>
  <si>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</si>
  <si>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</si>
  <si>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</si>
  <si>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</si>
  <si>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</si>
  <si>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</si>
  <si>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</si>
  <si>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</si>
  <si>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</si>
  <si>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</si>
  <si>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</si>
  <si>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</si>
  <si>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</si>
  <si>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</si>
  <si>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</si>
  <si>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</si>
  <si>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</si>
  <si>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</si>
  <si>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</si>
  <si>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</si>
  <si>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</si>
  <si>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</si>
  <si>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</si>
  <si>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</si>
  <si>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</si>
  <si>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</si>
  <si>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</si>
  <si>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</si>
  <si>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</si>
  <si>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</si>
  <si>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</si>
  <si>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</si>
  <si>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</si>
  <si>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</si>
  <si>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</si>
  <si>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</si>
  <si>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</si>
  <si>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</si>
  <si>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</si>
  <si>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</si>
  <si>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</si>
  <si>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</si>
  <si>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</si>
  <si>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</si>
  <si>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</si>
  <si>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</si>
  <si>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</si>
  <si>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</si>
  <si>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</si>
  <si>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</si>
  <si>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</si>
  <si>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</si>
  <si>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</si>
  <si>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</si>
  <si>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</si>
  <si>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</si>
  <si>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</si>
  <si>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</si>
  <si>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</si>
  <si>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</si>
  <si>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</si>
  <si>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</si>
  <si>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</si>
  <si>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</si>
  <si>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</si>
  <si>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</si>
  <si>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</si>
  <si>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</si>
  <si>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</si>
  <si>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</si>
  <si>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</si>
  <si>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</si>
  <si>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</si>
  <si>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</si>
  <si>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</si>
  <si>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</si>
  <si>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</si>
  <si>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</si>
  <si>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</si>
  <si>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</si>
  <si>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</si>
  <si>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</si>
  <si>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</si>
  <si>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</si>
  <si>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</si>
  <si>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</si>
  <si>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</si>
  <si>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</si>
  <si>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</si>
  <si>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</si>
  <si>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</si>
  <si>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</si>
  <si>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</si>
  <si>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</si>
  <si>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</si>
  <si>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</si>
  <si>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</si>
  <si>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</si>
  <si>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</si>
  <si>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</si>
  <si>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</si>
  <si>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</si>
  <si>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</si>
  <si>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</si>
  <si>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</si>
  <si>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</si>
  <si>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</si>
  <si>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</si>
  <si>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</si>
  <si>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</si>
  <si>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</si>
  <si>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</si>
  <si>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</si>
  <si>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</si>
  <si>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</si>
  <si>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</si>
  <si>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</si>
  <si>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</si>
  <si>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</si>
  <si>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</si>
  <si>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</si>
  <si>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</si>
  <si>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</si>
  <si>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</si>
  <si>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</si>
  <si>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</si>
  <si>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</si>
  <si>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</si>
  <si>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</si>
  <si>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</si>
  <si>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</si>
  <si>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</si>
  <si>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</si>
  <si>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</si>
  <si>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</si>
  <si>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</si>
  <si>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</si>
  <si>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</si>
  <si>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</si>
  <si>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</si>
  <si>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</si>
  <si>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</si>
  <si>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</si>
  <si>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</si>
  <si>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</si>
  <si>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</si>
  <si>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</si>
  <si>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</si>
  <si>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</si>
  <si>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</si>
  <si>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</si>
  <si>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</si>
  <si>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</si>
  <si>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</si>
  <si>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</si>
  <si>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</si>
  <si>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</si>
  <si>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</si>
  <si>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</si>
  <si>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</si>
  <si>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</si>
  <si>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</si>
  <si>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</si>
  <si>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</si>
  <si>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</si>
  <si>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</si>
  <si>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</si>
  <si>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</si>
  <si>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</si>
  <si>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</si>
  <si>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</si>
  <si>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</si>
  <si>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</si>
  <si>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</si>
  <si>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</si>
  <si>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</si>
  <si>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</si>
  <si>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</si>
  <si>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</si>
  <si>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</si>
  <si>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</si>
  <si>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</si>
  <si>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</si>
  <si>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</si>
  <si>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</si>
  <si>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</si>
  <si>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</si>
  <si>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</si>
  <si>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</si>
  <si>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</si>
  <si>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</si>
  <si>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</si>
  <si>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</si>
  <si>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</si>
  <si>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</si>
  <si>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</si>
  <si>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</si>
  <si>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</si>
  <si>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</si>
  <si>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</si>
  <si>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</si>
  <si>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</si>
  <si>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</si>
  <si>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</si>
  <si>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</si>
  <si>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</si>
  <si>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</si>
  <si>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</si>
  <si>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</si>
  <si>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</si>
  <si>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</si>
  <si>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</si>
  <si>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</si>
  <si>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</si>
  <si>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</si>
  <si>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</si>
  <si>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</si>
  <si>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</si>
  <si>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</si>
  <si>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</si>
  <si>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</si>
  <si>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</si>
  <si>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</si>
  <si>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</si>
  <si>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</si>
  <si>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</si>
  <si>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</si>
  <si>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</si>
  <si>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</si>
  <si>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</si>
  <si>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</si>
  <si>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</si>
  <si>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</si>
  <si>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</si>
  <si>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</si>
  <si>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</si>
  <si>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</si>
  <si>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</si>
  <si>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</si>
  <si>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</si>
  <si>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</si>
  <si>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</si>
  <si>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</si>
  <si>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</si>
  <si>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</si>
  <si>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</si>
  <si>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</si>
  <si>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</si>
  <si>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</si>
  <si>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</si>
  <si>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</si>
  <si>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</si>
  <si>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</si>
  <si>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</si>
  <si>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</si>
  <si>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</si>
  <si>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</si>
  <si>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</si>
  <si>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</si>
  <si>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</si>
  <si>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</si>
  <si>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</si>
  <si>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</si>
  <si>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</si>
  <si>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</si>
  <si>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</si>
  <si>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</si>
  <si>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</si>
  <si>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</si>
  <si>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</si>
  <si>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</si>
  <si>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</si>
  <si>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</si>
  <si>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</si>
  <si>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</si>
  <si>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</si>
  <si>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</si>
  <si>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</si>
  <si>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</si>
  <si>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</si>
  <si>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</si>
  <si>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</si>
  <si>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</si>
  <si>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</si>
  <si>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</si>
  <si>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</si>
  <si>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</si>
  <si>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</si>
  <si>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</si>
  <si>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</si>
  <si>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</si>
  <si>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</si>
  <si>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</si>
  <si>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</si>
  <si>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</si>
  <si>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</si>
  <si>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</si>
  <si>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</si>
  <si>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</si>
  <si>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</si>
  <si>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</si>
  <si>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</si>
  <si>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</si>
  <si>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</si>
  <si>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</si>
  <si>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</si>
  <si>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</si>
  <si>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</si>
  <si>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</si>
  <si>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</si>
  <si>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</si>
  <si>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</si>
  <si>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</si>
  <si>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</si>
  <si>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</si>
  <si>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</si>
  <si>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</si>
  <si>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</si>
  <si>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</si>
  <si>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</si>
  <si>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</si>
  <si>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</si>
  <si>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</si>
  <si>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</si>
  <si>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</si>
  <si>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</si>
  <si>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</si>
  <si>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</si>
  <si>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</si>
  <si>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</si>
  <si>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</si>
  <si>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</si>
  <si>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</si>
  <si>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</si>
  <si>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</si>
  <si>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</si>
  <si>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</si>
  <si>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</si>
  <si>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</si>
  <si>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</si>
  <si>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</si>
  <si>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</si>
  <si>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</si>
  <si>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</si>
  <si>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</si>
  <si>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</si>
  <si>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</si>
  <si>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</si>
  <si>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</si>
  <si>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</si>
  <si>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</si>
  <si>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</si>
  <si>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</si>
  <si>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</si>
  <si>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</si>
  <si>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</si>
  <si>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</si>
  <si>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</si>
  <si>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</si>
  <si>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</si>
  <si>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</si>
  <si>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</si>
  <si>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</si>
  <si>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</si>
  <si>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</si>
  <si>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</si>
  <si>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</si>
  <si>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</si>
  <si>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</si>
  <si>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</si>
  <si>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</si>
  <si>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</si>
  <si>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</si>
  <si>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</si>
  <si>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</si>
  <si>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</si>
  <si>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</si>
  <si>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</si>
  <si>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</si>
  <si>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</si>
  <si>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</si>
  <si>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</si>
  <si>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</si>
  <si>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</si>
  <si>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</si>
  <si>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</si>
  <si>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</si>
  <si>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</si>
  <si>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</si>
  <si>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</si>
  <si>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</si>
  <si>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</si>
  <si>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</si>
  <si>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</si>
  <si>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</si>
  <si>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</si>
  <si>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</si>
  <si>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</si>
  <si>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</si>
  <si>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</si>
  <si>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</si>
  <si>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</si>
  <si>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</si>
  <si>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</si>
  <si>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</si>
  <si>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</si>
  <si>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</si>
  <si>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</si>
  <si>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</si>
  <si>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</si>
  <si>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</si>
  <si>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</si>
  <si>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</si>
  <si>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</si>
  <si>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</si>
  <si>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</si>
  <si>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</si>
  <si>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</si>
  <si>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</si>
  <si>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</si>
  <si>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</si>
  <si>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</si>
  <si>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</si>
  <si>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</si>
  <si>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</si>
  <si>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</si>
  <si>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</si>
  <si>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</si>
  <si>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</si>
  <si>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</si>
  <si>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</si>
  <si>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</si>
  <si>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</si>
  <si>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</si>
  <si>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</si>
  <si>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</si>
  <si>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</si>
  <si>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</si>
  <si>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</si>
  <si>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</si>
  <si>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</si>
  <si>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</si>
  <si>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</si>
  <si>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</si>
  <si>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</si>
  <si>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</si>
  <si>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</si>
  <si>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</si>
  <si>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</si>
  <si>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</si>
  <si>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</si>
  <si>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</si>
  <si>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</si>
  <si>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</si>
  <si>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</si>
  <si>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</si>
  <si>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</si>
  <si>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</si>
  <si>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</si>
  <si>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</si>
  <si>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</si>
  <si>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</si>
  <si>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</si>
  <si>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</si>
  <si>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</si>
  <si>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</si>
  <si>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</si>
  <si>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</si>
  <si>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</si>
  <si>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</si>
  <si>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</si>
  <si>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</si>
  <si>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</si>
  <si>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</si>
  <si>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</si>
  <si>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</si>
  <si>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</si>
  <si>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</si>
  <si>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</si>
  <si>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</si>
  <si>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</si>
  <si>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</si>
  <si>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(All)</t>
  </si>
  <si>
    <t>Years</t>
  </si>
  <si>
    <t>Outcome</t>
  </si>
  <si>
    <t>Range</t>
  </si>
  <si>
    <t>Failed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</si>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</sst>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horizontal="left" vertical="center" wrapText="1" indent="1"/>
    </xf>
    <xf numFmtId="0" fontId="0" fillId="0" borderId="1" xfId="0" applyBorder="1"/>
    <xf numFmtId="9" fontId="0" fillId="0" borderId="1" xfId="1" applyFont="1" applyBorder="1"/>
    <xf numFmtId="0" fontId="3" fillId="2" borderId="2" xfId="0" applyFont="1" applyFill="1" applyBorder="1" applyAlignment="1">
      <alignment horizontal="left" vertical="center" wrapText="1" indent="1"/>
    </xf>
    <xf numFmtId="0" fontId="3" fillId="2" borderId="3" xfId="0" applyFont="1" applyFill="1" applyBorder="1" applyAlignment="1">
      <alignment horizontal="left" vertical="center" wrapText="1" indent="1"/>
    </xf>
    <xf numFmtId="0" fontId="3" fillId="2" borderId="4" xfId="0" applyFont="1" applyFill="1" applyBorder="1" applyAlignment="1">
      <alignment horizontal="left" vertical="center" wrapText="1" indent="1"/>
    </xf>
    <xf numFmtId="0" fontId="0" fillId="0" borderId="5" xfId="0" applyBorder="1"/>
    <xf numFmtId="9" fontId="0" fillId="0" borderId="6" xfId="1" applyFont="1" applyBorder="1"/>
    <xf numFmtId="0" fontId="0" fillId="0" borderId="7" xfId="0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0" fontId="3" fillId="2" borderId="10" xfId="0" applyFont="1" applyFill="1" applyBorder="1" applyAlignment="1">
      <alignment horizontal="left" vertical="center" wrapText="1" indent="1"/>
    </xf>
    <xf numFmtId="0" fontId="0" fillId="0" borderId="10" xfId="0" applyBorder="1"/>
    <xf numFmtId="0" fontId="0" fillId="2" borderId="1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B-49F7-B411-C459F433E0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B-49F7-B411-C459F433E0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B-49F7-B411-C459F433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668832"/>
        <c:axId val="1312670912"/>
      </c:lineChart>
      <c:catAx>
        <c:axId val="131266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670912"/>
        <c:crosses val="autoZero"/>
        <c:auto val="1"/>
        <c:lblAlgn val="ctr"/>
        <c:lblOffset val="100"/>
        <c:noMultiLvlLbl val="0"/>
      </c:catAx>
      <c:valAx>
        <c:axId val="13126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66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F-4BB9-B4A9-5687300F1209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F-4BB9-B4A9-5687300F1209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0F-4BB9-B4A9-5687300F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414319"/>
        <c:axId val="672104959"/>
      </c:lineChart>
      <c:catAx>
        <c:axId val="6084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4959"/>
        <c:crosses val="autoZero"/>
        <c:auto val="1"/>
        <c:lblAlgn val="ctr"/>
        <c:lblOffset val="100"/>
        <c:noMultiLvlLbl val="0"/>
      </c:catAx>
      <c:valAx>
        <c:axId val="6721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1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1057274</xdr:colOff>
      <xdr:row>1</xdr:row>
      <xdr:rowOff>106362</xdr:rowOff>
    </xdr:from>
    <xdr:to>
      <xdr:col>13</xdr:col>
      <xdr:colOff>276225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14AE2-951E-7932-93BC-7A15D6FA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1181098</xdr:colOff>
      <xdr:row>14</xdr:row>
      <xdr:rowOff>85725</xdr:rowOff>
    </xdr:from>
    <xdr:to>
      <xdr:col>11</xdr:col>
      <xdr:colOff>1009649</xdr:colOff>
      <xdr:row>41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6FB2D-E73D-4F17-9AFA-606E0E41D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ay Mohanty" refreshedDate="44800.637981134256" createdVersion="8" refreshedVersion="8" minRefreshableVersion="3" recordCount="4114" xr:uid="{BE910171-A992-401F-89F3-8134D7664C3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CC6CB-AEDD-4E30-BB1F-32D28A47F66E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2" zoomScaleNormal="72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671" sqref="Q671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04296875" bestFit="1" customWidth="1"/>
    <col min="16" max="16" width="15.90625" bestFit="1" customWidth="1"/>
    <col min="17" max="17" width="41.1796875" customWidth="1"/>
    <col min="18" max="18" width="15.26953125" bestFit="1" customWidth="1"/>
    <col min="19" max="19" width="21.81640625" bestFit="1" customWidth="1"/>
    <col min="20" max="20" width="20.406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8364</v>
      </c>
      <c r="T1" s="1" t="s">
        <v>8365</v>
      </c>
      <c r="U1" s="1" t="s">
        <v>8378</v>
      </c>
    </row>
    <row r="2" spans="1:21" ht="44.25" hidden="1" x14ac:dyDescent="0.7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9" hidden="1" x14ac:dyDescent="0.7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4.25" hidden="1" x14ac:dyDescent="0.7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9.5" hidden="1" x14ac:dyDescent="0.7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9.5" hidden="1" x14ac:dyDescent="0.7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59" hidden="1" x14ac:dyDescent="0.7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4.25" hidden="1" x14ac:dyDescent="0.7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4.25" hidden="1" x14ac:dyDescent="0.7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4.25" hidden="1" x14ac:dyDescent="0.7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4.25" hidden="1" x14ac:dyDescent="0.7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4.25" hidden="1" x14ac:dyDescent="0.7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4.25" hidden="1" x14ac:dyDescent="0.7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4.25" hidden="1" x14ac:dyDescent="0.7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9.5" hidden="1" x14ac:dyDescent="0.7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4.25" hidden="1" x14ac:dyDescent="0.7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59" hidden="1" x14ac:dyDescent="0.7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4.25" hidden="1" x14ac:dyDescent="0.7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59" hidden="1" x14ac:dyDescent="0.7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9" hidden="1" x14ac:dyDescent="0.7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9" hidden="1" x14ac:dyDescent="0.7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4.25" hidden="1" x14ac:dyDescent="0.7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4.25" hidden="1" x14ac:dyDescent="0.7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4.25" hidden="1" x14ac:dyDescent="0.7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4.25" hidden="1" x14ac:dyDescent="0.7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4.25" hidden="1" x14ac:dyDescent="0.7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4.25" hidden="1" x14ac:dyDescent="0.7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4.25" hidden="1" x14ac:dyDescent="0.7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9.5" hidden="1" x14ac:dyDescent="0.7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4.25" hidden="1" x14ac:dyDescent="0.7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4.25" hidden="1" x14ac:dyDescent="0.7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4.25" hidden="1" x14ac:dyDescent="0.7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9" hidden="1" x14ac:dyDescent="0.7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9.5" hidden="1" x14ac:dyDescent="0.7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4.25" hidden="1" x14ac:dyDescent="0.7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9.5" hidden="1" x14ac:dyDescent="0.7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4.25" hidden="1" x14ac:dyDescent="0.7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4.25" hidden="1" x14ac:dyDescent="0.7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4.25" hidden="1" x14ac:dyDescent="0.7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4.25" hidden="1" x14ac:dyDescent="0.7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4.25" hidden="1" x14ac:dyDescent="0.7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4.25" hidden="1" x14ac:dyDescent="0.7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4.25" hidden="1" x14ac:dyDescent="0.7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59" hidden="1" x14ac:dyDescent="0.7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4.25" hidden="1" x14ac:dyDescent="0.7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4.25" hidden="1" x14ac:dyDescent="0.7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59" hidden="1" x14ac:dyDescent="0.7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4.25" hidden="1" x14ac:dyDescent="0.7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4.25" hidden="1" x14ac:dyDescent="0.7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4.25" hidden="1" x14ac:dyDescent="0.7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4.25" hidden="1" x14ac:dyDescent="0.7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4.25" hidden="1" x14ac:dyDescent="0.7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4.25" hidden="1" x14ac:dyDescent="0.7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4.25" hidden="1" x14ac:dyDescent="0.7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29.5" hidden="1" x14ac:dyDescent="0.7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29.5" hidden="1" x14ac:dyDescent="0.7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4.25" hidden="1" x14ac:dyDescent="0.7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29.5" hidden="1" x14ac:dyDescent="0.7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59" hidden="1" x14ac:dyDescent="0.7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4.25" hidden="1" x14ac:dyDescent="0.7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4.25" hidden="1" x14ac:dyDescent="0.7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59" hidden="1" x14ac:dyDescent="0.7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59" hidden="1" x14ac:dyDescent="0.7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4.25" hidden="1" x14ac:dyDescent="0.7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4.25" hidden="1" x14ac:dyDescent="0.7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4.25" hidden="1" x14ac:dyDescent="0.7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4.25" hidden="1" x14ac:dyDescent="0.7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4.25" hidden="1" x14ac:dyDescent="0.7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9" hidden="1" x14ac:dyDescent="0.7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4.25" hidden="1" x14ac:dyDescent="0.7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3.75" hidden="1" x14ac:dyDescent="0.7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4.25" hidden="1" x14ac:dyDescent="0.7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4.25" hidden="1" x14ac:dyDescent="0.7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4.25" hidden="1" x14ac:dyDescent="0.7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4.25" hidden="1" x14ac:dyDescent="0.7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4.25" hidden="1" x14ac:dyDescent="0.7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9" hidden="1" x14ac:dyDescent="0.7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4.25" hidden="1" x14ac:dyDescent="0.7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9" hidden="1" x14ac:dyDescent="0.7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4.25" hidden="1" x14ac:dyDescent="0.7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7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4.25" hidden="1" x14ac:dyDescent="0.7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4.25" hidden="1" x14ac:dyDescent="0.7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9" x14ac:dyDescent="0.7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4.25" hidden="1" x14ac:dyDescent="0.7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59" x14ac:dyDescent="0.7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59" hidden="1" x14ac:dyDescent="0.7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4.25" hidden="1" x14ac:dyDescent="0.7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4.25" hidden="1" x14ac:dyDescent="0.7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9.5" hidden="1" x14ac:dyDescent="0.7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4.25" hidden="1" x14ac:dyDescent="0.7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4.25" hidden="1" x14ac:dyDescent="0.7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9.5" hidden="1" x14ac:dyDescent="0.7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9.5" hidden="1" x14ac:dyDescent="0.7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9.5" hidden="1" x14ac:dyDescent="0.7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4.25" hidden="1" x14ac:dyDescent="0.7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4.25" hidden="1" x14ac:dyDescent="0.7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4.25" hidden="1" x14ac:dyDescent="0.7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4.25" hidden="1" x14ac:dyDescent="0.7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59" hidden="1" x14ac:dyDescent="0.7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59" hidden="1" x14ac:dyDescent="0.7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4.25" hidden="1" x14ac:dyDescent="0.7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59" hidden="1" x14ac:dyDescent="0.7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59" hidden="1" x14ac:dyDescent="0.7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4.25" hidden="1" x14ac:dyDescent="0.7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29.5" hidden="1" x14ac:dyDescent="0.7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4.25" hidden="1" x14ac:dyDescent="0.7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59" hidden="1" x14ac:dyDescent="0.7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4.25" hidden="1" x14ac:dyDescent="0.7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4.25" hidden="1" x14ac:dyDescent="0.7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4.25" hidden="1" x14ac:dyDescent="0.7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4.25" hidden="1" x14ac:dyDescent="0.7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4.25" hidden="1" x14ac:dyDescent="0.7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4.25" hidden="1" x14ac:dyDescent="0.7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4.25" hidden="1" x14ac:dyDescent="0.7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4.25" hidden="1" x14ac:dyDescent="0.7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9" hidden="1" x14ac:dyDescent="0.7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59" hidden="1" x14ac:dyDescent="0.7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4.25" hidden="1" x14ac:dyDescent="0.7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59" hidden="1" x14ac:dyDescent="0.7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4.25" hidden="1" x14ac:dyDescent="0.7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4.25" hidden="1" x14ac:dyDescent="0.7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59" hidden="1" x14ac:dyDescent="0.7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4.25" hidden="1" x14ac:dyDescent="0.7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29.5" hidden="1" x14ac:dyDescent="0.7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59" hidden="1" x14ac:dyDescent="0.7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4.25" hidden="1" x14ac:dyDescent="0.7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59" hidden="1" x14ac:dyDescent="0.7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59" hidden="1" x14ac:dyDescent="0.7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9.5" hidden="1" x14ac:dyDescent="0.7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4.25" hidden="1" x14ac:dyDescent="0.7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7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9" hidden="1" x14ac:dyDescent="0.7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4.25" hidden="1" x14ac:dyDescent="0.7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4.25" hidden="1" x14ac:dyDescent="0.7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4.25" hidden="1" x14ac:dyDescent="0.7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59" hidden="1" x14ac:dyDescent="0.7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59" hidden="1" x14ac:dyDescent="0.7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4.25" hidden="1" x14ac:dyDescent="0.7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4.25" hidden="1" x14ac:dyDescent="0.7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4.25" hidden="1" x14ac:dyDescent="0.7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4.25" x14ac:dyDescent="0.7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4.25" hidden="1" x14ac:dyDescent="0.7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9.5" hidden="1" x14ac:dyDescent="0.7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9" hidden="1" x14ac:dyDescent="0.7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4.25" hidden="1" x14ac:dyDescent="0.7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59" hidden="1" x14ac:dyDescent="0.7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9" hidden="1" x14ac:dyDescent="0.7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4.25" hidden="1" x14ac:dyDescent="0.7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4.25" hidden="1" x14ac:dyDescent="0.7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4.25" hidden="1" x14ac:dyDescent="0.7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4.25" hidden="1" x14ac:dyDescent="0.7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4.25" hidden="1" x14ac:dyDescent="0.7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4.25" hidden="1" x14ac:dyDescent="0.7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9" hidden="1" x14ac:dyDescent="0.7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4.25" hidden="1" x14ac:dyDescent="0.7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4.25" hidden="1" x14ac:dyDescent="0.7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9.5" x14ac:dyDescent="0.7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4.25" hidden="1" x14ac:dyDescent="0.7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9.5" hidden="1" x14ac:dyDescent="0.7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4.25" hidden="1" x14ac:dyDescent="0.7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4.25" hidden="1" x14ac:dyDescent="0.7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9.5" hidden="1" x14ac:dyDescent="0.7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4.25" hidden="1" x14ac:dyDescent="0.7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59" hidden="1" x14ac:dyDescent="0.7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4.25" hidden="1" x14ac:dyDescent="0.7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59" hidden="1" x14ac:dyDescent="0.7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4.25" hidden="1" x14ac:dyDescent="0.7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4.25" hidden="1" x14ac:dyDescent="0.7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4.25" hidden="1" x14ac:dyDescent="0.7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4.25" hidden="1" x14ac:dyDescent="0.7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4.25" hidden="1" x14ac:dyDescent="0.7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4.25" hidden="1" x14ac:dyDescent="0.7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59" hidden="1" x14ac:dyDescent="0.7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4.25" hidden="1" x14ac:dyDescent="0.7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4.25" hidden="1" x14ac:dyDescent="0.7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4.25" hidden="1" x14ac:dyDescent="0.7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9.5" hidden="1" x14ac:dyDescent="0.7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4.25" hidden="1" x14ac:dyDescent="0.7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4.25" hidden="1" x14ac:dyDescent="0.7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59" hidden="1" x14ac:dyDescent="0.7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4.25" hidden="1" x14ac:dyDescent="0.7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4.25" hidden="1" x14ac:dyDescent="0.7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4.25" hidden="1" x14ac:dyDescent="0.7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9.5" hidden="1" x14ac:dyDescent="0.7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4.25" hidden="1" x14ac:dyDescent="0.7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4.25" hidden="1" x14ac:dyDescent="0.7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4.25" hidden="1" x14ac:dyDescent="0.7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9" hidden="1" x14ac:dyDescent="0.7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4.25" hidden="1" x14ac:dyDescent="0.7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4.25" hidden="1" x14ac:dyDescent="0.7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4.25" hidden="1" x14ac:dyDescent="0.7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4.25" hidden="1" x14ac:dyDescent="0.7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4.25" hidden="1" x14ac:dyDescent="0.7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9.5" hidden="1" x14ac:dyDescent="0.7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4.25" hidden="1" x14ac:dyDescent="0.7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4.25" hidden="1" x14ac:dyDescent="0.7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4.25" hidden="1" x14ac:dyDescent="0.7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9.5" hidden="1" x14ac:dyDescent="0.7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59" hidden="1" x14ac:dyDescent="0.7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9.5" hidden="1" x14ac:dyDescent="0.7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4.25" hidden="1" x14ac:dyDescent="0.7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4.25" hidden="1" x14ac:dyDescent="0.7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9.5" x14ac:dyDescent="0.7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4.25" hidden="1" x14ac:dyDescent="0.7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4.25" hidden="1" x14ac:dyDescent="0.7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4.25" hidden="1" x14ac:dyDescent="0.7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4.25" x14ac:dyDescent="0.7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4.25" hidden="1" x14ac:dyDescent="0.7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9.5" hidden="1" x14ac:dyDescent="0.7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9" hidden="1" x14ac:dyDescent="0.7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4.25" hidden="1" x14ac:dyDescent="0.7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4.25" hidden="1" x14ac:dyDescent="0.7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4.25" hidden="1" x14ac:dyDescent="0.7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9.5" hidden="1" x14ac:dyDescent="0.7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4.25" hidden="1" x14ac:dyDescent="0.7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4.25" hidden="1" x14ac:dyDescent="0.7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4.25" hidden="1" x14ac:dyDescent="0.7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4.25" hidden="1" x14ac:dyDescent="0.7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9.5" hidden="1" x14ac:dyDescent="0.7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59" hidden="1" x14ac:dyDescent="0.7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4.25" hidden="1" x14ac:dyDescent="0.7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4.25" hidden="1" x14ac:dyDescent="0.7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4.25" hidden="1" x14ac:dyDescent="0.7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4.25" hidden="1" x14ac:dyDescent="0.7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59" hidden="1" x14ac:dyDescent="0.7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4.25" hidden="1" x14ac:dyDescent="0.7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4.25" hidden="1" x14ac:dyDescent="0.7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4.25" hidden="1" x14ac:dyDescent="0.7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7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4.25" hidden="1" x14ac:dyDescent="0.7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9.5" x14ac:dyDescent="0.7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4.25" hidden="1" x14ac:dyDescent="0.7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9" x14ac:dyDescent="0.7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4.25" hidden="1" x14ac:dyDescent="0.7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59" hidden="1" x14ac:dyDescent="0.7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4.25" hidden="1" x14ac:dyDescent="0.7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4.25" hidden="1" x14ac:dyDescent="0.7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4.25" hidden="1" x14ac:dyDescent="0.7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4.25" hidden="1" x14ac:dyDescent="0.7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59" hidden="1" x14ac:dyDescent="0.7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4.25" hidden="1" x14ac:dyDescent="0.7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4.25" hidden="1" x14ac:dyDescent="0.7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9.5" hidden="1" x14ac:dyDescent="0.7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4.25" hidden="1" x14ac:dyDescent="0.7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9.5" hidden="1" x14ac:dyDescent="0.7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4.25" hidden="1" x14ac:dyDescent="0.7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4.25" hidden="1" x14ac:dyDescent="0.7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4.25" hidden="1" x14ac:dyDescent="0.7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4.25" hidden="1" x14ac:dyDescent="0.7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59" hidden="1" x14ac:dyDescent="0.7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4.25" hidden="1" x14ac:dyDescent="0.7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4.25" hidden="1" x14ac:dyDescent="0.7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4.25" hidden="1" x14ac:dyDescent="0.7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4.25" hidden="1" x14ac:dyDescent="0.7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9.5" hidden="1" x14ac:dyDescent="0.7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4.25" hidden="1" x14ac:dyDescent="0.7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4.25" x14ac:dyDescent="0.7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4.25" hidden="1" x14ac:dyDescent="0.7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4.25" hidden="1" x14ac:dyDescent="0.7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4.25" hidden="1" x14ac:dyDescent="0.7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4.25" hidden="1" x14ac:dyDescent="0.7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4.25" hidden="1" x14ac:dyDescent="0.7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4.25" hidden="1" x14ac:dyDescent="0.7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9" hidden="1" x14ac:dyDescent="0.7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4.25" hidden="1" x14ac:dyDescent="0.7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4.25" hidden="1" x14ac:dyDescent="0.7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4.25" x14ac:dyDescent="0.7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4.25" hidden="1" x14ac:dyDescent="0.7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9.5" hidden="1" x14ac:dyDescent="0.7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9" hidden="1" x14ac:dyDescent="0.7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9" hidden="1" x14ac:dyDescent="0.7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59" x14ac:dyDescent="0.7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4.25" hidden="1" x14ac:dyDescent="0.7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4.25" hidden="1" x14ac:dyDescent="0.7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59" hidden="1" x14ac:dyDescent="0.7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59" hidden="1" x14ac:dyDescent="0.7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4.25" hidden="1" x14ac:dyDescent="0.7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4.25" hidden="1" x14ac:dyDescent="0.7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9.5" hidden="1" x14ac:dyDescent="0.7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4.25" hidden="1" x14ac:dyDescent="0.7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9.5" hidden="1" x14ac:dyDescent="0.7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4.25" hidden="1" x14ac:dyDescent="0.7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4.25" hidden="1" x14ac:dyDescent="0.7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4.25" hidden="1" x14ac:dyDescent="0.7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59" hidden="1" x14ac:dyDescent="0.7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4.25" hidden="1" x14ac:dyDescent="0.7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4.25" hidden="1" x14ac:dyDescent="0.7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4.25" hidden="1" x14ac:dyDescent="0.7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4.25" hidden="1" x14ac:dyDescent="0.7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9" hidden="1" x14ac:dyDescent="0.7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4.25" hidden="1" x14ac:dyDescent="0.7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9.5" hidden="1" x14ac:dyDescent="0.7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4.25" hidden="1" x14ac:dyDescent="0.7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59" hidden="1" x14ac:dyDescent="0.7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4.25" hidden="1" x14ac:dyDescent="0.7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4.25" hidden="1" x14ac:dyDescent="0.7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4.25" hidden="1" x14ac:dyDescent="0.7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59" hidden="1" x14ac:dyDescent="0.7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59" hidden="1" x14ac:dyDescent="0.7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4.25" hidden="1" x14ac:dyDescent="0.7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4.25" hidden="1" x14ac:dyDescent="0.7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9.5" hidden="1" x14ac:dyDescent="0.7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4.25" hidden="1" x14ac:dyDescent="0.7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4.25" hidden="1" x14ac:dyDescent="0.7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4.25" hidden="1" x14ac:dyDescent="0.7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4.25" hidden="1" x14ac:dyDescent="0.7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59" hidden="1" x14ac:dyDescent="0.7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59" x14ac:dyDescent="0.7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4.25" hidden="1" x14ac:dyDescent="0.7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9.5" hidden="1" x14ac:dyDescent="0.7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4.25" hidden="1" x14ac:dyDescent="0.7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4.25" hidden="1" x14ac:dyDescent="0.7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4.25" hidden="1" x14ac:dyDescent="0.7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4.25" hidden="1" x14ac:dyDescent="0.7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4.25" hidden="1" x14ac:dyDescent="0.7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4.25" hidden="1" x14ac:dyDescent="0.7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4.25" hidden="1" x14ac:dyDescent="0.7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4.25" hidden="1" x14ac:dyDescent="0.7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9.5" hidden="1" x14ac:dyDescent="0.7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9.5" hidden="1" x14ac:dyDescent="0.7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4.25" hidden="1" x14ac:dyDescent="0.7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59" hidden="1" x14ac:dyDescent="0.7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4.25" hidden="1" x14ac:dyDescent="0.7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4.25" hidden="1" x14ac:dyDescent="0.7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59" hidden="1" x14ac:dyDescent="0.7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4.25" hidden="1" x14ac:dyDescent="0.7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59" hidden="1" x14ac:dyDescent="0.7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9.5" hidden="1" x14ac:dyDescent="0.7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4.25" hidden="1" x14ac:dyDescent="0.7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4.25" hidden="1" x14ac:dyDescent="0.7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4.25" hidden="1" x14ac:dyDescent="0.7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4.25" hidden="1" x14ac:dyDescent="0.7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4.25" hidden="1" x14ac:dyDescent="0.7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4.25" hidden="1" x14ac:dyDescent="0.7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9" hidden="1" x14ac:dyDescent="0.7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4.25" hidden="1" x14ac:dyDescent="0.7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59" x14ac:dyDescent="0.7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4.25" hidden="1" x14ac:dyDescent="0.7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4.25" hidden="1" x14ac:dyDescent="0.7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4.25" hidden="1" x14ac:dyDescent="0.7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4.25" hidden="1" x14ac:dyDescent="0.7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59" hidden="1" x14ac:dyDescent="0.7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4.25" hidden="1" x14ac:dyDescent="0.7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4.25" hidden="1" x14ac:dyDescent="0.7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4.25" hidden="1" x14ac:dyDescent="0.7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4.25" hidden="1" x14ac:dyDescent="0.7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7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4.25" x14ac:dyDescent="0.7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4.25" hidden="1" x14ac:dyDescent="0.7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4.25" hidden="1" x14ac:dyDescent="0.7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4.25" hidden="1" x14ac:dyDescent="0.7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4.25" hidden="1" x14ac:dyDescent="0.7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59" hidden="1" x14ac:dyDescent="0.7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9.5" hidden="1" x14ac:dyDescent="0.7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4.25" hidden="1" x14ac:dyDescent="0.7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4.25" hidden="1" x14ac:dyDescent="0.7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4.25" x14ac:dyDescent="0.7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4.25" hidden="1" x14ac:dyDescent="0.7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4.25" hidden="1" x14ac:dyDescent="0.7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4.25" hidden="1" x14ac:dyDescent="0.7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4.25" hidden="1" x14ac:dyDescent="0.7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4.25" hidden="1" x14ac:dyDescent="0.7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4.25" hidden="1" x14ac:dyDescent="0.7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4.25" hidden="1" x14ac:dyDescent="0.7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4.25" hidden="1" x14ac:dyDescent="0.7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4.25" hidden="1" x14ac:dyDescent="0.7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4.25" hidden="1" x14ac:dyDescent="0.7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4.25" hidden="1" x14ac:dyDescent="0.7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4.25" hidden="1" x14ac:dyDescent="0.7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4.25" hidden="1" x14ac:dyDescent="0.7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59" hidden="1" x14ac:dyDescent="0.7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4.25" hidden="1" x14ac:dyDescent="0.7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9" hidden="1" x14ac:dyDescent="0.7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4.25" hidden="1" x14ac:dyDescent="0.7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4.25" x14ac:dyDescent="0.7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4.25" x14ac:dyDescent="0.7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4.25" hidden="1" x14ac:dyDescent="0.7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4.25" hidden="1" x14ac:dyDescent="0.7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59" hidden="1" x14ac:dyDescent="0.7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4.25" hidden="1" x14ac:dyDescent="0.7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59" hidden="1" x14ac:dyDescent="0.7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4.25" hidden="1" x14ac:dyDescent="0.7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4.25" hidden="1" x14ac:dyDescent="0.7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4.25" hidden="1" x14ac:dyDescent="0.7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4.25" x14ac:dyDescent="0.7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9.5" hidden="1" x14ac:dyDescent="0.7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4.25" hidden="1" x14ac:dyDescent="0.7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4.25" hidden="1" x14ac:dyDescent="0.7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4.25" hidden="1" x14ac:dyDescent="0.7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4.25" hidden="1" x14ac:dyDescent="0.7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4.25" hidden="1" x14ac:dyDescent="0.7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4.25" hidden="1" x14ac:dyDescent="0.7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4.25" hidden="1" x14ac:dyDescent="0.7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9.5" hidden="1" x14ac:dyDescent="0.7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4.25" hidden="1" x14ac:dyDescent="0.7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4.25" hidden="1" x14ac:dyDescent="0.7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4.25" hidden="1" x14ac:dyDescent="0.7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7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4.25" hidden="1" x14ac:dyDescent="0.7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9" hidden="1" x14ac:dyDescent="0.7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9.5" hidden="1" x14ac:dyDescent="0.7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9.5" hidden="1" x14ac:dyDescent="0.7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4.25" hidden="1" x14ac:dyDescent="0.7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4.25" hidden="1" x14ac:dyDescent="0.7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4.25" hidden="1" x14ac:dyDescent="0.7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9.5" hidden="1" x14ac:dyDescent="0.7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4.25" x14ac:dyDescent="0.7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9.5" hidden="1" x14ac:dyDescent="0.7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9.5" hidden="1" x14ac:dyDescent="0.7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4.25" hidden="1" x14ac:dyDescent="0.7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4.25" hidden="1" x14ac:dyDescent="0.7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4.25" hidden="1" x14ac:dyDescent="0.7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4.25" x14ac:dyDescent="0.7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4.25" hidden="1" x14ac:dyDescent="0.7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59" hidden="1" x14ac:dyDescent="0.7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4.25" hidden="1" x14ac:dyDescent="0.7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4.25" x14ac:dyDescent="0.7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9.5" hidden="1" x14ac:dyDescent="0.7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4.25" hidden="1" x14ac:dyDescent="0.7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4.25" hidden="1" x14ac:dyDescent="0.7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4.25" hidden="1" x14ac:dyDescent="0.7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9.5" hidden="1" x14ac:dyDescent="0.7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4.25" hidden="1" x14ac:dyDescent="0.7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4.25" hidden="1" x14ac:dyDescent="0.7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59" hidden="1" x14ac:dyDescent="0.7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4.25" hidden="1" x14ac:dyDescent="0.7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9.5" hidden="1" x14ac:dyDescent="0.7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4.25" hidden="1" x14ac:dyDescent="0.7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7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4.25" hidden="1" x14ac:dyDescent="0.7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4.25" hidden="1" x14ac:dyDescent="0.7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4.25" hidden="1" x14ac:dyDescent="0.7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4.25" hidden="1" x14ac:dyDescent="0.7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4.25" hidden="1" x14ac:dyDescent="0.7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4.25" hidden="1" x14ac:dyDescent="0.7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4.25" hidden="1" x14ac:dyDescent="0.7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9.5" hidden="1" x14ac:dyDescent="0.7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59" hidden="1" x14ac:dyDescent="0.7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4.25" hidden="1" x14ac:dyDescent="0.7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4.25" hidden="1" x14ac:dyDescent="0.7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4.25" hidden="1" x14ac:dyDescent="0.7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4.25" hidden="1" x14ac:dyDescent="0.7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59" hidden="1" x14ac:dyDescent="0.7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4.25" hidden="1" x14ac:dyDescent="0.7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4.25" hidden="1" x14ac:dyDescent="0.7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59" hidden="1" x14ac:dyDescent="0.7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4.25" hidden="1" x14ac:dyDescent="0.7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9" hidden="1" x14ac:dyDescent="0.7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4.25" hidden="1" x14ac:dyDescent="0.7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4.25" hidden="1" x14ac:dyDescent="0.7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9" hidden="1" x14ac:dyDescent="0.7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4.25" hidden="1" x14ac:dyDescent="0.7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59" hidden="1" x14ac:dyDescent="0.7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4.25" hidden="1" x14ac:dyDescent="0.7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59" x14ac:dyDescent="0.7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4.25" hidden="1" x14ac:dyDescent="0.7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9.5" hidden="1" x14ac:dyDescent="0.7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4.25" hidden="1" x14ac:dyDescent="0.7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4.25" hidden="1" x14ac:dyDescent="0.7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4.25" hidden="1" x14ac:dyDescent="0.7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4.25" hidden="1" x14ac:dyDescent="0.7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4.25" hidden="1" x14ac:dyDescent="0.7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9" hidden="1" x14ac:dyDescent="0.7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9.5" hidden="1" x14ac:dyDescent="0.7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9.5" hidden="1" x14ac:dyDescent="0.7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4.25" hidden="1" x14ac:dyDescent="0.7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4.25" hidden="1" x14ac:dyDescent="0.7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4.25" hidden="1" x14ac:dyDescent="0.7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59" hidden="1" x14ac:dyDescent="0.7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4.25" hidden="1" x14ac:dyDescent="0.7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4.25" hidden="1" x14ac:dyDescent="0.7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9" hidden="1" x14ac:dyDescent="0.7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4.25" hidden="1" x14ac:dyDescent="0.7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4.25" hidden="1" x14ac:dyDescent="0.7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4.25" x14ac:dyDescent="0.7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4.25" hidden="1" x14ac:dyDescent="0.7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4.25" hidden="1" x14ac:dyDescent="0.7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4.25" hidden="1" x14ac:dyDescent="0.7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4.25" hidden="1" x14ac:dyDescent="0.7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4.25" hidden="1" x14ac:dyDescent="0.7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4.25" hidden="1" x14ac:dyDescent="0.7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59" hidden="1" x14ac:dyDescent="0.7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4.25" hidden="1" x14ac:dyDescent="0.7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9.5" hidden="1" x14ac:dyDescent="0.7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4.25" hidden="1" x14ac:dyDescent="0.7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4.25" hidden="1" x14ac:dyDescent="0.7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59" hidden="1" x14ac:dyDescent="0.7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4.25" hidden="1" x14ac:dyDescent="0.7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9.5" hidden="1" x14ac:dyDescent="0.7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4.25" hidden="1" x14ac:dyDescent="0.7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4.25" hidden="1" x14ac:dyDescent="0.7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4.25" hidden="1" x14ac:dyDescent="0.7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4.25" x14ac:dyDescent="0.7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4.25" x14ac:dyDescent="0.7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4.25" hidden="1" x14ac:dyDescent="0.7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4.25" x14ac:dyDescent="0.7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59" hidden="1" x14ac:dyDescent="0.7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59" hidden="1" x14ac:dyDescent="0.7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4.25" hidden="1" x14ac:dyDescent="0.7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9" hidden="1" x14ac:dyDescent="0.7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9.5" hidden="1" x14ac:dyDescent="0.7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4.25" hidden="1" x14ac:dyDescent="0.7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4.25" hidden="1" x14ac:dyDescent="0.7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4.25" hidden="1" x14ac:dyDescent="0.7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4.25" x14ac:dyDescent="0.7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59" hidden="1" x14ac:dyDescent="0.7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59" hidden="1" x14ac:dyDescent="0.7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4.25" x14ac:dyDescent="0.7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4.25" x14ac:dyDescent="0.7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4.25" hidden="1" x14ac:dyDescent="0.7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4.25" hidden="1" x14ac:dyDescent="0.7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59" x14ac:dyDescent="0.7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9.5" x14ac:dyDescent="0.7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4.25" hidden="1" x14ac:dyDescent="0.7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4.25" x14ac:dyDescent="0.7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4.25" hidden="1" x14ac:dyDescent="0.7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9.5" hidden="1" x14ac:dyDescent="0.7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4.25" hidden="1" x14ac:dyDescent="0.7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59" x14ac:dyDescent="0.7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4.25" hidden="1" x14ac:dyDescent="0.7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4.25" hidden="1" x14ac:dyDescent="0.7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9.5" hidden="1" x14ac:dyDescent="0.7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4.25" hidden="1" x14ac:dyDescent="0.7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9.5" x14ac:dyDescent="0.7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4.25" x14ac:dyDescent="0.7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4.25" hidden="1" x14ac:dyDescent="0.7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59" hidden="1" x14ac:dyDescent="0.7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4.25" hidden="1" x14ac:dyDescent="0.7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4.25" hidden="1" x14ac:dyDescent="0.7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9.5" hidden="1" x14ac:dyDescent="0.7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4.25" hidden="1" x14ac:dyDescent="0.7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4.25" hidden="1" x14ac:dyDescent="0.7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4.25" x14ac:dyDescent="0.7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4.25" hidden="1" x14ac:dyDescent="0.7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4.25" hidden="1" x14ac:dyDescent="0.7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4.25" hidden="1" x14ac:dyDescent="0.7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4.25" hidden="1" x14ac:dyDescent="0.7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4.25" hidden="1" x14ac:dyDescent="0.7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4.25" hidden="1" x14ac:dyDescent="0.7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4.25" hidden="1" x14ac:dyDescent="0.7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9.5" hidden="1" x14ac:dyDescent="0.7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9.5" hidden="1" x14ac:dyDescent="0.7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4.25" hidden="1" x14ac:dyDescent="0.7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9.5" hidden="1" x14ac:dyDescent="0.7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4.25" hidden="1" x14ac:dyDescent="0.7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4.25" hidden="1" x14ac:dyDescent="0.7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59" hidden="1" x14ac:dyDescent="0.7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4.25" hidden="1" x14ac:dyDescent="0.7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9" hidden="1" x14ac:dyDescent="0.7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4.25" hidden="1" x14ac:dyDescent="0.7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4.25" hidden="1" x14ac:dyDescent="0.7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4.25" hidden="1" x14ac:dyDescent="0.7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9" hidden="1" x14ac:dyDescent="0.7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4.25" hidden="1" x14ac:dyDescent="0.7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4.25" hidden="1" x14ac:dyDescent="0.7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4.25" hidden="1" x14ac:dyDescent="0.7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4.25" hidden="1" x14ac:dyDescent="0.7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4.25" hidden="1" x14ac:dyDescent="0.7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9.5" hidden="1" x14ac:dyDescent="0.7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9.5" hidden="1" x14ac:dyDescent="0.7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9.5" hidden="1" x14ac:dyDescent="0.7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9" hidden="1" x14ac:dyDescent="0.7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4.25" x14ac:dyDescent="0.7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4.25" hidden="1" x14ac:dyDescent="0.7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4.25" hidden="1" x14ac:dyDescent="0.7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4.25" hidden="1" x14ac:dyDescent="0.7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4.25" hidden="1" x14ac:dyDescent="0.7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4.25" hidden="1" x14ac:dyDescent="0.7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9" hidden="1" x14ac:dyDescent="0.7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4.25" hidden="1" x14ac:dyDescent="0.7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4.25" hidden="1" x14ac:dyDescent="0.7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4.25" hidden="1" x14ac:dyDescent="0.7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4.25" x14ac:dyDescent="0.7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4.25" hidden="1" x14ac:dyDescent="0.7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4.25" x14ac:dyDescent="0.7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59" hidden="1" x14ac:dyDescent="0.7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59" hidden="1" x14ac:dyDescent="0.7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29.5" x14ac:dyDescent="0.7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4.25" hidden="1" x14ac:dyDescent="0.7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4.25" hidden="1" x14ac:dyDescent="0.7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9.5" x14ac:dyDescent="0.7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9.5" hidden="1" x14ac:dyDescent="0.7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9.5" x14ac:dyDescent="0.7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4.25" hidden="1" x14ac:dyDescent="0.7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9" hidden="1" x14ac:dyDescent="0.7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9.5" hidden="1" x14ac:dyDescent="0.7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9" hidden="1" x14ac:dyDescent="0.7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4.25" hidden="1" x14ac:dyDescent="0.7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4.25" x14ac:dyDescent="0.7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4.25" x14ac:dyDescent="0.7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4.25" hidden="1" x14ac:dyDescent="0.7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59" x14ac:dyDescent="0.7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4.25" x14ac:dyDescent="0.7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59" hidden="1" x14ac:dyDescent="0.7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4.25" x14ac:dyDescent="0.7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4.25" hidden="1" x14ac:dyDescent="0.7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59" hidden="1" x14ac:dyDescent="0.7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4.25" hidden="1" x14ac:dyDescent="0.7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9" hidden="1" x14ac:dyDescent="0.7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9.5" x14ac:dyDescent="0.7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9.5" hidden="1" x14ac:dyDescent="0.7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4.25" hidden="1" x14ac:dyDescent="0.7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4.25" hidden="1" x14ac:dyDescent="0.7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4.25" hidden="1" x14ac:dyDescent="0.7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4.25" hidden="1" x14ac:dyDescent="0.7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idden="1" x14ac:dyDescent="0.7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59" hidden="1" x14ac:dyDescent="0.7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59" x14ac:dyDescent="0.7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3.75" hidden="1" x14ac:dyDescent="0.7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4.25" hidden="1" x14ac:dyDescent="0.7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7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4.25" hidden="1" x14ac:dyDescent="0.7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4.25" x14ac:dyDescent="0.7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59" hidden="1" x14ac:dyDescent="0.7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9.5" hidden="1" x14ac:dyDescent="0.7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4.25" hidden="1" x14ac:dyDescent="0.7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3.75" x14ac:dyDescent="0.7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4.25" hidden="1" x14ac:dyDescent="0.7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59" hidden="1" x14ac:dyDescent="0.7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4.25" hidden="1" x14ac:dyDescent="0.7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4.25" hidden="1" x14ac:dyDescent="0.7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4.25" hidden="1" x14ac:dyDescent="0.7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59" hidden="1" x14ac:dyDescent="0.7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4.25" hidden="1" x14ac:dyDescent="0.7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4.25" hidden="1" x14ac:dyDescent="0.7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4.25" hidden="1" x14ac:dyDescent="0.7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59" hidden="1" x14ac:dyDescent="0.7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4.25" hidden="1" x14ac:dyDescent="0.7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4.25" hidden="1" x14ac:dyDescent="0.7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59" x14ac:dyDescent="0.7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4.25" hidden="1" x14ac:dyDescent="0.7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9.5" hidden="1" x14ac:dyDescent="0.7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9" hidden="1" x14ac:dyDescent="0.7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4.25" x14ac:dyDescent="0.7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4.25" hidden="1" x14ac:dyDescent="0.7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4.25" hidden="1" x14ac:dyDescent="0.7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4.25" hidden="1" x14ac:dyDescent="0.7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9.5" hidden="1" x14ac:dyDescent="0.7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4.25" x14ac:dyDescent="0.7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4.25" hidden="1" x14ac:dyDescent="0.7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4.25" hidden="1" x14ac:dyDescent="0.7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4.25" x14ac:dyDescent="0.7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.5" hidden="1" x14ac:dyDescent="0.7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9" hidden="1" x14ac:dyDescent="0.7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59" hidden="1" x14ac:dyDescent="0.7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4.25" hidden="1" x14ac:dyDescent="0.7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4.25" hidden="1" x14ac:dyDescent="0.7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9.5" hidden="1" x14ac:dyDescent="0.7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9.5" hidden="1" x14ac:dyDescent="0.7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9.5" hidden="1" x14ac:dyDescent="0.7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4.25" x14ac:dyDescent="0.7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4.25" hidden="1" x14ac:dyDescent="0.7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4.25" hidden="1" x14ac:dyDescent="0.7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9" hidden="1" x14ac:dyDescent="0.7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9" x14ac:dyDescent="0.7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4.25" x14ac:dyDescent="0.7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4.25" hidden="1" x14ac:dyDescent="0.7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4.25" hidden="1" x14ac:dyDescent="0.7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4.25" hidden="1" x14ac:dyDescent="0.7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4.25" hidden="1" x14ac:dyDescent="0.7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4.25" hidden="1" x14ac:dyDescent="0.7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4.25" hidden="1" x14ac:dyDescent="0.7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4.25" hidden="1" x14ac:dyDescent="0.7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59" hidden="1" x14ac:dyDescent="0.7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4.25" hidden="1" x14ac:dyDescent="0.7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59" x14ac:dyDescent="0.7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59" hidden="1" x14ac:dyDescent="0.7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4.25" hidden="1" x14ac:dyDescent="0.7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4.25" hidden="1" x14ac:dyDescent="0.7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9" x14ac:dyDescent="0.7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t="e">
        <f>#REF!</f>
        <v>#REF!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59" hidden="1" x14ac:dyDescent="0.7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4.25" hidden="1" x14ac:dyDescent="0.7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4.25" hidden="1" x14ac:dyDescent="0.7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4.25" hidden="1" x14ac:dyDescent="0.7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4.25" hidden="1" x14ac:dyDescent="0.7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4.25" x14ac:dyDescent="0.7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4.25" hidden="1" x14ac:dyDescent="0.7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9" hidden="1" x14ac:dyDescent="0.7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4.25" x14ac:dyDescent="0.7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4.25" hidden="1" x14ac:dyDescent="0.7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4.25" hidden="1" x14ac:dyDescent="0.7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4.25" hidden="1" x14ac:dyDescent="0.7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9.5" hidden="1" x14ac:dyDescent="0.7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4.25" x14ac:dyDescent="0.7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4.25" hidden="1" x14ac:dyDescent="0.7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4.25" hidden="1" x14ac:dyDescent="0.7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4.25" hidden="1" x14ac:dyDescent="0.7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9.5" hidden="1" x14ac:dyDescent="0.7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4.25" hidden="1" x14ac:dyDescent="0.7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4.25" hidden="1" x14ac:dyDescent="0.7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4.25" x14ac:dyDescent="0.7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4.25" hidden="1" x14ac:dyDescent="0.7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4.25" hidden="1" x14ac:dyDescent="0.7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4.25" x14ac:dyDescent="0.7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4.25" x14ac:dyDescent="0.7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4.25" hidden="1" x14ac:dyDescent="0.7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9.5" hidden="1" x14ac:dyDescent="0.7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4.25" hidden="1" x14ac:dyDescent="0.7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idden="1" x14ac:dyDescent="0.7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4.25" x14ac:dyDescent="0.7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44.25" hidden="1" x14ac:dyDescent="0.7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29.5" hidden="1" x14ac:dyDescent="0.7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44.25" hidden="1" x14ac:dyDescent="0.7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9" hidden="1" x14ac:dyDescent="0.7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4.25" x14ac:dyDescent="0.7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4.25" x14ac:dyDescent="0.7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9" hidden="1" x14ac:dyDescent="0.7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4.25" x14ac:dyDescent="0.7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59" hidden="1" x14ac:dyDescent="0.7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4.25" x14ac:dyDescent="0.7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59" hidden="1" x14ac:dyDescent="0.7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4.25" hidden="1" x14ac:dyDescent="0.7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4.25" hidden="1" x14ac:dyDescent="0.7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59" x14ac:dyDescent="0.7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4.25" hidden="1" x14ac:dyDescent="0.7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4.25" hidden="1" x14ac:dyDescent="0.7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4.25" hidden="1" x14ac:dyDescent="0.7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4.25" x14ac:dyDescent="0.7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44.25" x14ac:dyDescent="0.7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59" hidden="1" x14ac:dyDescent="0.7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4.25" hidden="1" x14ac:dyDescent="0.7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4.25" hidden="1" x14ac:dyDescent="0.7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4.25" x14ac:dyDescent="0.7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4.25" x14ac:dyDescent="0.7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4.25" x14ac:dyDescent="0.7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44.25" x14ac:dyDescent="0.7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4.25" hidden="1" x14ac:dyDescent="0.7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29.5" hidden="1" x14ac:dyDescent="0.7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59" hidden="1" x14ac:dyDescent="0.7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4.25" hidden="1" x14ac:dyDescent="0.7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4.25" hidden="1" x14ac:dyDescent="0.7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4.25" hidden="1" x14ac:dyDescent="0.7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59" hidden="1" x14ac:dyDescent="0.7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59" x14ac:dyDescent="0.7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4.25" hidden="1" x14ac:dyDescent="0.7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4.25" hidden="1" x14ac:dyDescent="0.7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4.25" hidden="1" x14ac:dyDescent="0.7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29.5" hidden="1" x14ac:dyDescent="0.7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4.25" x14ac:dyDescent="0.7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4.25" x14ac:dyDescent="0.7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4.25" hidden="1" x14ac:dyDescent="0.7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idden="1" x14ac:dyDescent="0.7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4.25" hidden="1" x14ac:dyDescent="0.7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59" hidden="1" x14ac:dyDescent="0.7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4.25" hidden="1" x14ac:dyDescent="0.7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4.25" x14ac:dyDescent="0.7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29.5" hidden="1" x14ac:dyDescent="0.7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4.25" hidden="1" x14ac:dyDescent="0.7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4.25" hidden="1" x14ac:dyDescent="0.7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4.25" hidden="1" x14ac:dyDescent="0.7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29.5" hidden="1" x14ac:dyDescent="0.7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4.25" hidden="1" x14ac:dyDescent="0.7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4.25" hidden="1" x14ac:dyDescent="0.7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4.25" hidden="1" x14ac:dyDescent="0.7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59" hidden="1" x14ac:dyDescent="0.7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44.25" hidden="1" x14ac:dyDescent="0.7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29.5" hidden="1" x14ac:dyDescent="0.7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4.25" hidden="1" x14ac:dyDescent="0.7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4.25" hidden="1" x14ac:dyDescent="0.7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29.5" x14ac:dyDescent="0.7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4.25" hidden="1" x14ac:dyDescent="0.7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4.25" hidden="1" x14ac:dyDescent="0.7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59" hidden="1" x14ac:dyDescent="0.7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59" hidden="1" x14ac:dyDescent="0.7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4.25" hidden="1" x14ac:dyDescent="0.7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44.25" hidden="1" x14ac:dyDescent="0.7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59" hidden="1" x14ac:dyDescent="0.7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4.25" hidden="1" x14ac:dyDescent="0.7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4.25" hidden="1" x14ac:dyDescent="0.7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4.25" hidden="1" x14ac:dyDescent="0.7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.5" hidden="1" x14ac:dyDescent="0.7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4.25" hidden="1" x14ac:dyDescent="0.7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9.5" hidden="1" x14ac:dyDescent="0.7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4.25" hidden="1" x14ac:dyDescent="0.7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4.25" hidden="1" x14ac:dyDescent="0.7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4.25" x14ac:dyDescent="0.7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4.25" hidden="1" x14ac:dyDescent="0.7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4.25" hidden="1" x14ac:dyDescent="0.7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9.5" hidden="1" x14ac:dyDescent="0.7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59" hidden="1" x14ac:dyDescent="0.7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59" hidden="1" x14ac:dyDescent="0.7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4.25" hidden="1" x14ac:dyDescent="0.7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7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4.25" hidden="1" x14ac:dyDescent="0.7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9" hidden="1" x14ac:dyDescent="0.7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4.25" hidden="1" x14ac:dyDescent="0.7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4.25" hidden="1" x14ac:dyDescent="0.7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29.5" hidden="1" x14ac:dyDescent="0.7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59" hidden="1" x14ac:dyDescent="0.7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29.5" hidden="1" x14ac:dyDescent="0.7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4.25" hidden="1" x14ac:dyDescent="0.7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29.5" hidden="1" x14ac:dyDescent="0.7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4.25" hidden="1" x14ac:dyDescent="0.7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59" hidden="1" x14ac:dyDescent="0.7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29.5" hidden="1" x14ac:dyDescent="0.7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4.25" hidden="1" x14ac:dyDescent="0.7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29.5" hidden="1" x14ac:dyDescent="0.7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29.5" hidden="1" x14ac:dyDescent="0.7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4.25" hidden="1" x14ac:dyDescent="0.7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29.5" hidden="1" x14ac:dyDescent="0.7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59" hidden="1" x14ac:dyDescent="0.7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idden="1" x14ac:dyDescent="0.7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4.25" hidden="1" x14ac:dyDescent="0.7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4.25" x14ac:dyDescent="0.7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59" hidden="1" x14ac:dyDescent="0.7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4.25" hidden="1" x14ac:dyDescent="0.7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4.25" hidden="1" x14ac:dyDescent="0.7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4.25" hidden="1" x14ac:dyDescent="0.7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4.25" hidden="1" x14ac:dyDescent="0.7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44.25" hidden="1" x14ac:dyDescent="0.7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44.25" hidden="1" x14ac:dyDescent="0.7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29.5" x14ac:dyDescent="0.7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4.25" hidden="1" x14ac:dyDescent="0.7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4.25" x14ac:dyDescent="0.7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4.25" x14ac:dyDescent="0.7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59" hidden="1" x14ac:dyDescent="0.7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4.25" hidden="1" x14ac:dyDescent="0.7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x14ac:dyDescent="0.7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4.25" hidden="1" x14ac:dyDescent="0.7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4.25" hidden="1" x14ac:dyDescent="0.7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4.25" hidden="1" x14ac:dyDescent="0.7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4.25" hidden="1" x14ac:dyDescent="0.7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idden="1" x14ac:dyDescent="0.7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4.25" hidden="1" x14ac:dyDescent="0.7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4.25" hidden="1" x14ac:dyDescent="0.7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4.25" x14ac:dyDescent="0.7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59" x14ac:dyDescent="0.7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4.25" x14ac:dyDescent="0.7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4.25" hidden="1" x14ac:dyDescent="0.7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4.25" hidden="1" x14ac:dyDescent="0.7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59" hidden="1" x14ac:dyDescent="0.7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4.25" hidden="1" x14ac:dyDescent="0.7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29.5" hidden="1" x14ac:dyDescent="0.7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4.25" x14ac:dyDescent="0.7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4.25" hidden="1" x14ac:dyDescent="0.7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4.25" hidden="1" x14ac:dyDescent="0.7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9.5" hidden="1" x14ac:dyDescent="0.7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4.25" hidden="1" x14ac:dyDescent="0.7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4.25" hidden="1" x14ac:dyDescent="0.7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9.5" hidden="1" x14ac:dyDescent="0.7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4.25" hidden="1" x14ac:dyDescent="0.7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4.25" hidden="1" x14ac:dyDescent="0.7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4.25" hidden="1" x14ac:dyDescent="0.7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4.25" x14ac:dyDescent="0.7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4.25" hidden="1" x14ac:dyDescent="0.7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4.25" x14ac:dyDescent="0.7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4.25" hidden="1" x14ac:dyDescent="0.7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4.25" hidden="1" x14ac:dyDescent="0.7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4.25" hidden="1" x14ac:dyDescent="0.7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4.25" hidden="1" x14ac:dyDescent="0.7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4.25" hidden="1" x14ac:dyDescent="0.7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4.25" hidden="1" x14ac:dyDescent="0.7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4.25" x14ac:dyDescent="0.7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4.25" x14ac:dyDescent="0.7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29.5" hidden="1" x14ac:dyDescent="0.7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4.25" hidden="1" x14ac:dyDescent="0.7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4.25" x14ac:dyDescent="0.7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4.25" hidden="1" x14ac:dyDescent="0.7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4.25" hidden="1" x14ac:dyDescent="0.7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29.5" hidden="1" x14ac:dyDescent="0.7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4.25" x14ac:dyDescent="0.7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4.25" hidden="1" x14ac:dyDescent="0.7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4.25" hidden="1" x14ac:dyDescent="0.7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4.25" hidden="1" x14ac:dyDescent="0.7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4.25" hidden="1" x14ac:dyDescent="0.7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4.25" hidden="1" x14ac:dyDescent="0.7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4.25" hidden="1" x14ac:dyDescent="0.7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4.25" hidden="1" x14ac:dyDescent="0.7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4.25" hidden="1" x14ac:dyDescent="0.7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4.25" hidden="1" x14ac:dyDescent="0.7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4.25" hidden="1" x14ac:dyDescent="0.7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59" x14ac:dyDescent="0.7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4.25" hidden="1" x14ac:dyDescent="0.7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59" hidden="1" x14ac:dyDescent="0.7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4.25" hidden="1" x14ac:dyDescent="0.7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4.25" hidden="1" x14ac:dyDescent="0.7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59" x14ac:dyDescent="0.7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29.5" hidden="1" x14ac:dyDescent="0.7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4.25" hidden="1" x14ac:dyDescent="0.7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4.25" hidden="1" x14ac:dyDescent="0.7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4.25" hidden="1" x14ac:dyDescent="0.7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59" hidden="1" x14ac:dyDescent="0.7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59" hidden="1" x14ac:dyDescent="0.7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4.25" hidden="1" x14ac:dyDescent="0.7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59" hidden="1" x14ac:dyDescent="0.7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4.25" hidden="1" x14ac:dyDescent="0.7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4.25" hidden="1" x14ac:dyDescent="0.7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59" x14ac:dyDescent="0.7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44.25" hidden="1" x14ac:dyDescent="0.7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29.5" hidden="1" x14ac:dyDescent="0.7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4.25" hidden="1" x14ac:dyDescent="0.7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4.25" hidden="1" x14ac:dyDescent="0.7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59" hidden="1" x14ac:dyDescent="0.7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4.25" hidden="1" x14ac:dyDescent="0.7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44.25" hidden="1" x14ac:dyDescent="0.7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4.25" x14ac:dyDescent="0.7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4.25" hidden="1" x14ac:dyDescent="0.7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.5" hidden="1" x14ac:dyDescent="0.7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4.25" hidden="1" x14ac:dyDescent="0.7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4.25" hidden="1" x14ac:dyDescent="0.7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59" hidden="1" x14ac:dyDescent="0.7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4.25" hidden="1" x14ac:dyDescent="0.7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4.25" x14ac:dyDescent="0.7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4.25" hidden="1" x14ac:dyDescent="0.7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9" hidden="1" x14ac:dyDescent="0.7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4.25" hidden="1" x14ac:dyDescent="0.7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4.25" hidden="1" x14ac:dyDescent="0.7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29.5" x14ac:dyDescent="0.7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4.25" hidden="1" x14ac:dyDescent="0.7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4.25" hidden="1" x14ac:dyDescent="0.7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4.25" x14ac:dyDescent="0.7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59" x14ac:dyDescent="0.7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59" hidden="1" x14ac:dyDescent="0.7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9.5" hidden="1" x14ac:dyDescent="0.7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59" hidden="1" x14ac:dyDescent="0.7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4.25" hidden="1" x14ac:dyDescent="0.7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4.25" x14ac:dyDescent="0.7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4.25" hidden="1" x14ac:dyDescent="0.7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4.25" hidden="1" x14ac:dyDescent="0.7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59" hidden="1" x14ac:dyDescent="0.7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29.5" hidden="1" x14ac:dyDescent="0.7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4.25" hidden="1" x14ac:dyDescent="0.7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4.25" hidden="1" x14ac:dyDescent="0.7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59" hidden="1" x14ac:dyDescent="0.7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59" hidden="1" x14ac:dyDescent="0.7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29.5" hidden="1" x14ac:dyDescent="0.7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59" hidden="1" x14ac:dyDescent="0.7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4.25" hidden="1" x14ac:dyDescent="0.7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4.25" hidden="1" x14ac:dyDescent="0.7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59" hidden="1" x14ac:dyDescent="0.7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4.25" hidden="1" x14ac:dyDescent="0.7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idden="1" x14ac:dyDescent="0.7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4.25" hidden="1" x14ac:dyDescent="0.7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29.5" hidden="1" x14ac:dyDescent="0.7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4.25" hidden="1" x14ac:dyDescent="0.7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4.25" hidden="1" x14ac:dyDescent="0.7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4.25" hidden="1" x14ac:dyDescent="0.7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59" hidden="1" x14ac:dyDescent="0.7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4.25" hidden="1" x14ac:dyDescent="0.7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4.25" hidden="1" x14ac:dyDescent="0.7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59" x14ac:dyDescent="0.7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4.25" hidden="1" x14ac:dyDescent="0.7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4.25" hidden="1" x14ac:dyDescent="0.7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59" hidden="1" x14ac:dyDescent="0.7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59" hidden="1" x14ac:dyDescent="0.7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59" hidden="1" x14ac:dyDescent="0.7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59" hidden="1" x14ac:dyDescent="0.7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44.25" hidden="1" x14ac:dyDescent="0.7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4.25" hidden="1" x14ac:dyDescent="0.7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4.25" hidden="1" x14ac:dyDescent="0.7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29.5" x14ac:dyDescent="0.7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4.25" hidden="1" x14ac:dyDescent="0.7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4.25" hidden="1" x14ac:dyDescent="0.7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4.25" hidden="1" x14ac:dyDescent="0.7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59" hidden="1" x14ac:dyDescent="0.7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4.25" hidden="1" x14ac:dyDescent="0.7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59" hidden="1" x14ac:dyDescent="0.7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29.5" hidden="1" x14ac:dyDescent="0.7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29.5" hidden="1" x14ac:dyDescent="0.7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4.25" hidden="1" x14ac:dyDescent="0.7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29.5" hidden="1" x14ac:dyDescent="0.7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4.25" hidden="1" x14ac:dyDescent="0.7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4.25" x14ac:dyDescent="0.7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4.25" hidden="1" x14ac:dyDescent="0.7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59" x14ac:dyDescent="0.7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4.25" hidden="1" x14ac:dyDescent="0.7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4.25" hidden="1" x14ac:dyDescent="0.7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x14ac:dyDescent="0.7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59" hidden="1" x14ac:dyDescent="0.7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29.5" hidden="1" x14ac:dyDescent="0.7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4.25" hidden="1" x14ac:dyDescent="0.7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9.5" hidden="1" x14ac:dyDescent="0.7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9.5" hidden="1" x14ac:dyDescent="0.7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4.25" hidden="1" x14ac:dyDescent="0.7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4.25" x14ac:dyDescent="0.7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4.25" hidden="1" x14ac:dyDescent="0.7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59" x14ac:dyDescent="0.7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4.25" hidden="1" x14ac:dyDescent="0.7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4.25" hidden="1" x14ac:dyDescent="0.7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4.25" x14ac:dyDescent="0.7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4.25" hidden="1" x14ac:dyDescent="0.7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4.25" x14ac:dyDescent="0.7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4.25" hidden="1" x14ac:dyDescent="0.7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4.25" hidden="1" x14ac:dyDescent="0.7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4.25" hidden="1" x14ac:dyDescent="0.7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4.25" hidden="1" x14ac:dyDescent="0.7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29.5" hidden="1" x14ac:dyDescent="0.7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idden="1" x14ac:dyDescent="0.7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4.25" x14ac:dyDescent="0.7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4.25" hidden="1" x14ac:dyDescent="0.7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59" hidden="1" x14ac:dyDescent="0.7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29.5" x14ac:dyDescent="0.7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4.25" hidden="1" x14ac:dyDescent="0.7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4.25" hidden="1" x14ac:dyDescent="0.7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4.25" hidden="1" x14ac:dyDescent="0.7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4.25" hidden="1" x14ac:dyDescent="0.7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29.5" hidden="1" x14ac:dyDescent="0.7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59" hidden="1" x14ac:dyDescent="0.7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4.25" hidden="1" x14ac:dyDescent="0.7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4.25" hidden="1" x14ac:dyDescent="0.7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59" hidden="1" x14ac:dyDescent="0.7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4.25" hidden="1" x14ac:dyDescent="0.7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4.25" x14ac:dyDescent="0.7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4.25" hidden="1" x14ac:dyDescent="0.7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88.5" hidden="1" x14ac:dyDescent="0.7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59" hidden="1" x14ac:dyDescent="0.7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4.25" hidden="1" x14ac:dyDescent="0.7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4.25" hidden="1" x14ac:dyDescent="0.7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4.25" hidden="1" x14ac:dyDescent="0.7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59" hidden="1" x14ac:dyDescent="0.7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4.25" x14ac:dyDescent="0.7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4.25" hidden="1" x14ac:dyDescent="0.7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4.25" x14ac:dyDescent="0.7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4.25" hidden="1" x14ac:dyDescent="0.7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29.5" hidden="1" x14ac:dyDescent="0.7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29.5" hidden="1" x14ac:dyDescent="0.7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59" x14ac:dyDescent="0.7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4.25" x14ac:dyDescent="0.7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44.25" hidden="1" x14ac:dyDescent="0.7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4.25" x14ac:dyDescent="0.7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29.5" hidden="1" x14ac:dyDescent="0.7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59" hidden="1" x14ac:dyDescent="0.7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4.25" hidden="1" x14ac:dyDescent="0.7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4.25" hidden="1" x14ac:dyDescent="0.7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4.25" hidden="1" x14ac:dyDescent="0.7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4.25" hidden="1" x14ac:dyDescent="0.7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4.25" hidden="1" x14ac:dyDescent="0.7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7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4.25" hidden="1" x14ac:dyDescent="0.7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4.25" x14ac:dyDescent="0.7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59" x14ac:dyDescent="0.7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4.25" hidden="1" x14ac:dyDescent="0.7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9" hidden="1" x14ac:dyDescent="0.7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59" x14ac:dyDescent="0.7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4.25" hidden="1" x14ac:dyDescent="0.7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4.25" x14ac:dyDescent="0.7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29.5" hidden="1" x14ac:dyDescent="0.7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4.25" x14ac:dyDescent="0.7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4.25" hidden="1" x14ac:dyDescent="0.7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29.5" x14ac:dyDescent="0.7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4.25" x14ac:dyDescent="0.7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4.25" hidden="1" x14ac:dyDescent="0.7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59" x14ac:dyDescent="0.7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4.25" x14ac:dyDescent="0.7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4.25" hidden="1" x14ac:dyDescent="0.7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4.25" x14ac:dyDescent="0.7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59" hidden="1" x14ac:dyDescent="0.7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4.25" hidden="1" x14ac:dyDescent="0.7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29.5" hidden="1" x14ac:dyDescent="0.7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29.5" hidden="1" x14ac:dyDescent="0.7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4.25" x14ac:dyDescent="0.7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59" hidden="1" x14ac:dyDescent="0.7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4.25" x14ac:dyDescent="0.7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4.25" hidden="1" x14ac:dyDescent="0.7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59" hidden="1" x14ac:dyDescent="0.7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7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4.25" x14ac:dyDescent="0.7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4.25" hidden="1" x14ac:dyDescent="0.7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59" hidden="1" x14ac:dyDescent="0.7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4.25" hidden="1" x14ac:dyDescent="0.7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29.5" hidden="1" x14ac:dyDescent="0.7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4.25" hidden="1" x14ac:dyDescent="0.7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59" hidden="1" x14ac:dyDescent="0.7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59" hidden="1" x14ac:dyDescent="0.7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4.25" hidden="1" x14ac:dyDescent="0.7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4.25" hidden="1" x14ac:dyDescent="0.7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29.5" hidden="1" x14ac:dyDescent="0.7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4.25" x14ac:dyDescent="0.7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4.25" x14ac:dyDescent="0.7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4.25" hidden="1" x14ac:dyDescent="0.7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4.25" hidden="1" x14ac:dyDescent="0.7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59" hidden="1" x14ac:dyDescent="0.7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4.25" x14ac:dyDescent="0.7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59" x14ac:dyDescent="0.7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4.25" hidden="1" x14ac:dyDescent="0.7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29.5" hidden="1" x14ac:dyDescent="0.7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44.25" x14ac:dyDescent="0.7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59" x14ac:dyDescent="0.7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29.5" hidden="1" x14ac:dyDescent="0.7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4.25" hidden="1" x14ac:dyDescent="0.7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4.25" x14ac:dyDescent="0.7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4.25" hidden="1" x14ac:dyDescent="0.7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4.25" hidden="1" x14ac:dyDescent="0.7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59" hidden="1" x14ac:dyDescent="0.7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29.5" hidden="1" x14ac:dyDescent="0.7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59" hidden="1" x14ac:dyDescent="0.7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44.25" hidden="1" x14ac:dyDescent="0.7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59" x14ac:dyDescent="0.7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59" hidden="1" x14ac:dyDescent="0.7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.5" hidden="1" x14ac:dyDescent="0.7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4.25" hidden="1" x14ac:dyDescent="0.7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29.5" hidden="1" x14ac:dyDescent="0.7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4.25" hidden="1" x14ac:dyDescent="0.7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4.25" hidden="1" x14ac:dyDescent="0.7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4.25" hidden="1" x14ac:dyDescent="0.7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59" hidden="1" x14ac:dyDescent="0.7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9" hidden="1" x14ac:dyDescent="0.7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9" hidden="1" x14ac:dyDescent="0.7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59" x14ac:dyDescent="0.7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29.5" x14ac:dyDescent="0.7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4.25" hidden="1" x14ac:dyDescent="0.7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9.5" hidden="1" x14ac:dyDescent="0.7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4.25" x14ac:dyDescent="0.7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59" hidden="1" x14ac:dyDescent="0.7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4.25" x14ac:dyDescent="0.7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4.25" hidden="1" x14ac:dyDescent="0.7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29.5" hidden="1" x14ac:dyDescent="0.7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4.25" hidden="1" x14ac:dyDescent="0.7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4.25" hidden="1" x14ac:dyDescent="0.7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4.25" hidden="1" x14ac:dyDescent="0.7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59" hidden="1" x14ac:dyDescent="0.7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59" hidden="1" x14ac:dyDescent="0.7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44.25" hidden="1" x14ac:dyDescent="0.7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4.25" x14ac:dyDescent="0.7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4.25" x14ac:dyDescent="0.7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4.25" x14ac:dyDescent="0.7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4.25" x14ac:dyDescent="0.7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4.25" hidden="1" x14ac:dyDescent="0.7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4.25" x14ac:dyDescent="0.7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4.25" hidden="1" x14ac:dyDescent="0.7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4.25" hidden="1" x14ac:dyDescent="0.7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4.25" x14ac:dyDescent="0.7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4.25" hidden="1" x14ac:dyDescent="0.7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4.25" x14ac:dyDescent="0.7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4.25" hidden="1" x14ac:dyDescent="0.7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4.25" hidden="1" x14ac:dyDescent="0.7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4.25" x14ac:dyDescent="0.7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4.25" hidden="1" x14ac:dyDescent="0.7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4.25" x14ac:dyDescent="0.7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4.25" hidden="1" x14ac:dyDescent="0.7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44.25" x14ac:dyDescent="0.7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4.25" hidden="1" x14ac:dyDescent="0.7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4.25" hidden="1" x14ac:dyDescent="0.7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29.5" x14ac:dyDescent="0.7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4.25" hidden="1" x14ac:dyDescent="0.7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4.25" hidden="1" x14ac:dyDescent="0.7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4.25" hidden="1" x14ac:dyDescent="0.7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59" hidden="1" x14ac:dyDescent="0.7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4.25" x14ac:dyDescent="0.7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4.25" hidden="1" x14ac:dyDescent="0.7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4.25" hidden="1" x14ac:dyDescent="0.7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4.25" x14ac:dyDescent="0.7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4.25" hidden="1" x14ac:dyDescent="0.7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59" hidden="1" x14ac:dyDescent="0.7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4.25" hidden="1" x14ac:dyDescent="0.7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4.25" hidden="1" x14ac:dyDescent="0.7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59" x14ac:dyDescent="0.7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4.25" hidden="1" x14ac:dyDescent="0.7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4.25" x14ac:dyDescent="0.7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4.25" hidden="1" x14ac:dyDescent="0.7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59" x14ac:dyDescent="0.7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4.25" x14ac:dyDescent="0.7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4.25" hidden="1" x14ac:dyDescent="0.7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4.25" hidden="1" x14ac:dyDescent="0.7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59" x14ac:dyDescent="0.7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4.25" hidden="1" x14ac:dyDescent="0.7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4.25" hidden="1" x14ac:dyDescent="0.7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59" x14ac:dyDescent="0.7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4.25" x14ac:dyDescent="0.7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59" hidden="1" x14ac:dyDescent="0.7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4.25" hidden="1" x14ac:dyDescent="0.7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4.25" x14ac:dyDescent="0.7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4.25" hidden="1" x14ac:dyDescent="0.7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4.25" hidden="1" x14ac:dyDescent="0.7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4.25" hidden="1" x14ac:dyDescent="0.7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4.25" hidden="1" x14ac:dyDescent="0.7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29.5" x14ac:dyDescent="0.7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idden="1" x14ac:dyDescent="0.7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4.25" hidden="1" x14ac:dyDescent="0.7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4.25" hidden="1" x14ac:dyDescent="0.7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59" x14ac:dyDescent="0.7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4.25" x14ac:dyDescent="0.7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idden="1" x14ac:dyDescent="0.7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4.25" x14ac:dyDescent="0.7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44.25" x14ac:dyDescent="0.7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44.25" x14ac:dyDescent="0.7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59" hidden="1" x14ac:dyDescent="0.7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44.25" x14ac:dyDescent="0.7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44.25" hidden="1" x14ac:dyDescent="0.7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59" hidden="1" x14ac:dyDescent="0.7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4.25" hidden="1" x14ac:dyDescent="0.7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73.75" hidden="1" x14ac:dyDescent="0.7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4.25" hidden="1" x14ac:dyDescent="0.7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29.5" hidden="1" x14ac:dyDescent="0.7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4.25" x14ac:dyDescent="0.7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4.25" hidden="1" x14ac:dyDescent="0.7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59" hidden="1" x14ac:dyDescent="0.7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4.25" hidden="1" x14ac:dyDescent="0.7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59" hidden="1" x14ac:dyDescent="0.7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4.25" hidden="1" x14ac:dyDescent="0.7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29.5" hidden="1" x14ac:dyDescent="0.7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4.25" x14ac:dyDescent="0.7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59" hidden="1" x14ac:dyDescent="0.7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4.25" hidden="1" x14ac:dyDescent="0.7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59" hidden="1" x14ac:dyDescent="0.7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4.25" hidden="1" x14ac:dyDescent="0.7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4.25" hidden="1" x14ac:dyDescent="0.7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4.25" hidden="1" x14ac:dyDescent="0.7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4.25" hidden="1" x14ac:dyDescent="0.7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29.5" hidden="1" x14ac:dyDescent="0.7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59" hidden="1" x14ac:dyDescent="0.7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4.25" x14ac:dyDescent="0.7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59" x14ac:dyDescent="0.7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4.25" hidden="1" x14ac:dyDescent="0.7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4.25" hidden="1" x14ac:dyDescent="0.7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4.25" hidden="1" x14ac:dyDescent="0.7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4.25" hidden="1" x14ac:dyDescent="0.7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4.25" hidden="1" x14ac:dyDescent="0.7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59" hidden="1" x14ac:dyDescent="0.7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59" hidden="1" x14ac:dyDescent="0.7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4.25" hidden="1" x14ac:dyDescent="0.7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4.25" x14ac:dyDescent="0.7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4.25" hidden="1" x14ac:dyDescent="0.7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4.25" hidden="1" x14ac:dyDescent="0.7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4.25" hidden="1" x14ac:dyDescent="0.7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4.25" hidden="1" x14ac:dyDescent="0.7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44.25" hidden="1" x14ac:dyDescent="0.7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4.25" hidden="1" x14ac:dyDescent="0.7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4.25" x14ac:dyDescent="0.7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29.5" x14ac:dyDescent="0.7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59" x14ac:dyDescent="0.7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4.25" x14ac:dyDescent="0.7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4.25" hidden="1" x14ac:dyDescent="0.7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4.25" x14ac:dyDescent="0.7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29.5" x14ac:dyDescent="0.7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4.25" hidden="1" x14ac:dyDescent="0.7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4.25" hidden="1" x14ac:dyDescent="0.7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4.25" x14ac:dyDescent="0.7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4.25" x14ac:dyDescent="0.7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4.25" hidden="1" x14ac:dyDescent="0.7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4.25" hidden="1" x14ac:dyDescent="0.7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9" hidden="1" x14ac:dyDescent="0.7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4.25" hidden="1" x14ac:dyDescent="0.7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9" hidden="1" x14ac:dyDescent="0.7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44.25" hidden="1" x14ac:dyDescent="0.7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59" x14ac:dyDescent="0.7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4.25" hidden="1" x14ac:dyDescent="0.7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4.25" hidden="1" x14ac:dyDescent="0.7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4.25" x14ac:dyDescent="0.7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idden="1" x14ac:dyDescent="0.7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44.25" hidden="1" x14ac:dyDescent="0.7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4.25" x14ac:dyDescent="0.7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4.25" x14ac:dyDescent="0.7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4.25" x14ac:dyDescent="0.7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29.5" hidden="1" x14ac:dyDescent="0.7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4.25" x14ac:dyDescent="0.7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4.25" x14ac:dyDescent="0.7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4.25" hidden="1" x14ac:dyDescent="0.7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4.25" hidden="1" x14ac:dyDescent="0.7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4.25" hidden="1" x14ac:dyDescent="0.7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4.25" hidden="1" x14ac:dyDescent="0.7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4.25" hidden="1" x14ac:dyDescent="0.7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4.25" x14ac:dyDescent="0.7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4.25" hidden="1" x14ac:dyDescent="0.7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4.25" hidden="1" x14ac:dyDescent="0.7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29.5" hidden="1" x14ac:dyDescent="0.7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4.25" x14ac:dyDescent="0.7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4.25" hidden="1" x14ac:dyDescent="0.7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44.25" hidden="1" x14ac:dyDescent="0.7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4.25" hidden="1" x14ac:dyDescent="0.7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4.25" hidden="1" x14ac:dyDescent="0.7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29.5" hidden="1" x14ac:dyDescent="0.7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4.25" hidden="1" x14ac:dyDescent="0.7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4.25" hidden="1" x14ac:dyDescent="0.7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59" x14ac:dyDescent="0.7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4.25" hidden="1" x14ac:dyDescent="0.7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29.5" hidden="1" x14ac:dyDescent="0.7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4.25" x14ac:dyDescent="0.7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29.5" hidden="1" x14ac:dyDescent="0.7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4.25" hidden="1" x14ac:dyDescent="0.7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4.25" x14ac:dyDescent="0.7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4.25" x14ac:dyDescent="0.7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4.25" hidden="1" x14ac:dyDescent="0.7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4.25" hidden="1" x14ac:dyDescent="0.7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4.25" hidden="1" x14ac:dyDescent="0.7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59" hidden="1" x14ac:dyDescent="0.7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4.25" x14ac:dyDescent="0.7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29.5" hidden="1" x14ac:dyDescent="0.7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59" hidden="1" x14ac:dyDescent="0.7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4.25" hidden="1" x14ac:dyDescent="0.7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4.25" hidden="1" x14ac:dyDescent="0.7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9" hidden="1" x14ac:dyDescent="0.7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4.25" x14ac:dyDescent="0.7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44.25" hidden="1" x14ac:dyDescent="0.7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59" hidden="1" x14ac:dyDescent="0.7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9" hidden="1" x14ac:dyDescent="0.7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4.25" hidden="1" x14ac:dyDescent="0.7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4.25" x14ac:dyDescent="0.7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4.25" x14ac:dyDescent="0.7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4.25" hidden="1" x14ac:dyDescent="0.7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59" x14ac:dyDescent="0.7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59" hidden="1" x14ac:dyDescent="0.7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4.25" hidden="1" x14ac:dyDescent="0.7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4.25" hidden="1" x14ac:dyDescent="0.7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9" hidden="1" x14ac:dyDescent="0.7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4.25" hidden="1" x14ac:dyDescent="0.7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9" hidden="1" x14ac:dyDescent="0.7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4.25" x14ac:dyDescent="0.7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4.25" hidden="1" x14ac:dyDescent="0.7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4.25" x14ac:dyDescent="0.7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4.25" x14ac:dyDescent="0.7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4.25" hidden="1" x14ac:dyDescent="0.7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4.25" x14ac:dyDescent="0.7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idden="1" x14ac:dyDescent="0.7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4.25" x14ac:dyDescent="0.7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44.25" hidden="1" x14ac:dyDescent="0.7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4.25" hidden="1" x14ac:dyDescent="0.7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4.25" x14ac:dyDescent="0.7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4.25" hidden="1" x14ac:dyDescent="0.7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4.25" x14ac:dyDescent="0.7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4.25" x14ac:dyDescent="0.7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44.25" hidden="1" x14ac:dyDescent="0.7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4.25" hidden="1" x14ac:dyDescent="0.7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29.5" x14ac:dyDescent="0.7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29.5" hidden="1" x14ac:dyDescent="0.7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4.25" x14ac:dyDescent="0.7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4.25" x14ac:dyDescent="0.7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4.25" hidden="1" x14ac:dyDescent="0.7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4.25" hidden="1" x14ac:dyDescent="0.7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4.25" hidden="1" x14ac:dyDescent="0.7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59" x14ac:dyDescent="0.7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4.25" x14ac:dyDescent="0.7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4.25" hidden="1" x14ac:dyDescent="0.7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59" x14ac:dyDescent="0.7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4.25" x14ac:dyDescent="0.7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59" x14ac:dyDescent="0.7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4.25" hidden="1" x14ac:dyDescent="0.7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4.25" x14ac:dyDescent="0.7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4.25" x14ac:dyDescent="0.7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59" hidden="1" x14ac:dyDescent="0.7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4.25" x14ac:dyDescent="0.7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44.25" hidden="1" x14ac:dyDescent="0.7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59" hidden="1" x14ac:dyDescent="0.7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4.25" hidden="1" x14ac:dyDescent="0.7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44.25" hidden="1" x14ac:dyDescent="0.7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idden="1" x14ac:dyDescent="0.7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29.5" hidden="1" x14ac:dyDescent="0.7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4.25" hidden="1" x14ac:dyDescent="0.7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4.25" hidden="1" x14ac:dyDescent="0.7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idden="1" x14ac:dyDescent="0.7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4.25" hidden="1" x14ac:dyDescent="0.7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4.25" x14ac:dyDescent="0.7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4.25" hidden="1" x14ac:dyDescent="0.7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4.25" x14ac:dyDescent="0.7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59" x14ac:dyDescent="0.7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4.25" x14ac:dyDescent="0.7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4.25" x14ac:dyDescent="0.7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4.25" x14ac:dyDescent="0.7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4.25" hidden="1" x14ac:dyDescent="0.7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4.25" hidden="1" x14ac:dyDescent="0.7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4.25" hidden="1" x14ac:dyDescent="0.7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4.25" x14ac:dyDescent="0.7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29.5" x14ac:dyDescent="0.7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4.25" hidden="1" x14ac:dyDescent="0.7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4.25" hidden="1" x14ac:dyDescent="0.7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9.5" hidden="1" x14ac:dyDescent="0.7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4.25" hidden="1" x14ac:dyDescent="0.7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4.25" hidden="1" x14ac:dyDescent="0.7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4.25" x14ac:dyDescent="0.7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59" x14ac:dyDescent="0.7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4.25" hidden="1" x14ac:dyDescent="0.7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4.25" hidden="1" x14ac:dyDescent="0.7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59" hidden="1" x14ac:dyDescent="0.7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4.25" hidden="1" x14ac:dyDescent="0.7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4.25" hidden="1" x14ac:dyDescent="0.7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59" x14ac:dyDescent="0.7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4.25" x14ac:dyDescent="0.7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29.5" x14ac:dyDescent="0.7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4.25" hidden="1" x14ac:dyDescent="0.7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4.25" hidden="1" x14ac:dyDescent="0.7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29.5" x14ac:dyDescent="0.7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59" hidden="1" x14ac:dyDescent="0.7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29.5" hidden="1" x14ac:dyDescent="0.7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4.25" x14ac:dyDescent="0.7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4.25" x14ac:dyDescent="0.7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4.25" x14ac:dyDescent="0.7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59" x14ac:dyDescent="0.7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4.25" hidden="1" x14ac:dyDescent="0.7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4.25" hidden="1" x14ac:dyDescent="0.7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59" x14ac:dyDescent="0.7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44.25" hidden="1" x14ac:dyDescent="0.7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4.25" hidden="1" x14ac:dyDescent="0.7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4.25" hidden="1" x14ac:dyDescent="0.7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4.25" x14ac:dyDescent="0.7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4.25" hidden="1" x14ac:dyDescent="0.7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4.25" x14ac:dyDescent="0.7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4.25" hidden="1" x14ac:dyDescent="0.7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4.25" hidden="1" x14ac:dyDescent="0.7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4.25" hidden="1" x14ac:dyDescent="0.7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4.25" x14ac:dyDescent="0.7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4.25" hidden="1" x14ac:dyDescent="0.7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59" x14ac:dyDescent="0.7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4.25" hidden="1" x14ac:dyDescent="0.7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4.25" x14ac:dyDescent="0.7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44.25" x14ac:dyDescent="0.7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59" x14ac:dyDescent="0.7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4.25" x14ac:dyDescent="0.7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4.25" hidden="1" x14ac:dyDescent="0.7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4.25" hidden="1" x14ac:dyDescent="0.7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59" x14ac:dyDescent="0.7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29.5" hidden="1" x14ac:dyDescent="0.7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4.25" hidden="1" x14ac:dyDescent="0.7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29.5" hidden="1" x14ac:dyDescent="0.7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59" hidden="1" x14ac:dyDescent="0.7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44.25" hidden="1" x14ac:dyDescent="0.7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4.25" x14ac:dyDescent="0.7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29.5" x14ac:dyDescent="0.7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44.25" x14ac:dyDescent="0.7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4.25" hidden="1" x14ac:dyDescent="0.7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4.25" hidden="1" x14ac:dyDescent="0.7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4.25" hidden="1" x14ac:dyDescent="0.7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88.5" x14ac:dyDescent="0.7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29.5" hidden="1" x14ac:dyDescent="0.7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4.25" hidden="1" x14ac:dyDescent="0.7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29.5" x14ac:dyDescent="0.7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4.25" hidden="1" x14ac:dyDescent="0.7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4.25" x14ac:dyDescent="0.7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59" hidden="1" x14ac:dyDescent="0.7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4.25" hidden="1" x14ac:dyDescent="0.7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4.25" hidden="1" x14ac:dyDescent="0.7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4.25" hidden="1" x14ac:dyDescent="0.7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4.25" hidden="1" x14ac:dyDescent="0.7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9" hidden="1" x14ac:dyDescent="0.7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9" x14ac:dyDescent="0.7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59" x14ac:dyDescent="0.7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4.25" hidden="1" x14ac:dyDescent="0.7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4.25" x14ac:dyDescent="0.7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4.25" hidden="1" x14ac:dyDescent="0.7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4.25" hidden="1" x14ac:dyDescent="0.7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29.5" x14ac:dyDescent="0.7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4.25" hidden="1" x14ac:dyDescent="0.7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59" hidden="1" x14ac:dyDescent="0.7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4.25" hidden="1" x14ac:dyDescent="0.7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44.25" x14ac:dyDescent="0.7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4.25" x14ac:dyDescent="0.7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59" hidden="1" x14ac:dyDescent="0.7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4.25" hidden="1" x14ac:dyDescent="0.7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4.25" hidden="1" x14ac:dyDescent="0.7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4.25" x14ac:dyDescent="0.7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4.25" x14ac:dyDescent="0.7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4.25" hidden="1" x14ac:dyDescent="0.7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59" hidden="1" x14ac:dyDescent="0.7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4.25" hidden="1" x14ac:dyDescent="0.7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44.25" x14ac:dyDescent="0.7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4.25" x14ac:dyDescent="0.7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44.25" hidden="1" x14ac:dyDescent="0.7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4.25" x14ac:dyDescent="0.7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4.25" hidden="1" x14ac:dyDescent="0.7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4.25" x14ac:dyDescent="0.7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59" hidden="1" x14ac:dyDescent="0.7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4.25" x14ac:dyDescent="0.7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29.5" hidden="1" x14ac:dyDescent="0.7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29.5" hidden="1" x14ac:dyDescent="0.7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4.25" x14ac:dyDescent="0.7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4.25" x14ac:dyDescent="0.7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59" hidden="1" x14ac:dyDescent="0.7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4.25" hidden="1" x14ac:dyDescent="0.7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4.25" hidden="1" x14ac:dyDescent="0.7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4.25" x14ac:dyDescent="0.7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29.5" hidden="1" x14ac:dyDescent="0.7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4.25" x14ac:dyDescent="0.7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4.25" x14ac:dyDescent="0.7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59" x14ac:dyDescent="0.7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4.25" x14ac:dyDescent="0.7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44.25" x14ac:dyDescent="0.7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4.25" x14ac:dyDescent="0.7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4.25" hidden="1" x14ac:dyDescent="0.7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44.25" hidden="1" x14ac:dyDescent="0.7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44.25" x14ac:dyDescent="0.7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4.25" x14ac:dyDescent="0.7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4.25" hidden="1" x14ac:dyDescent="0.7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4.25" hidden="1" x14ac:dyDescent="0.7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4.25" hidden="1" x14ac:dyDescent="0.7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4.25" hidden="1" x14ac:dyDescent="0.7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9" hidden="1" x14ac:dyDescent="0.7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4.25" hidden="1" x14ac:dyDescent="0.7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29.5" hidden="1" x14ac:dyDescent="0.7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9" hidden="1" x14ac:dyDescent="0.7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4.25" hidden="1" x14ac:dyDescent="0.7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4.25" hidden="1" x14ac:dyDescent="0.7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4.25" hidden="1" x14ac:dyDescent="0.7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4.25" hidden="1" x14ac:dyDescent="0.7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4.25" x14ac:dyDescent="0.7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59" hidden="1" x14ac:dyDescent="0.7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4.25" hidden="1" x14ac:dyDescent="0.7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4.25" hidden="1" x14ac:dyDescent="0.7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4.25" hidden="1" x14ac:dyDescent="0.7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4.25" x14ac:dyDescent="0.7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4.25" hidden="1" x14ac:dyDescent="0.7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4.25" hidden="1" x14ac:dyDescent="0.7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4.25" x14ac:dyDescent="0.7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59" x14ac:dyDescent="0.7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59" hidden="1" x14ac:dyDescent="0.7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4.25" hidden="1" x14ac:dyDescent="0.7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59" hidden="1" x14ac:dyDescent="0.7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4.25" x14ac:dyDescent="0.7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4.25" hidden="1" x14ac:dyDescent="0.7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idden="1" x14ac:dyDescent="0.7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4.25" hidden="1" x14ac:dyDescent="0.7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3.75" x14ac:dyDescent="0.7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44.25" x14ac:dyDescent="0.7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4.25" hidden="1" x14ac:dyDescent="0.7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59" x14ac:dyDescent="0.7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29.5" hidden="1" x14ac:dyDescent="0.7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4.25" hidden="1" x14ac:dyDescent="0.7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29.5" hidden="1" x14ac:dyDescent="0.7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4.25" x14ac:dyDescent="0.7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44.25" x14ac:dyDescent="0.7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4.25" x14ac:dyDescent="0.7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4.25" x14ac:dyDescent="0.7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44.25" hidden="1" x14ac:dyDescent="0.7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4.25" hidden="1" x14ac:dyDescent="0.7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59" x14ac:dyDescent="0.7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4.25" x14ac:dyDescent="0.7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4.25" x14ac:dyDescent="0.7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4.25" x14ac:dyDescent="0.7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29.5" x14ac:dyDescent="0.7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4.25" x14ac:dyDescent="0.7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59" x14ac:dyDescent="0.7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59" hidden="1" x14ac:dyDescent="0.7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59" hidden="1" x14ac:dyDescent="0.7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4.25" x14ac:dyDescent="0.7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4.25" hidden="1" x14ac:dyDescent="0.7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29.5" hidden="1" x14ac:dyDescent="0.7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4.25" x14ac:dyDescent="0.7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4.25" hidden="1" x14ac:dyDescent="0.7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44.25" x14ac:dyDescent="0.7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4.25" x14ac:dyDescent="0.7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59" x14ac:dyDescent="0.7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4.25" hidden="1" x14ac:dyDescent="0.7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44.25" x14ac:dyDescent="0.7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4.25" x14ac:dyDescent="0.7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29.5" hidden="1" x14ac:dyDescent="0.7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4.25" hidden="1" x14ac:dyDescent="0.7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29.5" x14ac:dyDescent="0.7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4.25" hidden="1" x14ac:dyDescent="0.7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4.25" hidden="1" x14ac:dyDescent="0.7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9" x14ac:dyDescent="0.7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4.25" hidden="1" x14ac:dyDescent="0.7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59" x14ac:dyDescent="0.7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7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4.25" hidden="1" x14ac:dyDescent="0.7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9" hidden="1" x14ac:dyDescent="0.7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7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4.25" x14ac:dyDescent="0.7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4.25" hidden="1" x14ac:dyDescent="0.7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4.25" hidden="1" x14ac:dyDescent="0.7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4.25" hidden="1" x14ac:dyDescent="0.7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59" hidden="1" x14ac:dyDescent="0.7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9" hidden="1" x14ac:dyDescent="0.7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9.5" hidden="1" x14ac:dyDescent="0.7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4.25" x14ac:dyDescent="0.7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4.25" hidden="1" x14ac:dyDescent="0.7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7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59" x14ac:dyDescent="0.7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4.25" hidden="1" x14ac:dyDescent="0.7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4.25" hidden="1" x14ac:dyDescent="0.7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4.25" hidden="1" x14ac:dyDescent="0.7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29.5" x14ac:dyDescent="0.7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4.25" x14ac:dyDescent="0.7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4.25" x14ac:dyDescent="0.7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29.5" x14ac:dyDescent="0.7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4.25" hidden="1" x14ac:dyDescent="0.7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4.25" hidden="1" x14ac:dyDescent="0.7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4.25" hidden="1" x14ac:dyDescent="0.7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4.25" x14ac:dyDescent="0.7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59" hidden="1" x14ac:dyDescent="0.7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4.25" hidden="1" x14ac:dyDescent="0.7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4.25" hidden="1" x14ac:dyDescent="0.7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4.25" hidden="1" x14ac:dyDescent="0.7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59" x14ac:dyDescent="0.7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29.5" x14ac:dyDescent="0.7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4.25" hidden="1" x14ac:dyDescent="0.7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4.25" x14ac:dyDescent="0.7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59" hidden="1" x14ac:dyDescent="0.7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59" hidden="1" x14ac:dyDescent="0.7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59" x14ac:dyDescent="0.7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29.5" hidden="1" x14ac:dyDescent="0.7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4.25" x14ac:dyDescent="0.7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7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4.25" hidden="1" x14ac:dyDescent="0.7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4.25" hidden="1" x14ac:dyDescent="0.7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4.25" hidden="1" x14ac:dyDescent="0.7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4.25" hidden="1" x14ac:dyDescent="0.7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4.25" x14ac:dyDescent="0.7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4.25" x14ac:dyDescent="0.7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4.25" hidden="1" x14ac:dyDescent="0.7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4.25" x14ac:dyDescent="0.7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44.25" x14ac:dyDescent="0.7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4.25" hidden="1" x14ac:dyDescent="0.7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44.25" x14ac:dyDescent="0.7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59" x14ac:dyDescent="0.7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4.25" hidden="1" x14ac:dyDescent="0.7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4.25" hidden="1" x14ac:dyDescent="0.7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4.25" hidden="1" x14ac:dyDescent="0.7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4.25" hidden="1" x14ac:dyDescent="0.7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4.25" hidden="1" x14ac:dyDescent="0.7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4.25" hidden="1" x14ac:dyDescent="0.7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4.25" hidden="1" x14ac:dyDescent="0.7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4.25" hidden="1" x14ac:dyDescent="0.7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4.25" x14ac:dyDescent="0.7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.5" x14ac:dyDescent="0.7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29.5" x14ac:dyDescent="0.7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4.25" hidden="1" x14ac:dyDescent="0.7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4.25" x14ac:dyDescent="0.7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59" hidden="1" x14ac:dyDescent="0.7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4.25" hidden="1" x14ac:dyDescent="0.7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4.25" x14ac:dyDescent="0.7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4.25" hidden="1" x14ac:dyDescent="0.7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4.25" x14ac:dyDescent="0.7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4.25" hidden="1" x14ac:dyDescent="0.7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4.25" x14ac:dyDescent="0.7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4.25" hidden="1" x14ac:dyDescent="0.7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44.25" hidden="1" x14ac:dyDescent="0.7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4.25" hidden="1" x14ac:dyDescent="0.7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4.25" hidden="1" x14ac:dyDescent="0.7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3.75" hidden="1" x14ac:dyDescent="0.7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4.25" x14ac:dyDescent="0.7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idden="1" x14ac:dyDescent="0.7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4.25" hidden="1" x14ac:dyDescent="0.7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44.25" hidden="1" x14ac:dyDescent="0.7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4.25" hidden="1" x14ac:dyDescent="0.7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4.25" x14ac:dyDescent="0.7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4.25" hidden="1" x14ac:dyDescent="0.7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4.25" hidden="1" x14ac:dyDescent="0.7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44.25" hidden="1" x14ac:dyDescent="0.7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44.25" hidden="1" x14ac:dyDescent="0.7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4.25" hidden="1" x14ac:dyDescent="0.7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4.25" x14ac:dyDescent="0.7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4.25" hidden="1" x14ac:dyDescent="0.7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4.25" hidden="1" x14ac:dyDescent="0.7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44.25" hidden="1" x14ac:dyDescent="0.7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4.25" x14ac:dyDescent="0.7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59" x14ac:dyDescent="0.7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4.25" x14ac:dyDescent="0.7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4.25" hidden="1" x14ac:dyDescent="0.7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4.25" x14ac:dyDescent="0.7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4.25" x14ac:dyDescent="0.7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59" hidden="1" x14ac:dyDescent="0.7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4.25" x14ac:dyDescent="0.7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29.5" hidden="1" x14ac:dyDescent="0.7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4.25" hidden="1" x14ac:dyDescent="0.7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59" x14ac:dyDescent="0.7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59" x14ac:dyDescent="0.7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29.5" hidden="1" x14ac:dyDescent="0.7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59" x14ac:dyDescent="0.7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4.25" hidden="1" x14ac:dyDescent="0.7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4.25" hidden="1" x14ac:dyDescent="0.7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4.25" hidden="1" x14ac:dyDescent="0.7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4.25" hidden="1" x14ac:dyDescent="0.7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44.25" hidden="1" x14ac:dyDescent="0.7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4.25" hidden="1" x14ac:dyDescent="0.7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4.25" x14ac:dyDescent="0.7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4.25" hidden="1" x14ac:dyDescent="0.7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59" x14ac:dyDescent="0.7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4.25" x14ac:dyDescent="0.7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29.5" hidden="1" x14ac:dyDescent="0.7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4.25" hidden="1" x14ac:dyDescent="0.7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88.5" x14ac:dyDescent="0.7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59" hidden="1" x14ac:dyDescent="0.7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44.25" x14ac:dyDescent="0.7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59" hidden="1" x14ac:dyDescent="0.7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59" x14ac:dyDescent="0.7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29.5" x14ac:dyDescent="0.7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4.25" hidden="1" x14ac:dyDescent="0.7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4.25" x14ac:dyDescent="0.7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4.25" hidden="1" x14ac:dyDescent="0.7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4.25" x14ac:dyDescent="0.7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29.5" x14ac:dyDescent="0.7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4.25" x14ac:dyDescent="0.7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4.25" x14ac:dyDescent="0.7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03.25" x14ac:dyDescent="0.7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44.25" x14ac:dyDescent="0.7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4.25" hidden="1" x14ac:dyDescent="0.7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4.25" x14ac:dyDescent="0.7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29.5" hidden="1" x14ac:dyDescent="0.7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9" hidden="1" x14ac:dyDescent="0.7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4.25" hidden="1" x14ac:dyDescent="0.7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44.25" x14ac:dyDescent="0.7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4.25" hidden="1" x14ac:dyDescent="0.7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4.25" x14ac:dyDescent="0.7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4.25" hidden="1" x14ac:dyDescent="0.7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59" hidden="1" x14ac:dyDescent="0.7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4.25" hidden="1" x14ac:dyDescent="0.7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29.5" hidden="1" x14ac:dyDescent="0.7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4.25" hidden="1" x14ac:dyDescent="0.7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4.25" hidden="1" x14ac:dyDescent="0.7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4.25" x14ac:dyDescent="0.7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4.25" x14ac:dyDescent="0.7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4.25" hidden="1" x14ac:dyDescent="0.7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29.5" hidden="1" x14ac:dyDescent="0.7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4.25" x14ac:dyDescent="0.7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59" x14ac:dyDescent="0.7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29.5" x14ac:dyDescent="0.7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29.5" hidden="1" x14ac:dyDescent="0.7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4.25" hidden="1" x14ac:dyDescent="0.7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59" hidden="1" x14ac:dyDescent="0.7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4.25" hidden="1" x14ac:dyDescent="0.7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3.75" hidden="1" x14ac:dyDescent="0.7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4.25" hidden="1" x14ac:dyDescent="0.7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4.25" hidden="1" x14ac:dyDescent="0.7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4.25" x14ac:dyDescent="0.7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4.25" hidden="1" x14ac:dyDescent="0.7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4.25" x14ac:dyDescent="0.7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4.25" hidden="1" x14ac:dyDescent="0.7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4.25" hidden="1" x14ac:dyDescent="0.7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29.5" x14ac:dyDescent="0.7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44.25" x14ac:dyDescent="0.7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29.5" x14ac:dyDescent="0.7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59" hidden="1" x14ac:dyDescent="0.7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4.25" x14ac:dyDescent="0.7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44.25" hidden="1" x14ac:dyDescent="0.7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4.25" x14ac:dyDescent="0.7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4.25" hidden="1" x14ac:dyDescent="0.7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29.5" hidden="1" x14ac:dyDescent="0.7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4.25" hidden="1" x14ac:dyDescent="0.7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29.5" hidden="1" x14ac:dyDescent="0.7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4.25" hidden="1" x14ac:dyDescent="0.7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4.25" hidden="1" x14ac:dyDescent="0.7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4.25" hidden="1" x14ac:dyDescent="0.7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3.75" x14ac:dyDescent="0.7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4.25" hidden="1" x14ac:dyDescent="0.7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4.25" x14ac:dyDescent="0.7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4.25" hidden="1" x14ac:dyDescent="0.7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59" x14ac:dyDescent="0.7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4.25" x14ac:dyDescent="0.7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29.5" hidden="1" x14ac:dyDescent="0.7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4.25" x14ac:dyDescent="0.7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29.5" hidden="1" x14ac:dyDescent="0.7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4.25" hidden="1" x14ac:dyDescent="0.7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59" x14ac:dyDescent="0.7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4.25" hidden="1" x14ac:dyDescent="0.7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9.5" hidden="1" x14ac:dyDescent="0.7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4.25" hidden="1" x14ac:dyDescent="0.7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4.25" hidden="1" x14ac:dyDescent="0.7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4.25" x14ac:dyDescent="0.7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4.25" hidden="1" x14ac:dyDescent="0.7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29.5" x14ac:dyDescent="0.7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4.25" hidden="1" x14ac:dyDescent="0.7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9.5" hidden="1" x14ac:dyDescent="0.7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59" hidden="1" x14ac:dyDescent="0.7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4.25" hidden="1" x14ac:dyDescent="0.7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4.25" hidden="1" x14ac:dyDescent="0.7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4.25" hidden="1" x14ac:dyDescent="0.7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4.25" hidden="1" x14ac:dyDescent="0.7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4.25" hidden="1" x14ac:dyDescent="0.7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29.5" hidden="1" x14ac:dyDescent="0.7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4.25" hidden="1" x14ac:dyDescent="0.7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4.25" hidden="1" x14ac:dyDescent="0.7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4.25" x14ac:dyDescent="0.7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4.25" hidden="1" x14ac:dyDescent="0.7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idden="1" x14ac:dyDescent="0.7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4.25" x14ac:dyDescent="0.7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4.25" hidden="1" x14ac:dyDescent="0.7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4.25" hidden="1" x14ac:dyDescent="0.7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4.25" x14ac:dyDescent="0.7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4.25" x14ac:dyDescent="0.7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59" x14ac:dyDescent="0.7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4.25" hidden="1" x14ac:dyDescent="0.7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29.5" hidden="1" x14ac:dyDescent="0.7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59" hidden="1" x14ac:dyDescent="0.7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4.25" hidden="1" x14ac:dyDescent="0.7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4.25" x14ac:dyDescent="0.7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4.25" x14ac:dyDescent="0.7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29.5" hidden="1" x14ac:dyDescent="0.7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4.25" hidden="1" x14ac:dyDescent="0.7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4.25" hidden="1" x14ac:dyDescent="0.7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4.25" hidden="1" x14ac:dyDescent="0.7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4.25" hidden="1" x14ac:dyDescent="0.7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4.25" x14ac:dyDescent="0.7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4.25" hidden="1" x14ac:dyDescent="0.7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4.25" x14ac:dyDescent="0.7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4.25" hidden="1" x14ac:dyDescent="0.7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4.25" hidden="1" x14ac:dyDescent="0.7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4.25" hidden="1" x14ac:dyDescent="0.7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4.25" hidden="1" x14ac:dyDescent="0.7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4.25" hidden="1" x14ac:dyDescent="0.7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59" x14ac:dyDescent="0.7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4.25" x14ac:dyDescent="0.7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59" x14ac:dyDescent="0.7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59" hidden="1" x14ac:dyDescent="0.7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4.25" x14ac:dyDescent="0.7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idden="1" x14ac:dyDescent="0.7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4.25" hidden="1" x14ac:dyDescent="0.7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29.5" hidden="1" x14ac:dyDescent="0.7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4.25" hidden="1" x14ac:dyDescent="0.7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4.25" x14ac:dyDescent="0.7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4.25" hidden="1" x14ac:dyDescent="0.7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4.25" x14ac:dyDescent="0.7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4.25" hidden="1" x14ac:dyDescent="0.7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59" x14ac:dyDescent="0.7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4.25" hidden="1" x14ac:dyDescent="0.7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4.25" hidden="1" x14ac:dyDescent="0.7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4.25" x14ac:dyDescent="0.7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4.25" x14ac:dyDescent="0.7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4.25" x14ac:dyDescent="0.7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4.25" hidden="1" x14ac:dyDescent="0.7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4.25" hidden="1" x14ac:dyDescent="0.7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9" x14ac:dyDescent="0.7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4.25" hidden="1" x14ac:dyDescent="0.7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4.25" hidden="1" x14ac:dyDescent="0.7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4.25" x14ac:dyDescent="0.7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59" hidden="1" x14ac:dyDescent="0.7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9" hidden="1" x14ac:dyDescent="0.7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4.25" hidden="1" x14ac:dyDescent="0.7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4.25" x14ac:dyDescent="0.7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4.25" hidden="1" x14ac:dyDescent="0.7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9.5" hidden="1" x14ac:dyDescent="0.7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59" x14ac:dyDescent="0.7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4.25" hidden="1" x14ac:dyDescent="0.7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4.25" x14ac:dyDescent="0.7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4.25" x14ac:dyDescent="0.7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4.25" hidden="1" x14ac:dyDescent="0.7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4.25" hidden="1" x14ac:dyDescent="0.7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4.25" hidden="1" x14ac:dyDescent="0.7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4.25" hidden="1" x14ac:dyDescent="0.7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4.25" x14ac:dyDescent="0.7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4.25" x14ac:dyDescent="0.7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44.25" x14ac:dyDescent="0.7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4.25" hidden="1" x14ac:dyDescent="0.7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59" x14ac:dyDescent="0.7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4.25" hidden="1" x14ac:dyDescent="0.7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4.25" hidden="1" x14ac:dyDescent="0.7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4.25" x14ac:dyDescent="0.7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29.5" x14ac:dyDescent="0.7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4.25" hidden="1" x14ac:dyDescent="0.7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59" x14ac:dyDescent="0.7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4.25" x14ac:dyDescent="0.7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4.25" hidden="1" x14ac:dyDescent="0.7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59" hidden="1" x14ac:dyDescent="0.7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44.25" hidden="1" x14ac:dyDescent="0.7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44.25" x14ac:dyDescent="0.7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59" x14ac:dyDescent="0.7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4.25" hidden="1" x14ac:dyDescent="0.7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4.25" x14ac:dyDescent="0.7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4.25" x14ac:dyDescent="0.7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4.25" x14ac:dyDescent="0.7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4.25" x14ac:dyDescent="0.7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4.25" hidden="1" x14ac:dyDescent="0.7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44.25" hidden="1" x14ac:dyDescent="0.7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4.25" hidden="1" x14ac:dyDescent="0.7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4.25" x14ac:dyDescent="0.7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44.25" hidden="1" x14ac:dyDescent="0.7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59" x14ac:dyDescent="0.7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4.25" hidden="1" x14ac:dyDescent="0.7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4.25" hidden="1" x14ac:dyDescent="0.7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44.25" hidden="1" x14ac:dyDescent="0.7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4.25" hidden="1" x14ac:dyDescent="0.7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44.25" hidden="1" x14ac:dyDescent="0.7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4.25" x14ac:dyDescent="0.7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59" x14ac:dyDescent="0.7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4.25" x14ac:dyDescent="0.7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59" hidden="1" x14ac:dyDescent="0.7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4.25" hidden="1" x14ac:dyDescent="0.7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4.25" x14ac:dyDescent="0.7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44.25" x14ac:dyDescent="0.7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4.25" hidden="1" x14ac:dyDescent="0.7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4.25" hidden="1" x14ac:dyDescent="0.7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9.5" hidden="1" x14ac:dyDescent="0.7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4.25" x14ac:dyDescent="0.7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4.25" x14ac:dyDescent="0.7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59" x14ac:dyDescent="0.7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4.25" x14ac:dyDescent="0.7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4.25" x14ac:dyDescent="0.7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29.5" x14ac:dyDescent="0.7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4.25" x14ac:dyDescent="0.7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4.25" hidden="1" x14ac:dyDescent="0.7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9.5" hidden="1" x14ac:dyDescent="0.7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4.25" hidden="1" x14ac:dyDescent="0.7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4.25" x14ac:dyDescent="0.7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4.25" hidden="1" x14ac:dyDescent="0.7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4.25" x14ac:dyDescent="0.7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4.25" x14ac:dyDescent="0.7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44.25" hidden="1" x14ac:dyDescent="0.7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59" hidden="1" x14ac:dyDescent="0.7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4.25" x14ac:dyDescent="0.7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4.25" hidden="1" x14ac:dyDescent="0.7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59" hidden="1" x14ac:dyDescent="0.7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59" x14ac:dyDescent="0.7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4.25" x14ac:dyDescent="0.7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4.25" x14ac:dyDescent="0.7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44.25" hidden="1" x14ac:dyDescent="0.7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29.5" hidden="1" x14ac:dyDescent="0.7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4.25" x14ac:dyDescent="0.7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4.25" x14ac:dyDescent="0.7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4.25" x14ac:dyDescent="0.7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4.25" hidden="1" x14ac:dyDescent="0.7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4.25" hidden="1" x14ac:dyDescent="0.7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4.25" x14ac:dyDescent="0.7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59" x14ac:dyDescent="0.7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4.25" x14ac:dyDescent="0.7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29.5" hidden="1" x14ac:dyDescent="0.7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4.25" hidden="1" x14ac:dyDescent="0.7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59" x14ac:dyDescent="0.7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29.5" hidden="1" x14ac:dyDescent="0.7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4.25" hidden="1" x14ac:dyDescent="0.7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4.25" hidden="1" x14ac:dyDescent="0.7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44.25" x14ac:dyDescent="0.7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4.25" hidden="1" x14ac:dyDescent="0.7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4.25" hidden="1" x14ac:dyDescent="0.7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4.25" x14ac:dyDescent="0.7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4.25" x14ac:dyDescent="0.7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59" hidden="1" x14ac:dyDescent="0.7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4.25" x14ac:dyDescent="0.7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29.5" hidden="1" x14ac:dyDescent="0.7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4.25" hidden="1" x14ac:dyDescent="0.7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44.25" hidden="1" x14ac:dyDescent="0.7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4.25" hidden="1" x14ac:dyDescent="0.7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4.25" hidden="1" x14ac:dyDescent="0.7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4.25" hidden="1" x14ac:dyDescent="0.7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44.25" hidden="1" x14ac:dyDescent="0.7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29.5" hidden="1" x14ac:dyDescent="0.7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59" x14ac:dyDescent="0.7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4.25" x14ac:dyDescent="0.7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4.25" x14ac:dyDescent="0.7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4.25" x14ac:dyDescent="0.7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44.25" x14ac:dyDescent="0.7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44.25" hidden="1" x14ac:dyDescent="0.7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4.25" hidden="1" x14ac:dyDescent="0.7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4.25" hidden="1" x14ac:dyDescent="0.7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4.25" hidden="1" x14ac:dyDescent="0.7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4.25" hidden="1" x14ac:dyDescent="0.7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4.25" hidden="1" x14ac:dyDescent="0.7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4.25" x14ac:dyDescent="0.7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x14ac:dyDescent="0.7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4.25" hidden="1" x14ac:dyDescent="0.7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4.25" hidden="1" x14ac:dyDescent="0.7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4.25" hidden="1" x14ac:dyDescent="0.7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4.25" hidden="1" x14ac:dyDescent="0.7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59" hidden="1" x14ac:dyDescent="0.7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4.25" x14ac:dyDescent="0.7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4.25" hidden="1" x14ac:dyDescent="0.7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9" hidden="1" x14ac:dyDescent="0.7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59" x14ac:dyDescent="0.7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59" hidden="1" x14ac:dyDescent="0.7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4.25" hidden="1" x14ac:dyDescent="0.7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4.25" hidden="1" x14ac:dyDescent="0.7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4.25" hidden="1" x14ac:dyDescent="0.7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59" hidden="1" x14ac:dyDescent="0.7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44.25" hidden="1" x14ac:dyDescent="0.7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4.25" hidden="1" x14ac:dyDescent="0.7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4.25" x14ac:dyDescent="0.7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59" hidden="1" x14ac:dyDescent="0.7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4.25" x14ac:dyDescent="0.7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59" x14ac:dyDescent="0.7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29.5" hidden="1" x14ac:dyDescent="0.7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4.25" hidden="1" x14ac:dyDescent="0.7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44.25" hidden="1" x14ac:dyDescent="0.7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4.25" x14ac:dyDescent="0.7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4.25" hidden="1" x14ac:dyDescent="0.7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4.25" x14ac:dyDescent="0.7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4.25" x14ac:dyDescent="0.7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59" hidden="1" x14ac:dyDescent="0.7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44.25" hidden="1" x14ac:dyDescent="0.7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29.5" x14ac:dyDescent="0.7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4.25" x14ac:dyDescent="0.7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4.25" hidden="1" x14ac:dyDescent="0.7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59" x14ac:dyDescent="0.7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4.25" hidden="1" x14ac:dyDescent="0.7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4.25" x14ac:dyDescent="0.7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29.5" hidden="1" x14ac:dyDescent="0.7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4.25" hidden="1" x14ac:dyDescent="0.7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4.25" x14ac:dyDescent="0.7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idden="1" x14ac:dyDescent="0.7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4.25" x14ac:dyDescent="0.7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29.5" hidden="1" x14ac:dyDescent="0.7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4.25" hidden="1" x14ac:dyDescent="0.7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4.25" hidden="1" x14ac:dyDescent="0.7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44.25" x14ac:dyDescent="0.7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59" x14ac:dyDescent="0.7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29.5" x14ac:dyDescent="0.7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59" hidden="1" x14ac:dyDescent="0.7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29.5" hidden="1" x14ac:dyDescent="0.7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4.25" x14ac:dyDescent="0.7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4.25" hidden="1" x14ac:dyDescent="0.7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4.25" hidden="1" x14ac:dyDescent="0.7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29.5" hidden="1" x14ac:dyDescent="0.7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4.25" hidden="1" x14ac:dyDescent="0.7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44.25" hidden="1" x14ac:dyDescent="0.7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59" hidden="1" x14ac:dyDescent="0.7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4.25" hidden="1" x14ac:dyDescent="0.7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29.5" x14ac:dyDescent="0.7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4.25" hidden="1" x14ac:dyDescent="0.7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59" hidden="1" x14ac:dyDescent="0.7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4.25" hidden="1" x14ac:dyDescent="0.7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4.25" hidden="1" x14ac:dyDescent="0.7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4.25" hidden="1" x14ac:dyDescent="0.7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59" hidden="1" x14ac:dyDescent="0.7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4.25" x14ac:dyDescent="0.7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29.5" hidden="1" x14ac:dyDescent="0.7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4.25" hidden="1" x14ac:dyDescent="0.7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9" hidden="1" x14ac:dyDescent="0.7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4.25" hidden="1" x14ac:dyDescent="0.7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4.25" x14ac:dyDescent="0.7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59" hidden="1" x14ac:dyDescent="0.7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9.5" hidden="1" x14ac:dyDescent="0.7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4.25" hidden="1" x14ac:dyDescent="0.7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4.25" x14ac:dyDescent="0.7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4.25" hidden="1" x14ac:dyDescent="0.7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4.25" hidden="1" x14ac:dyDescent="0.7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4.25" hidden="1" x14ac:dyDescent="0.7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4.25" x14ac:dyDescent="0.7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4.25" hidden="1" x14ac:dyDescent="0.7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59" x14ac:dyDescent="0.7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4.25" hidden="1" x14ac:dyDescent="0.7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44.25" x14ac:dyDescent="0.7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59" x14ac:dyDescent="0.7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29.5" hidden="1" x14ac:dyDescent="0.7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4.25" hidden="1" x14ac:dyDescent="0.7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4.25" x14ac:dyDescent="0.7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59" x14ac:dyDescent="0.7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4.25" hidden="1" x14ac:dyDescent="0.7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4.25" hidden="1" x14ac:dyDescent="0.7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4.25" x14ac:dyDescent="0.7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59" hidden="1" x14ac:dyDescent="0.7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44.25" x14ac:dyDescent="0.7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59" hidden="1" x14ac:dyDescent="0.7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4.25" hidden="1" x14ac:dyDescent="0.7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59" hidden="1" x14ac:dyDescent="0.7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4.25" hidden="1" x14ac:dyDescent="0.7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4.25" x14ac:dyDescent="0.7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4.25" x14ac:dyDescent="0.7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4.25" x14ac:dyDescent="0.7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4.25" hidden="1" x14ac:dyDescent="0.7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59" x14ac:dyDescent="0.7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59" hidden="1" x14ac:dyDescent="0.7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4.25" x14ac:dyDescent="0.7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4.25" x14ac:dyDescent="0.7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4.25" x14ac:dyDescent="0.7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29.5" x14ac:dyDescent="0.7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4.25" x14ac:dyDescent="0.7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4.25" hidden="1" x14ac:dyDescent="0.7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4.25" hidden="1" x14ac:dyDescent="0.7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44.25" hidden="1" x14ac:dyDescent="0.7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4.25" x14ac:dyDescent="0.7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4.25" hidden="1" x14ac:dyDescent="0.7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4.25" hidden="1" x14ac:dyDescent="0.7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29.5" hidden="1" x14ac:dyDescent="0.7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4.25" x14ac:dyDescent="0.7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29.5" hidden="1" x14ac:dyDescent="0.7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4.25" x14ac:dyDescent="0.7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59" hidden="1" x14ac:dyDescent="0.7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59" x14ac:dyDescent="0.7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4.25" hidden="1" x14ac:dyDescent="0.7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4.25" hidden="1" x14ac:dyDescent="0.7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4.25" hidden="1" x14ac:dyDescent="0.7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59" hidden="1" x14ac:dyDescent="0.7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44.25" x14ac:dyDescent="0.7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29.5" hidden="1" x14ac:dyDescent="0.7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4.25" hidden="1" x14ac:dyDescent="0.7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4.25" hidden="1" x14ac:dyDescent="0.7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4.25" hidden="1" x14ac:dyDescent="0.7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4.25" x14ac:dyDescent="0.7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44.25" x14ac:dyDescent="0.7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4.25" x14ac:dyDescent="0.7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44.25" hidden="1" x14ac:dyDescent="0.7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4.25" hidden="1" x14ac:dyDescent="0.7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9" hidden="1" x14ac:dyDescent="0.7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59" x14ac:dyDescent="0.7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29.5" hidden="1" x14ac:dyDescent="0.7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4.25" hidden="1" x14ac:dyDescent="0.7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9" hidden="1" x14ac:dyDescent="0.7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9" hidden="1" x14ac:dyDescent="0.7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29.5" hidden="1" x14ac:dyDescent="0.7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4.25" hidden="1" x14ac:dyDescent="0.7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4.25" hidden="1" x14ac:dyDescent="0.7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59" hidden="1" x14ac:dyDescent="0.7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4.25" hidden="1" x14ac:dyDescent="0.7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59" x14ac:dyDescent="0.7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59" hidden="1" x14ac:dyDescent="0.7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29.5" hidden="1" x14ac:dyDescent="0.7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44.25" x14ac:dyDescent="0.7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4.25" hidden="1" x14ac:dyDescent="0.7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4.25" x14ac:dyDescent="0.7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44.25" hidden="1" x14ac:dyDescent="0.7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4.25" x14ac:dyDescent="0.7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4.25" hidden="1" x14ac:dyDescent="0.7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4.25" x14ac:dyDescent="0.7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4.25" hidden="1" x14ac:dyDescent="0.7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4.25" x14ac:dyDescent="0.7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4.25" hidden="1" x14ac:dyDescent="0.7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4.25" x14ac:dyDescent="0.7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4.25" hidden="1" x14ac:dyDescent="0.7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59" hidden="1" x14ac:dyDescent="0.7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4.25" hidden="1" x14ac:dyDescent="0.7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4.25" hidden="1" x14ac:dyDescent="0.7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4.25" x14ac:dyDescent="0.7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29.5" x14ac:dyDescent="0.7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44.25" hidden="1" x14ac:dyDescent="0.7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29.5" hidden="1" x14ac:dyDescent="0.7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44.25" x14ac:dyDescent="0.7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59" hidden="1" x14ac:dyDescent="0.7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4.25" hidden="1" x14ac:dyDescent="0.7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4.25" hidden="1" x14ac:dyDescent="0.7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4.25" hidden="1" x14ac:dyDescent="0.7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4.25" x14ac:dyDescent="0.7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29.5" hidden="1" x14ac:dyDescent="0.7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3.75" hidden="1" x14ac:dyDescent="0.7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4.25" x14ac:dyDescent="0.7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44.25" x14ac:dyDescent="0.7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44.25" x14ac:dyDescent="0.7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44.25" x14ac:dyDescent="0.7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4.25" hidden="1" x14ac:dyDescent="0.7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59" hidden="1" x14ac:dyDescent="0.7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4.25" hidden="1" x14ac:dyDescent="0.7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59" hidden="1" x14ac:dyDescent="0.7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4.25" hidden="1" x14ac:dyDescent="0.7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59" hidden="1" x14ac:dyDescent="0.7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4.25" hidden="1" x14ac:dyDescent="0.7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4.25" hidden="1" x14ac:dyDescent="0.7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4.25" hidden="1" x14ac:dyDescent="0.7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44.25" x14ac:dyDescent="0.7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4.25" hidden="1" x14ac:dyDescent="0.7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.5" hidden="1" x14ac:dyDescent="0.7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59" hidden="1" x14ac:dyDescent="0.7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4.25" hidden="1" x14ac:dyDescent="0.7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4.25" hidden="1" x14ac:dyDescent="0.7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4.25" hidden="1" x14ac:dyDescent="0.7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4.25" x14ac:dyDescent="0.7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4.25" hidden="1" x14ac:dyDescent="0.7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9" hidden="1" x14ac:dyDescent="0.7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9" hidden="1" x14ac:dyDescent="0.7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9" hidden="1" x14ac:dyDescent="0.7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4.25" hidden="1" x14ac:dyDescent="0.7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4.25" hidden="1" x14ac:dyDescent="0.7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4.25" hidden="1" x14ac:dyDescent="0.7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4.25" hidden="1" x14ac:dyDescent="0.7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9" hidden="1" x14ac:dyDescent="0.7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9" hidden="1" x14ac:dyDescent="0.7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4.25" hidden="1" x14ac:dyDescent="0.7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59" x14ac:dyDescent="0.7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4.25" hidden="1" x14ac:dyDescent="0.7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4.25" hidden="1" x14ac:dyDescent="0.7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4.25" x14ac:dyDescent="0.7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59" hidden="1" x14ac:dyDescent="0.7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29.5" hidden="1" x14ac:dyDescent="0.7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59" hidden="1" x14ac:dyDescent="0.7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4.25" hidden="1" x14ac:dyDescent="0.7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4.25" x14ac:dyDescent="0.7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4.25" x14ac:dyDescent="0.7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29.5" hidden="1" x14ac:dyDescent="0.7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29.5" hidden="1" x14ac:dyDescent="0.7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4.25" hidden="1" x14ac:dyDescent="0.7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4.25" hidden="1" x14ac:dyDescent="0.7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4.25" hidden="1" x14ac:dyDescent="0.7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4.25" hidden="1" x14ac:dyDescent="0.7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4.25" hidden="1" x14ac:dyDescent="0.7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4.25" x14ac:dyDescent="0.7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4.25" hidden="1" x14ac:dyDescent="0.7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4.25" x14ac:dyDescent="0.7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4.25" hidden="1" x14ac:dyDescent="0.7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4.25" hidden="1" x14ac:dyDescent="0.7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4.25" x14ac:dyDescent="0.7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88.5" hidden="1" x14ac:dyDescent="0.7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44.25" hidden="1" x14ac:dyDescent="0.7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44.25" hidden="1" x14ac:dyDescent="0.7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29.5" hidden="1" x14ac:dyDescent="0.7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4.25" hidden="1" x14ac:dyDescent="0.7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4.25" hidden="1" x14ac:dyDescent="0.7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4.25" hidden="1" x14ac:dyDescent="0.7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4.25" x14ac:dyDescent="0.7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idden="1" x14ac:dyDescent="0.7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4.25" hidden="1" x14ac:dyDescent="0.7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29.5" x14ac:dyDescent="0.7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29.5" hidden="1" x14ac:dyDescent="0.7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4.25" x14ac:dyDescent="0.7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4.25" hidden="1" x14ac:dyDescent="0.7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4.25" hidden="1" x14ac:dyDescent="0.7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4.25" hidden="1" x14ac:dyDescent="0.7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4.25" hidden="1" x14ac:dyDescent="0.7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4.25" x14ac:dyDescent="0.7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59" x14ac:dyDescent="0.7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4.25" x14ac:dyDescent="0.7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4.25" hidden="1" x14ac:dyDescent="0.7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4.25" x14ac:dyDescent="0.7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4.25" hidden="1" x14ac:dyDescent="0.7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4.25" hidden="1" x14ac:dyDescent="0.7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4.25" hidden="1" x14ac:dyDescent="0.7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4.25" x14ac:dyDescent="0.7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44.25" hidden="1" x14ac:dyDescent="0.7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4.25" hidden="1" x14ac:dyDescent="0.7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4.25" x14ac:dyDescent="0.7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4.25" hidden="1" x14ac:dyDescent="0.7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59" hidden="1" x14ac:dyDescent="0.7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29.5" hidden="1" x14ac:dyDescent="0.7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9.5" hidden="1" x14ac:dyDescent="0.7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4.25" hidden="1" x14ac:dyDescent="0.7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4.25" hidden="1" x14ac:dyDescent="0.7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7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29.5" hidden="1" x14ac:dyDescent="0.7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4.25" x14ac:dyDescent="0.7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4.25" hidden="1" x14ac:dyDescent="0.7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4.25" hidden="1" x14ac:dyDescent="0.7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4.25" hidden="1" x14ac:dyDescent="0.7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29.5" hidden="1" x14ac:dyDescent="0.7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4.25" hidden="1" x14ac:dyDescent="0.7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4.25" x14ac:dyDescent="0.7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29.5" x14ac:dyDescent="0.7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4.25" x14ac:dyDescent="0.7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4.25" x14ac:dyDescent="0.7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4.25" hidden="1" x14ac:dyDescent="0.7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4.25" hidden="1" x14ac:dyDescent="0.7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4.25" x14ac:dyDescent="0.7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4.25" x14ac:dyDescent="0.7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4.25" x14ac:dyDescent="0.7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4.25" hidden="1" x14ac:dyDescent="0.7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4.25" x14ac:dyDescent="0.7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4.25" hidden="1" x14ac:dyDescent="0.7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4.25" hidden="1" x14ac:dyDescent="0.7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4.25" hidden="1" x14ac:dyDescent="0.7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44.25" x14ac:dyDescent="0.7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4.25" x14ac:dyDescent="0.7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4.25" hidden="1" x14ac:dyDescent="0.7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59" x14ac:dyDescent="0.7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4.25" x14ac:dyDescent="0.7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44.25" x14ac:dyDescent="0.7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4.25" hidden="1" x14ac:dyDescent="0.7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4.25" hidden="1" x14ac:dyDescent="0.7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44.25" x14ac:dyDescent="0.7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29.5" hidden="1" x14ac:dyDescent="0.7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4.25" hidden="1" x14ac:dyDescent="0.7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59" hidden="1" x14ac:dyDescent="0.7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4.25" hidden="1" x14ac:dyDescent="0.7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59" x14ac:dyDescent="0.7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4.25" hidden="1" x14ac:dyDescent="0.7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44.25" hidden="1" x14ac:dyDescent="0.7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29.5" x14ac:dyDescent="0.7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4.25" x14ac:dyDescent="0.7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29.5" x14ac:dyDescent="0.7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44.25" x14ac:dyDescent="0.7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4.25" x14ac:dyDescent="0.7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4.25" hidden="1" x14ac:dyDescent="0.7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44.25" hidden="1" x14ac:dyDescent="0.7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4.25" x14ac:dyDescent="0.7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4.25" hidden="1" x14ac:dyDescent="0.7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4.25" hidden="1" x14ac:dyDescent="0.7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29.5" hidden="1" x14ac:dyDescent="0.7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4.25" x14ac:dyDescent="0.7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29.5" hidden="1" x14ac:dyDescent="0.7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4.25" hidden="1" x14ac:dyDescent="0.7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4.25" x14ac:dyDescent="0.7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4.25" hidden="1" x14ac:dyDescent="0.7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9" hidden="1" x14ac:dyDescent="0.7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4.25" x14ac:dyDescent="0.7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4.25" hidden="1" x14ac:dyDescent="0.7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4.25" x14ac:dyDescent="0.7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4.25" hidden="1" x14ac:dyDescent="0.7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4.25" hidden="1" x14ac:dyDescent="0.7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9" hidden="1" x14ac:dyDescent="0.7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9.5" hidden="1" x14ac:dyDescent="0.7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4.25" hidden="1" x14ac:dyDescent="0.7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44.25" x14ac:dyDescent="0.7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29.5" hidden="1" x14ac:dyDescent="0.7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4.25" x14ac:dyDescent="0.7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59" x14ac:dyDescent="0.7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4.25" hidden="1" x14ac:dyDescent="0.7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9.5" hidden="1" x14ac:dyDescent="0.7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4.25" hidden="1" x14ac:dyDescent="0.7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29.5" hidden="1" x14ac:dyDescent="0.7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44.25" hidden="1" x14ac:dyDescent="0.7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44.25" x14ac:dyDescent="0.7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4.25" hidden="1" x14ac:dyDescent="0.7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59" x14ac:dyDescent="0.7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4.25" x14ac:dyDescent="0.7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4.25" hidden="1" x14ac:dyDescent="0.7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4.25" x14ac:dyDescent="0.7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59" x14ac:dyDescent="0.7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4.25" x14ac:dyDescent="0.7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44.25" x14ac:dyDescent="0.7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4.25" hidden="1" x14ac:dyDescent="0.7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4.25" x14ac:dyDescent="0.7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4.25" hidden="1" x14ac:dyDescent="0.7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59" hidden="1" x14ac:dyDescent="0.7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4.25" x14ac:dyDescent="0.7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4.25" x14ac:dyDescent="0.7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4.25" hidden="1" x14ac:dyDescent="0.7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4.25" x14ac:dyDescent="0.7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4.25" hidden="1" x14ac:dyDescent="0.7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44.25" hidden="1" x14ac:dyDescent="0.7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4.25" hidden="1" x14ac:dyDescent="0.7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44.25" x14ac:dyDescent="0.7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59" hidden="1" x14ac:dyDescent="0.7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29.5" hidden="1" x14ac:dyDescent="0.7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4.25" x14ac:dyDescent="0.7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4.25" x14ac:dyDescent="0.7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4.25" x14ac:dyDescent="0.7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4.25" hidden="1" x14ac:dyDescent="0.7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44.25" x14ac:dyDescent="0.7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4.25" hidden="1" x14ac:dyDescent="0.7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4.25" hidden="1" x14ac:dyDescent="0.7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29.5" hidden="1" x14ac:dyDescent="0.7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29.5" x14ac:dyDescent="0.7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4.25" x14ac:dyDescent="0.7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59" hidden="1" x14ac:dyDescent="0.7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4.25" hidden="1" x14ac:dyDescent="0.7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4.25" x14ac:dyDescent="0.7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29.5" hidden="1" x14ac:dyDescent="0.7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59" hidden="1" x14ac:dyDescent="0.7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4.25" hidden="1" x14ac:dyDescent="0.7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4.25" x14ac:dyDescent="0.7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4.25" x14ac:dyDescent="0.7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59" x14ac:dyDescent="0.7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29.5" hidden="1" x14ac:dyDescent="0.7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44.25" x14ac:dyDescent="0.7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4.25" hidden="1" x14ac:dyDescent="0.7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4.25" hidden="1" x14ac:dyDescent="0.7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4.25" hidden="1" x14ac:dyDescent="0.7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4.25" x14ac:dyDescent="0.7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4.25" hidden="1" x14ac:dyDescent="0.7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9.5" hidden="1" x14ac:dyDescent="0.7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4.25" hidden="1" x14ac:dyDescent="0.7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4.25" hidden="1" x14ac:dyDescent="0.7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4.25" hidden="1" x14ac:dyDescent="0.7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4.25" hidden="1" x14ac:dyDescent="0.7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4.25" x14ac:dyDescent="0.7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4.25" x14ac:dyDescent="0.7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4.25" hidden="1" x14ac:dyDescent="0.7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4.25" hidden="1" x14ac:dyDescent="0.7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9.5" hidden="1" x14ac:dyDescent="0.7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9" hidden="1" x14ac:dyDescent="0.7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73.75" hidden="1" x14ac:dyDescent="0.7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4.25" hidden="1" x14ac:dyDescent="0.7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4.25" hidden="1" x14ac:dyDescent="0.7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4.25" x14ac:dyDescent="0.7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59" x14ac:dyDescent="0.7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44.25" x14ac:dyDescent="0.7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4.25" hidden="1" x14ac:dyDescent="0.7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4.25" hidden="1" x14ac:dyDescent="0.7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4.25" x14ac:dyDescent="0.7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4.25" hidden="1" x14ac:dyDescent="0.7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59" hidden="1" x14ac:dyDescent="0.7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59" hidden="1" x14ac:dyDescent="0.7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44.25" hidden="1" x14ac:dyDescent="0.7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4.25" x14ac:dyDescent="0.7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44.25" hidden="1" x14ac:dyDescent="0.7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44.25" hidden="1" x14ac:dyDescent="0.7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4.25" hidden="1" x14ac:dyDescent="0.7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idden="1" x14ac:dyDescent="0.7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44.25" x14ac:dyDescent="0.7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4.25" hidden="1" x14ac:dyDescent="0.7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4.25" hidden="1" x14ac:dyDescent="0.7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4.25" hidden="1" x14ac:dyDescent="0.7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4.25" hidden="1" x14ac:dyDescent="0.7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4.25" x14ac:dyDescent="0.7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4.25" x14ac:dyDescent="0.7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29.5" hidden="1" x14ac:dyDescent="0.7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4.25" hidden="1" x14ac:dyDescent="0.7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29.5" x14ac:dyDescent="0.7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29.5" hidden="1" x14ac:dyDescent="0.7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59" hidden="1" x14ac:dyDescent="0.7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idden="1" x14ac:dyDescent="0.7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4.25" hidden="1" x14ac:dyDescent="0.7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4.25" hidden="1" x14ac:dyDescent="0.7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idden="1" x14ac:dyDescent="0.7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4.25" hidden="1" x14ac:dyDescent="0.7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44.25" hidden="1" x14ac:dyDescent="0.7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44.25" hidden="1" x14ac:dyDescent="0.7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44.25" hidden="1" x14ac:dyDescent="0.7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29.5" x14ac:dyDescent="0.7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29.5" x14ac:dyDescent="0.7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4.25" hidden="1" x14ac:dyDescent="0.7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88.5" hidden="1" x14ac:dyDescent="0.7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4.25" hidden="1" x14ac:dyDescent="0.7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44.25" hidden="1" x14ac:dyDescent="0.7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59" x14ac:dyDescent="0.7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29.5" hidden="1" x14ac:dyDescent="0.7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44.25" hidden="1" x14ac:dyDescent="0.7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44.25" x14ac:dyDescent="0.7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44.25" x14ac:dyDescent="0.7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4.25" x14ac:dyDescent="0.7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4.25" x14ac:dyDescent="0.7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4.25" x14ac:dyDescent="0.7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44.25" hidden="1" x14ac:dyDescent="0.7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4.25" hidden="1" x14ac:dyDescent="0.7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9" hidden="1" x14ac:dyDescent="0.7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4.25" hidden="1" x14ac:dyDescent="0.7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4.25" hidden="1" x14ac:dyDescent="0.7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4.25" hidden="1" x14ac:dyDescent="0.7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4.25" hidden="1" x14ac:dyDescent="0.7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9.5" hidden="1" x14ac:dyDescent="0.7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59" x14ac:dyDescent="0.7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4.25" hidden="1" x14ac:dyDescent="0.7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4.25" x14ac:dyDescent="0.7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59" x14ac:dyDescent="0.7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4.25" x14ac:dyDescent="0.7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44.25" hidden="1" x14ac:dyDescent="0.7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4.25" hidden="1" x14ac:dyDescent="0.7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59" hidden="1" x14ac:dyDescent="0.7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4.25" x14ac:dyDescent="0.7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29.5" hidden="1" x14ac:dyDescent="0.7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29.5" x14ac:dyDescent="0.7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4.25" hidden="1" x14ac:dyDescent="0.7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44.25" hidden="1" x14ac:dyDescent="0.7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idden="1" x14ac:dyDescent="0.7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59" hidden="1" x14ac:dyDescent="0.7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4.25" hidden="1" x14ac:dyDescent="0.7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4.25" x14ac:dyDescent="0.7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4.25" hidden="1" x14ac:dyDescent="0.7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59" x14ac:dyDescent="0.7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4.25" hidden="1" x14ac:dyDescent="0.7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44.25" hidden="1" x14ac:dyDescent="0.7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4.25" hidden="1" x14ac:dyDescent="0.7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4.25" x14ac:dyDescent="0.7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59" hidden="1" x14ac:dyDescent="0.7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4.25" hidden="1" x14ac:dyDescent="0.7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44.25" hidden="1" x14ac:dyDescent="0.7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44.25" hidden="1" x14ac:dyDescent="0.7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4.25" hidden="1" x14ac:dyDescent="0.7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4.25" x14ac:dyDescent="0.7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4.25" hidden="1" x14ac:dyDescent="0.7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4.25" hidden="1" x14ac:dyDescent="0.7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29.5" hidden="1" x14ac:dyDescent="0.7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44.25" hidden="1" x14ac:dyDescent="0.7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59" hidden="1" x14ac:dyDescent="0.7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44.25" hidden="1" x14ac:dyDescent="0.7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44.25" x14ac:dyDescent="0.7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4.25" x14ac:dyDescent="0.7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44.25" hidden="1" x14ac:dyDescent="0.7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4.25" hidden="1" x14ac:dyDescent="0.7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29.5" hidden="1" x14ac:dyDescent="0.7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44.25" x14ac:dyDescent="0.7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44.25" x14ac:dyDescent="0.7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44.25" x14ac:dyDescent="0.7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4.25" hidden="1" x14ac:dyDescent="0.7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4.25" hidden="1" x14ac:dyDescent="0.7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59" hidden="1" x14ac:dyDescent="0.7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29.5" hidden="1" x14ac:dyDescent="0.7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4.25" hidden="1" x14ac:dyDescent="0.7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4.25" hidden="1" x14ac:dyDescent="0.7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4.25" hidden="1" x14ac:dyDescent="0.7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4.25" x14ac:dyDescent="0.7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29.5" hidden="1" x14ac:dyDescent="0.7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4.25" hidden="1" x14ac:dyDescent="0.7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4.25" hidden="1" x14ac:dyDescent="0.7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4.25" hidden="1" x14ac:dyDescent="0.7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59" x14ac:dyDescent="0.7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59" x14ac:dyDescent="0.7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59" x14ac:dyDescent="0.7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4.25" hidden="1" x14ac:dyDescent="0.7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4.25" hidden="1" x14ac:dyDescent="0.7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9.5" hidden="1" x14ac:dyDescent="0.7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59" hidden="1" x14ac:dyDescent="0.7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4.25" x14ac:dyDescent="0.7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4.25" hidden="1" x14ac:dyDescent="0.7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4.25" hidden="1" x14ac:dyDescent="0.7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4.25" hidden="1" x14ac:dyDescent="0.7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44.25" hidden="1" x14ac:dyDescent="0.7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44.25" hidden="1" x14ac:dyDescent="0.7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44.25" hidden="1" x14ac:dyDescent="0.7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59" x14ac:dyDescent="0.7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44.25" hidden="1" x14ac:dyDescent="0.7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4.25" hidden="1" x14ac:dyDescent="0.7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4.25" hidden="1" x14ac:dyDescent="0.7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4.25" x14ac:dyDescent="0.7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59" hidden="1" x14ac:dyDescent="0.7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59" hidden="1" x14ac:dyDescent="0.7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4.25" hidden="1" x14ac:dyDescent="0.7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4.25" x14ac:dyDescent="0.7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4.25" hidden="1" x14ac:dyDescent="0.7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44.25" hidden="1" x14ac:dyDescent="0.7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44.25" hidden="1" x14ac:dyDescent="0.7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4.25" hidden="1" x14ac:dyDescent="0.7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4.25" hidden="1" x14ac:dyDescent="0.7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44.25" hidden="1" x14ac:dyDescent="0.7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44.25" x14ac:dyDescent="0.7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4.25" x14ac:dyDescent="0.7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44.25" hidden="1" x14ac:dyDescent="0.7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59" hidden="1" x14ac:dyDescent="0.7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59" hidden="1" x14ac:dyDescent="0.7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4.25" hidden="1" x14ac:dyDescent="0.7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44.25" x14ac:dyDescent="0.7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59" x14ac:dyDescent="0.7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4.25" hidden="1" x14ac:dyDescent="0.7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4.25" hidden="1" x14ac:dyDescent="0.7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4.25" x14ac:dyDescent="0.7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59" x14ac:dyDescent="0.7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4.25" x14ac:dyDescent="0.7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4.25" x14ac:dyDescent="0.7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59" x14ac:dyDescent="0.7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4.25" x14ac:dyDescent="0.7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4.25" hidden="1" x14ac:dyDescent="0.7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4.25" hidden="1" x14ac:dyDescent="0.7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59" hidden="1" x14ac:dyDescent="0.7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4.25" hidden="1" x14ac:dyDescent="0.7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4.25" x14ac:dyDescent="0.7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4.25" x14ac:dyDescent="0.7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4.25" x14ac:dyDescent="0.7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4.25" hidden="1" x14ac:dyDescent="0.7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29.5" hidden="1" x14ac:dyDescent="0.7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4.25" x14ac:dyDescent="0.7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4.25" hidden="1" x14ac:dyDescent="0.7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59" x14ac:dyDescent="0.7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44.25" hidden="1" x14ac:dyDescent="0.7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4.25" hidden="1" x14ac:dyDescent="0.7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4.25" x14ac:dyDescent="0.7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59" hidden="1" x14ac:dyDescent="0.7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4.25" hidden="1" x14ac:dyDescent="0.7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59" hidden="1" x14ac:dyDescent="0.7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4.25" x14ac:dyDescent="0.7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4.25" x14ac:dyDescent="0.7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29.5" hidden="1" x14ac:dyDescent="0.7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4.25" hidden="1" x14ac:dyDescent="0.7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4.25" hidden="1" x14ac:dyDescent="0.7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4.25" hidden="1" x14ac:dyDescent="0.7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59" hidden="1" x14ac:dyDescent="0.7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4.25" x14ac:dyDescent="0.7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4.25" x14ac:dyDescent="0.7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4.25" hidden="1" x14ac:dyDescent="0.7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29.5" hidden="1" x14ac:dyDescent="0.7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29.5" x14ac:dyDescent="0.7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4.25" x14ac:dyDescent="0.7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44.25" x14ac:dyDescent="0.7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4.25" hidden="1" x14ac:dyDescent="0.7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4.25" hidden="1" x14ac:dyDescent="0.7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4.25" x14ac:dyDescent="0.7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59" x14ac:dyDescent="0.7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4.25" hidden="1" x14ac:dyDescent="0.7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44.25" hidden="1" x14ac:dyDescent="0.7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4.25" hidden="1" x14ac:dyDescent="0.7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59" x14ac:dyDescent="0.7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29.5" hidden="1" x14ac:dyDescent="0.7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4.25" hidden="1" x14ac:dyDescent="0.7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4.25" hidden="1" x14ac:dyDescent="0.7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4.25" hidden="1" x14ac:dyDescent="0.7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4.25" hidden="1" x14ac:dyDescent="0.7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4.25" hidden="1" x14ac:dyDescent="0.7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4.25" hidden="1" x14ac:dyDescent="0.7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4.25" hidden="1" x14ac:dyDescent="0.7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29.5" hidden="1" x14ac:dyDescent="0.7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29.5" hidden="1" x14ac:dyDescent="0.7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4.25" x14ac:dyDescent="0.7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4.25" hidden="1" x14ac:dyDescent="0.7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59" hidden="1" x14ac:dyDescent="0.7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4.25" x14ac:dyDescent="0.7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59" x14ac:dyDescent="0.7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59" x14ac:dyDescent="0.7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4.25" x14ac:dyDescent="0.7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59" x14ac:dyDescent="0.7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59" hidden="1" x14ac:dyDescent="0.7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4.25" hidden="1" x14ac:dyDescent="0.7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44.25" x14ac:dyDescent="0.7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29.5" hidden="1" x14ac:dyDescent="0.7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59" hidden="1" x14ac:dyDescent="0.7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44.25" x14ac:dyDescent="0.7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44.25" x14ac:dyDescent="0.7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59" x14ac:dyDescent="0.7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4.25" x14ac:dyDescent="0.7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4.25" hidden="1" x14ac:dyDescent="0.7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29.5" hidden="1" x14ac:dyDescent="0.7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4.25" hidden="1" x14ac:dyDescent="0.7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4.25" hidden="1" x14ac:dyDescent="0.7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44.25" x14ac:dyDescent="0.7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59" x14ac:dyDescent="0.7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4.25" x14ac:dyDescent="0.7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44.25" hidden="1" x14ac:dyDescent="0.7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4.25" hidden="1" x14ac:dyDescent="0.7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4.25" hidden="1" x14ac:dyDescent="0.7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59" hidden="1" x14ac:dyDescent="0.7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4.25" hidden="1" x14ac:dyDescent="0.7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29.5" hidden="1" x14ac:dyDescent="0.7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4.25" hidden="1" x14ac:dyDescent="0.7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59" hidden="1" x14ac:dyDescent="0.7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29.5" hidden="1" x14ac:dyDescent="0.7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4.25" hidden="1" x14ac:dyDescent="0.7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4.25" hidden="1" x14ac:dyDescent="0.7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4.25" x14ac:dyDescent="0.7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idden="1" x14ac:dyDescent="0.7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44.25" x14ac:dyDescent="0.7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59" x14ac:dyDescent="0.7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4.25" hidden="1" x14ac:dyDescent="0.7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4.25" hidden="1" x14ac:dyDescent="0.7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4.25" hidden="1" x14ac:dyDescent="0.7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4.25" x14ac:dyDescent="0.7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4.25" x14ac:dyDescent="0.7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4.25" hidden="1" x14ac:dyDescent="0.7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idden="1" x14ac:dyDescent="0.7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idden="1" x14ac:dyDescent="0.7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44.25" x14ac:dyDescent="0.7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59" x14ac:dyDescent="0.7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4.25" x14ac:dyDescent="0.7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29.5" hidden="1" x14ac:dyDescent="0.7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4.25" x14ac:dyDescent="0.7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4.25" x14ac:dyDescent="0.7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4.25" hidden="1" x14ac:dyDescent="0.7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4.25" hidden="1" x14ac:dyDescent="0.7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59" x14ac:dyDescent="0.7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4.25" hidden="1" x14ac:dyDescent="0.7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4.25" hidden="1" x14ac:dyDescent="0.7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29.5" x14ac:dyDescent="0.7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73.75" x14ac:dyDescent="0.7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4.25" x14ac:dyDescent="0.7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4.25" hidden="1" x14ac:dyDescent="0.7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44.25" hidden="1" x14ac:dyDescent="0.7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44.25" hidden="1" x14ac:dyDescent="0.7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4.25" hidden="1" x14ac:dyDescent="0.7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29.5" hidden="1" x14ac:dyDescent="0.7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44.25" hidden="1" x14ac:dyDescent="0.7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44.25" hidden="1" x14ac:dyDescent="0.7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44.25" hidden="1" x14ac:dyDescent="0.7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4.25" hidden="1" x14ac:dyDescent="0.7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59" x14ac:dyDescent="0.7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4.25" x14ac:dyDescent="0.7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4.25" hidden="1" x14ac:dyDescent="0.7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4.25" hidden="1" x14ac:dyDescent="0.7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4.25" hidden="1" x14ac:dyDescent="0.7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4.25" hidden="1" x14ac:dyDescent="0.7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4.25" hidden="1" x14ac:dyDescent="0.7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4.25" hidden="1" x14ac:dyDescent="0.7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59" hidden="1" x14ac:dyDescent="0.7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4.25" hidden="1" x14ac:dyDescent="0.7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29.5" x14ac:dyDescent="0.7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4.25" x14ac:dyDescent="0.7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59" hidden="1" x14ac:dyDescent="0.7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4.25" hidden="1" x14ac:dyDescent="0.7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59" x14ac:dyDescent="0.7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29.5" x14ac:dyDescent="0.7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4.25" x14ac:dyDescent="0.7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59" x14ac:dyDescent="0.7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59" hidden="1" x14ac:dyDescent="0.7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4.25" hidden="1" x14ac:dyDescent="0.7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4.25" hidden="1" x14ac:dyDescent="0.7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4.25" x14ac:dyDescent="0.7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4.25" hidden="1" x14ac:dyDescent="0.7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44.25" hidden="1" x14ac:dyDescent="0.7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4.25" hidden="1" x14ac:dyDescent="0.7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4.25" hidden="1" x14ac:dyDescent="0.7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29.5" x14ac:dyDescent="0.7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4.25" hidden="1" x14ac:dyDescent="0.7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44.25" hidden="1" x14ac:dyDescent="0.7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29.5" hidden="1" x14ac:dyDescent="0.7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4.25" hidden="1" x14ac:dyDescent="0.7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4.25" hidden="1" x14ac:dyDescent="0.7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44.25" hidden="1" x14ac:dyDescent="0.7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44.25" x14ac:dyDescent="0.7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4.25" x14ac:dyDescent="0.7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4.25" x14ac:dyDescent="0.7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4.25" hidden="1" x14ac:dyDescent="0.7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4.25" hidden="1" x14ac:dyDescent="0.7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59" hidden="1" x14ac:dyDescent="0.7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44.25" x14ac:dyDescent="0.7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59" x14ac:dyDescent="0.7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4.25" x14ac:dyDescent="0.7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4.25" hidden="1" x14ac:dyDescent="0.7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59" x14ac:dyDescent="0.7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59" x14ac:dyDescent="0.7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59" x14ac:dyDescent="0.7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4.25" hidden="1" x14ac:dyDescent="0.7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4.25" hidden="1" x14ac:dyDescent="0.7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4.25" x14ac:dyDescent="0.7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4.25" x14ac:dyDescent="0.7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4.25" x14ac:dyDescent="0.7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4.25" hidden="1" x14ac:dyDescent="0.7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59" x14ac:dyDescent="0.7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4.25" hidden="1" x14ac:dyDescent="0.7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44.25" hidden="1" x14ac:dyDescent="0.7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59" hidden="1" x14ac:dyDescent="0.7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59" hidden="1" x14ac:dyDescent="0.7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59" hidden="1" x14ac:dyDescent="0.7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4.25" x14ac:dyDescent="0.7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59" x14ac:dyDescent="0.7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4.25" hidden="1" x14ac:dyDescent="0.7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4.25" hidden="1" x14ac:dyDescent="0.7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4.25" hidden="1" x14ac:dyDescent="0.7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4.25" hidden="1" x14ac:dyDescent="0.7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4.25" hidden="1" x14ac:dyDescent="0.7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4.25" x14ac:dyDescent="0.7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59" x14ac:dyDescent="0.7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4.25" x14ac:dyDescent="0.7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4.25" x14ac:dyDescent="0.7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4.25" hidden="1" x14ac:dyDescent="0.7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29.5" hidden="1" x14ac:dyDescent="0.7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4.25" x14ac:dyDescent="0.7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4.25" hidden="1" x14ac:dyDescent="0.7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4.25" hidden="1" x14ac:dyDescent="0.7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44.25" hidden="1" x14ac:dyDescent="0.7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4.25" x14ac:dyDescent="0.7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44.25" hidden="1" x14ac:dyDescent="0.7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4.25" hidden="1" x14ac:dyDescent="0.7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59" x14ac:dyDescent="0.7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29.5" x14ac:dyDescent="0.7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4.25" x14ac:dyDescent="0.7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4.25" x14ac:dyDescent="0.7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59" hidden="1" x14ac:dyDescent="0.7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3.75" hidden="1" x14ac:dyDescent="0.7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4.25" x14ac:dyDescent="0.7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4.25" hidden="1" x14ac:dyDescent="0.7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4.25" x14ac:dyDescent="0.7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59" x14ac:dyDescent="0.7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4.25" hidden="1" x14ac:dyDescent="0.7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4.25" hidden="1" x14ac:dyDescent="0.7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59" x14ac:dyDescent="0.7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4.25" x14ac:dyDescent="0.7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4.25" hidden="1" x14ac:dyDescent="0.7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4.25" hidden="1" x14ac:dyDescent="0.7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29.5" hidden="1" x14ac:dyDescent="0.7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59" hidden="1" x14ac:dyDescent="0.7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44.25" hidden="1" x14ac:dyDescent="0.7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59" hidden="1" x14ac:dyDescent="0.7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44.25" x14ac:dyDescent="0.7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4.25" hidden="1" x14ac:dyDescent="0.7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4.25" x14ac:dyDescent="0.7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29.5" hidden="1" x14ac:dyDescent="0.7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44.25" hidden="1" x14ac:dyDescent="0.7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44.25" hidden="1" x14ac:dyDescent="0.7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44.25" hidden="1" x14ac:dyDescent="0.7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4.25" hidden="1" x14ac:dyDescent="0.7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44.25" hidden="1" x14ac:dyDescent="0.7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59" x14ac:dyDescent="0.7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59" x14ac:dyDescent="0.7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44.25" hidden="1" x14ac:dyDescent="0.7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4.25" x14ac:dyDescent="0.7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59" x14ac:dyDescent="0.7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29.5" hidden="1" x14ac:dyDescent="0.7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4.25" hidden="1" x14ac:dyDescent="0.7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4.25" x14ac:dyDescent="0.7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59" x14ac:dyDescent="0.7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59" hidden="1" x14ac:dyDescent="0.7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59" hidden="1" x14ac:dyDescent="0.7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59" x14ac:dyDescent="0.7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44.25" x14ac:dyDescent="0.7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4.25" x14ac:dyDescent="0.7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4.25" hidden="1" x14ac:dyDescent="0.7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29.5" hidden="1" x14ac:dyDescent="0.7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44.25" hidden="1" x14ac:dyDescent="0.7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44.25" hidden="1" x14ac:dyDescent="0.7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4.25" hidden="1" x14ac:dyDescent="0.7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4.25" hidden="1" x14ac:dyDescent="0.7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4.25" hidden="1" x14ac:dyDescent="0.7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4.25" x14ac:dyDescent="0.7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4.25" x14ac:dyDescent="0.7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4.25" x14ac:dyDescent="0.7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59" x14ac:dyDescent="0.7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4.25" hidden="1" x14ac:dyDescent="0.7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4.25" hidden="1" x14ac:dyDescent="0.7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4.25" hidden="1" x14ac:dyDescent="0.7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44.25" hidden="1" x14ac:dyDescent="0.7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4.25" hidden="1" x14ac:dyDescent="0.7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44.25" hidden="1" x14ac:dyDescent="0.7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4.25" x14ac:dyDescent="0.7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44.25" hidden="1" x14ac:dyDescent="0.7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29.5" x14ac:dyDescent="0.7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59" hidden="1" x14ac:dyDescent="0.7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4.25" x14ac:dyDescent="0.7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4.25" hidden="1" x14ac:dyDescent="0.7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4.25" hidden="1" x14ac:dyDescent="0.7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4.25" x14ac:dyDescent="0.7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44.25" hidden="1" x14ac:dyDescent="0.7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29.5" hidden="1" x14ac:dyDescent="0.7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59" hidden="1" x14ac:dyDescent="0.7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44.25" x14ac:dyDescent="0.7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44.25" x14ac:dyDescent="0.7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4.25" hidden="1" x14ac:dyDescent="0.7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7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4.25" hidden="1" x14ac:dyDescent="0.7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44.25" hidden="1" x14ac:dyDescent="0.7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4.25" hidden="1" x14ac:dyDescent="0.7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4.25" hidden="1" x14ac:dyDescent="0.7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4.25" hidden="1" x14ac:dyDescent="0.7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44.25" hidden="1" x14ac:dyDescent="0.7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29.5" hidden="1" x14ac:dyDescent="0.7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59" hidden="1" x14ac:dyDescent="0.7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59" hidden="1" x14ac:dyDescent="0.7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4.25" x14ac:dyDescent="0.7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59" x14ac:dyDescent="0.7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4.25" x14ac:dyDescent="0.7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44.25" x14ac:dyDescent="0.7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4.25" hidden="1" x14ac:dyDescent="0.7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4.25" hidden="1" x14ac:dyDescent="0.7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4.25" x14ac:dyDescent="0.7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44.25" x14ac:dyDescent="0.7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44.25" hidden="1" x14ac:dyDescent="0.7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4.25" x14ac:dyDescent="0.7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4.25" hidden="1" x14ac:dyDescent="0.7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4.25" hidden="1" x14ac:dyDescent="0.7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4.25" hidden="1" x14ac:dyDescent="0.7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29.5" hidden="1" x14ac:dyDescent="0.7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29.5" hidden="1" x14ac:dyDescent="0.7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44.25" hidden="1" x14ac:dyDescent="0.7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4.25" hidden="1" x14ac:dyDescent="0.7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4.25" hidden="1" x14ac:dyDescent="0.7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4.25" hidden="1" x14ac:dyDescent="0.7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29.5" x14ac:dyDescent="0.7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4.25" hidden="1" x14ac:dyDescent="0.7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59" x14ac:dyDescent="0.7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44.25" hidden="1" x14ac:dyDescent="0.7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59" x14ac:dyDescent="0.7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4.25" hidden="1" x14ac:dyDescent="0.7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4.25" hidden="1" x14ac:dyDescent="0.7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4.25" hidden="1" x14ac:dyDescent="0.7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4.25" hidden="1" x14ac:dyDescent="0.7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4.25" hidden="1" x14ac:dyDescent="0.7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59" hidden="1" x14ac:dyDescent="0.7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4.25" x14ac:dyDescent="0.7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4.25" x14ac:dyDescent="0.7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4.25" hidden="1" x14ac:dyDescent="0.7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4.25" hidden="1" x14ac:dyDescent="0.7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4.25" hidden="1" x14ac:dyDescent="0.7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4.25" hidden="1" x14ac:dyDescent="0.7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4.25" hidden="1" x14ac:dyDescent="0.7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4.25" x14ac:dyDescent="0.7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4.25" x14ac:dyDescent="0.7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59" hidden="1" x14ac:dyDescent="0.7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4.25" hidden="1" x14ac:dyDescent="0.7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59" hidden="1" x14ac:dyDescent="0.7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4.25" hidden="1" x14ac:dyDescent="0.7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4.25" x14ac:dyDescent="0.7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4.25" hidden="1" x14ac:dyDescent="0.7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44.25" hidden="1" x14ac:dyDescent="0.7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4.25" hidden="1" x14ac:dyDescent="0.7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4.25" hidden="1" x14ac:dyDescent="0.7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29.5" hidden="1" x14ac:dyDescent="0.7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4.25" hidden="1" x14ac:dyDescent="0.7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4.25" hidden="1" x14ac:dyDescent="0.7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4.25" hidden="1" x14ac:dyDescent="0.7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4.25" hidden="1" x14ac:dyDescent="0.7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4.25" hidden="1" x14ac:dyDescent="0.7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9" hidden="1" x14ac:dyDescent="0.7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44.25" hidden="1" x14ac:dyDescent="0.7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4.25" hidden="1" x14ac:dyDescent="0.7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29.5" hidden="1" x14ac:dyDescent="0.7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4.25" x14ac:dyDescent="0.7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44.25" x14ac:dyDescent="0.7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44.25" hidden="1" x14ac:dyDescent="0.7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4.25" x14ac:dyDescent="0.7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59" x14ac:dyDescent="0.7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4.25" x14ac:dyDescent="0.7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59" hidden="1" x14ac:dyDescent="0.7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4.25" hidden="1" x14ac:dyDescent="0.7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29.5" hidden="1" x14ac:dyDescent="0.7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4.25" hidden="1" x14ac:dyDescent="0.7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idden="1" x14ac:dyDescent="0.7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4.25" hidden="1" x14ac:dyDescent="0.7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59" hidden="1" x14ac:dyDescent="0.7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4.25" hidden="1" x14ac:dyDescent="0.7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29.5" hidden="1" x14ac:dyDescent="0.7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4.25" hidden="1" x14ac:dyDescent="0.7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4.25" x14ac:dyDescent="0.7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4.25" hidden="1" x14ac:dyDescent="0.7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4.25" hidden="1" x14ac:dyDescent="0.7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4.25" hidden="1" x14ac:dyDescent="0.7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29.5" hidden="1" x14ac:dyDescent="0.7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4.25" hidden="1" x14ac:dyDescent="0.7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44.25" hidden="1" x14ac:dyDescent="0.7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59" x14ac:dyDescent="0.7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4.25" hidden="1" x14ac:dyDescent="0.7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59" hidden="1" x14ac:dyDescent="0.7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44.25" hidden="1" x14ac:dyDescent="0.7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4.25" x14ac:dyDescent="0.7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44.25" hidden="1" x14ac:dyDescent="0.7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4.25" hidden="1" x14ac:dyDescent="0.7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4.25" x14ac:dyDescent="0.7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29.5" hidden="1" x14ac:dyDescent="0.7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29.5" hidden="1" x14ac:dyDescent="0.7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4.25" hidden="1" x14ac:dyDescent="0.7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4.25" x14ac:dyDescent="0.7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4.25" hidden="1" x14ac:dyDescent="0.7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59" x14ac:dyDescent="0.7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59" x14ac:dyDescent="0.7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4.25" hidden="1" x14ac:dyDescent="0.7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4.25" hidden="1" x14ac:dyDescent="0.7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4.25" hidden="1" x14ac:dyDescent="0.7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4.25" hidden="1" x14ac:dyDescent="0.7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4.25" hidden="1" x14ac:dyDescent="0.7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44.25" hidden="1" x14ac:dyDescent="0.7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4.25" hidden="1" x14ac:dyDescent="0.7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29.5" x14ac:dyDescent="0.7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4.25" hidden="1" x14ac:dyDescent="0.7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4.25" hidden="1" x14ac:dyDescent="0.7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4.25" hidden="1" x14ac:dyDescent="0.7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29.5" x14ac:dyDescent="0.7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idden="1" x14ac:dyDescent="0.7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4.25" hidden="1" x14ac:dyDescent="0.7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4.25" x14ac:dyDescent="0.7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4.25" hidden="1" x14ac:dyDescent="0.7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4.25" x14ac:dyDescent="0.7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4.25" x14ac:dyDescent="0.7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4.25" hidden="1" x14ac:dyDescent="0.7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44.25" hidden="1" x14ac:dyDescent="0.7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29.5" x14ac:dyDescent="0.7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4.25" x14ac:dyDescent="0.7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4.25" hidden="1" x14ac:dyDescent="0.7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59" x14ac:dyDescent="0.7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59" x14ac:dyDescent="0.7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4.25" hidden="1" x14ac:dyDescent="0.7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4.25" hidden="1" x14ac:dyDescent="0.7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4.25" hidden="1" x14ac:dyDescent="0.7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4.25" hidden="1" x14ac:dyDescent="0.7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44.25" hidden="1" x14ac:dyDescent="0.7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4.25" hidden="1" x14ac:dyDescent="0.7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4.25" hidden="1" x14ac:dyDescent="0.7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44.25" x14ac:dyDescent="0.7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29.5" x14ac:dyDescent="0.7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59" hidden="1" x14ac:dyDescent="0.7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59" hidden="1" x14ac:dyDescent="0.7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4.25" hidden="1" x14ac:dyDescent="0.7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29.5" hidden="1" x14ac:dyDescent="0.7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4.25" x14ac:dyDescent="0.7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4.25" x14ac:dyDescent="0.7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4.25" x14ac:dyDescent="0.7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4.25" hidden="1" x14ac:dyDescent="0.7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4.25" hidden="1" x14ac:dyDescent="0.7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4.25" hidden="1" x14ac:dyDescent="0.7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4.25" hidden="1" x14ac:dyDescent="0.7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44.25" hidden="1" x14ac:dyDescent="0.7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44.25" hidden="1" x14ac:dyDescent="0.7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44.25" hidden="1" x14ac:dyDescent="0.7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4.25" hidden="1" x14ac:dyDescent="0.7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4.25" hidden="1" x14ac:dyDescent="0.7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4.25" x14ac:dyDescent="0.7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44.25" x14ac:dyDescent="0.7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59" x14ac:dyDescent="0.7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59" x14ac:dyDescent="0.7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4.25" x14ac:dyDescent="0.7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59" hidden="1" x14ac:dyDescent="0.7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4.25" hidden="1" x14ac:dyDescent="0.7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4.25" hidden="1" x14ac:dyDescent="0.7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44.25" hidden="1" x14ac:dyDescent="0.7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44.25" x14ac:dyDescent="0.7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29.5" hidden="1" x14ac:dyDescent="0.7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59" x14ac:dyDescent="0.7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44.25" hidden="1" x14ac:dyDescent="0.7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4.25" hidden="1" x14ac:dyDescent="0.7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4.25" hidden="1" x14ac:dyDescent="0.7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4.25" hidden="1" x14ac:dyDescent="0.7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4.25" hidden="1" x14ac:dyDescent="0.7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59" hidden="1" x14ac:dyDescent="0.7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4.25" x14ac:dyDescent="0.7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29.5" hidden="1" x14ac:dyDescent="0.7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59" hidden="1" x14ac:dyDescent="0.7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59" hidden="1" x14ac:dyDescent="0.7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4.25" x14ac:dyDescent="0.7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4.25" hidden="1" x14ac:dyDescent="0.7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4.25" hidden="1" x14ac:dyDescent="0.7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4.25" hidden="1" x14ac:dyDescent="0.7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44.25" hidden="1" x14ac:dyDescent="0.7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4.25" x14ac:dyDescent="0.7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44.25" x14ac:dyDescent="0.7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59" hidden="1" x14ac:dyDescent="0.7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44.25" hidden="1" x14ac:dyDescent="0.7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44.25" hidden="1" x14ac:dyDescent="0.7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59" hidden="1" x14ac:dyDescent="0.7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29.5" hidden="1" x14ac:dyDescent="0.7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4.25" x14ac:dyDescent="0.7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4.25" hidden="1" x14ac:dyDescent="0.7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9" hidden="1" x14ac:dyDescent="0.7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44.25" x14ac:dyDescent="0.7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4.25" x14ac:dyDescent="0.7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3.75" hidden="1" x14ac:dyDescent="0.7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44.25" hidden="1" x14ac:dyDescent="0.7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44.25" hidden="1" x14ac:dyDescent="0.7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59" x14ac:dyDescent="0.7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4.25" x14ac:dyDescent="0.7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4.25" hidden="1" x14ac:dyDescent="0.7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44.25" hidden="1" x14ac:dyDescent="0.7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44.25" hidden="1" x14ac:dyDescent="0.7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44.25" hidden="1" x14ac:dyDescent="0.7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59" hidden="1" x14ac:dyDescent="0.7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59" hidden="1" x14ac:dyDescent="0.7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59" hidden="1" x14ac:dyDescent="0.7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29.5" hidden="1" x14ac:dyDescent="0.7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44.25" x14ac:dyDescent="0.7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4.25" hidden="1" x14ac:dyDescent="0.7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4.25" hidden="1" x14ac:dyDescent="0.7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x14ac:dyDescent="0.7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44.25" hidden="1" x14ac:dyDescent="0.7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4.25" x14ac:dyDescent="0.7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4.25" x14ac:dyDescent="0.7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29.5" hidden="1" x14ac:dyDescent="0.7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29.5" hidden="1" x14ac:dyDescent="0.7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4.25" hidden="1" x14ac:dyDescent="0.7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44.25" hidden="1" x14ac:dyDescent="0.7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59" hidden="1" x14ac:dyDescent="0.7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44.25" hidden="1" x14ac:dyDescent="0.7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4.25" x14ac:dyDescent="0.7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44.25" x14ac:dyDescent="0.7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44.25" hidden="1" x14ac:dyDescent="0.7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4.25" hidden="1" x14ac:dyDescent="0.7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59" hidden="1" x14ac:dyDescent="0.7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59" hidden="1" x14ac:dyDescent="0.7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44.25" x14ac:dyDescent="0.7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29.5" x14ac:dyDescent="0.7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44.25" hidden="1" x14ac:dyDescent="0.7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4.25" hidden="1" x14ac:dyDescent="0.7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idden="1" x14ac:dyDescent="0.7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4.25" x14ac:dyDescent="0.7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4.25" hidden="1" x14ac:dyDescent="0.7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4.25" hidden="1" x14ac:dyDescent="0.7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4.25" hidden="1" x14ac:dyDescent="0.7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29.5" x14ac:dyDescent="0.7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4.25" x14ac:dyDescent="0.7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29.5" hidden="1" x14ac:dyDescent="0.7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4.25" hidden="1" x14ac:dyDescent="0.7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29.5" hidden="1" x14ac:dyDescent="0.7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44.25" hidden="1" x14ac:dyDescent="0.7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44.25" x14ac:dyDescent="0.7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4.25" hidden="1" x14ac:dyDescent="0.7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59" hidden="1" x14ac:dyDescent="0.7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59" hidden="1" x14ac:dyDescent="0.7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59" x14ac:dyDescent="0.7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29.5" hidden="1" x14ac:dyDescent="0.7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59" hidden="1" x14ac:dyDescent="0.7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44.25" x14ac:dyDescent="0.7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4.25" hidden="1" x14ac:dyDescent="0.7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4.25" hidden="1" x14ac:dyDescent="0.7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4.25" hidden="1" x14ac:dyDescent="0.7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44.25" x14ac:dyDescent="0.7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59" x14ac:dyDescent="0.7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4.25" hidden="1" x14ac:dyDescent="0.7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4.25" x14ac:dyDescent="0.7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44.25" hidden="1" x14ac:dyDescent="0.7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4.25" hidden="1" x14ac:dyDescent="0.7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4.25" hidden="1" x14ac:dyDescent="0.7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4.25" hidden="1" x14ac:dyDescent="0.7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29.5" hidden="1" x14ac:dyDescent="0.7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4.25" hidden="1" x14ac:dyDescent="0.7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59" hidden="1" x14ac:dyDescent="0.7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4.25" x14ac:dyDescent="0.7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59" hidden="1" x14ac:dyDescent="0.7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4.25" hidden="1" x14ac:dyDescent="0.7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4.25" hidden="1" x14ac:dyDescent="0.7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59" hidden="1" x14ac:dyDescent="0.7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4.25" hidden="1" x14ac:dyDescent="0.7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4.25" x14ac:dyDescent="0.7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4.25" hidden="1" x14ac:dyDescent="0.7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44.25" hidden="1" x14ac:dyDescent="0.7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44.25" hidden="1" x14ac:dyDescent="0.7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4.25" hidden="1" x14ac:dyDescent="0.7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4.25" x14ac:dyDescent="0.7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59" hidden="1" x14ac:dyDescent="0.7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4.25" x14ac:dyDescent="0.7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idden="1" x14ac:dyDescent="0.7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4.25" hidden="1" x14ac:dyDescent="0.7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4.25" x14ac:dyDescent="0.7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29.5" hidden="1" x14ac:dyDescent="0.7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4.25" hidden="1" x14ac:dyDescent="0.7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44.25" hidden="1" x14ac:dyDescent="0.7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44.25" hidden="1" x14ac:dyDescent="0.7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4.25" hidden="1" x14ac:dyDescent="0.7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29.5" hidden="1" x14ac:dyDescent="0.7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4.25" hidden="1" x14ac:dyDescent="0.7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idden="1" x14ac:dyDescent="0.7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4.25" x14ac:dyDescent="0.7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4.25" x14ac:dyDescent="0.7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4.25" x14ac:dyDescent="0.7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4.25" x14ac:dyDescent="0.7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44.25" x14ac:dyDescent="0.7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44.25" x14ac:dyDescent="0.7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44.25" hidden="1" x14ac:dyDescent="0.7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4.25" hidden="1" x14ac:dyDescent="0.7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59" hidden="1" x14ac:dyDescent="0.7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29.5" hidden="1" x14ac:dyDescent="0.7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4.25" hidden="1" x14ac:dyDescent="0.7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4.25" x14ac:dyDescent="0.7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44.25" hidden="1" x14ac:dyDescent="0.7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44.25" hidden="1" x14ac:dyDescent="0.7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29.5" x14ac:dyDescent="0.7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44.25" hidden="1" x14ac:dyDescent="0.7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29.5" x14ac:dyDescent="0.7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29.5" hidden="1" x14ac:dyDescent="0.7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29.5" hidden="1" x14ac:dyDescent="0.7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4.25" hidden="1" x14ac:dyDescent="0.7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4.25" hidden="1" x14ac:dyDescent="0.7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4.25" hidden="1" x14ac:dyDescent="0.7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4.25" x14ac:dyDescent="0.7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59" hidden="1" x14ac:dyDescent="0.7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59" hidden="1" x14ac:dyDescent="0.7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44.25" hidden="1" x14ac:dyDescent="0.7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44.25" hidden="1" x14ac:dyDescent="0.7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44.25" hidden="1" x14ac:dyDescent="0.7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44.25" hidden="1" x14ac:dyDescent="0.7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4.25" x14ac:dyDescent="0.7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4.25" x14ac:dyDescent="0.7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.5" hidden="1" x14ac:dyDescent="0.7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59" x14ac:dyDescent="0.7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4.25" hidden="1" x14ac:dyDescent="0.7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4.25" hidden="1" x14ac:dyDescent="0.7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4.25" hidden="1" x14ac:dyDescent="0.7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4.25" hidden="1" x14ac:dyDescent="0.7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4.25" hidden="1" x14ac:dyDescent="0.7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4.25" hidden="1" x14ac:dyDescent="0.7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4.25" x14ac:dyDescent="0.7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59" x14ac:dyDescent="0.7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44.25" hidden="1" x14ac:dyDescent="0.7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4.25" x14ac:dyDescent="0.7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4.25" hidden="1" x14ac:dyDescent="0.7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idden="1" x14ac:dyDescent="0.7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4.25" hidden="1" x14ac:dyDescent="0.7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44.25" hidden="1" x14ac:dyDescent="0.7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59" hidden="1" x14ac:dyDescent="0.7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59" hidden="1" x14ac:dyDescent="0.7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4.25" hidden="1" x14ac:dyDescent="0.7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44.25" hidden="1" x14ac:dyDescent="0.7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4.25" hidden="1" x14ac:dyDescent="0.7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4.25" hidden="1" x14ac:dyDescent="0.7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4.25" hidden="1" x14ac:dyDescent="0.7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29.5" hidden="1" x14ac:dyDescent="0.7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59" hidden="1" x14ac:dyDescent="0.7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44.25" x14ac:dyDescent="0.7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4.25" x14ac:dyDescent="0.7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4.25" x14ac:dyDescent="0.7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4.25" hidden="1" x14ac:dyDescent="0.7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44.25" hidden="1" x14ac:dyDescent="0.7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29.5" hidden="1" x14ac:dyDescent="0.7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29.5" hidden="1" x14ac:dyDescent="0.7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4.25" hidden="1" x14ac:dyDescent="0.7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44.25" hidden="1" x14ac:dyDescent="0.7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73.75" hidden="1" x14ac:dyDescent="0.7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44.25" hidden="1" x14ac:dyDescent="0.7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4.25" hidden="1" x14ac:dyDescent="0.7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59" hidden="1" x14ac:dyDescent="0.7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59" hidden="1" x14ac:dyDescent="0.7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29.5" hidden="1" x14ac:dyDescent="0.7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4.25" hidden="1" x14ac:dyDescent="0.7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44.25" hidden="1" x14ac:dyDescent="0.7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44.25" hidden="1" x14ac:dyDescent="0.7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44.25" x14ac:dyDescent="0.7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4.25" hidden="1" x14ac:dyDescent="0.7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29.5" hidden="1" x14ac:dyDescent="0.7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4.25" hidden="1" x14ac:dyDescent="0.7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4.25" hidden="1" x14ac:dyDescent="0.7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4.25" hidden="1" x14ac:dyDescent="0.7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59" hidden="1" x14ac:dyDescent="0.7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4.25" x14ac:dyDescent="0.7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44.25" hidden="1" x14ac:dyDescent="0.7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29.5" hidden="1" x14ac:dyDescent="0.7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idden="1" x14ac:dyDescent="0.7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4.25" hidden="1" x14ac:dyDescent="0.7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4.25" hidden="1" x14ac:dyDescent="0.7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4.25" hidden="1" x14ac:dyDescent="0.7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44.25" hidden="1" x14ac:dyDescent="0.7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44.25" hidden="1" x14ac:dyDescent="0.7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59" hidden="1" x14ac:dyDescent="0.7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44.25" hidden="1" x14ac:dyDescent="0.7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4.25" hidden="1" x14ac:dyDescent="0.7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4.25" hidden="1" x14ac:dyDescent="0.7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44.25" hidden="1" x14ac:dyDescent="0.7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4.25" hidden="1" x14ac:dyDescent="0.7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4.25" hidden="1" x14ac:dyDescent="0.7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44.25" hidden="1" x14ac:dyDescent="0.7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4.25" hidden="1" x14ac:dyDescent="0.7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4.25" x14ac:dyDescent="0.7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44.25" hidden="1" x14ac:dyDescent="0.7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4.25" x14ac:dyDescent="0.7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4.25" x14ac:dyDescent="0.7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7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29.5" x14ac:dyDescent="0.7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44.25" x14ac:dyDescent="0.7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4.25" x14ac:dyDescent="0.7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59" hidden="1" x14ac:dyDescent="0.7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4.25" hidden="1" x14ac:dyDescent="0.7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4.25" x14ac:dyDescent="0.7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4.25" x14ac:dyDescent="0.7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4.25" x14ac:dyDescent="0.7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44.25" hidden="1" x14ac:dyDescent="0.7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4.25" x14ac:dyDescent="0.7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29.5" hidden="1" x14ac:dyDescent="0.7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4.25" hidden="1" x14ac:dyDescent="0.7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4.25" hidden="1" x14ac:dyDescent="0.7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4.25" hidden="1" x14ac:dyDescent="0.7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44.25" hidden="1" x14ac:dyDescent="0.7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4.25" hidden="1" x14ac:dyDescent="0.7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59" hidden="1" x14ac:dyDescent="0.7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29.5" hidden="1" x14ac:dyDescent="0.7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29.5" hidden="1" x14ac:dyDescent="0.7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4.25" x14ac:dyDescent="0.7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59" hidden="1" x14ac:dyDescent="0.7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4.25" x14ac:dyDescent="0.7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4.25" hidden="1" x14ac:dyDescent="0.7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4.25" hidden="1" x14ac:dyDescent="0.7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4.25" hidden="1" x14ac:dyDescent="0.7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29.5" hidden="1" x14ac:dyDescent="0.7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4.25" hidden="1" x14ac:dyDescent="0.7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4.25" hidden="1" x14ac:dyDescent="0.7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4.25" hidden="1" x14ac:dyDescent="0.7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4.25" hidden="1" x14ac:dyDescent="0.7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4.25" hidden="1" x14ac:dyDescent="0.7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4.25" hidden="1" x14ac:dyDescent="0.7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59" hidden="1" x14ac:dyDescent="0.7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59" hidden="1" x14ac:dyDescent="0.7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4.25" hidden="1" x14ac:dyDescent="0.7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4.25" hidden="1" x14ac:dyDescent="0.7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59" hidden="1" x14ac:dyDescent="0.7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44.25" hidden="1" x14ac:dyDescent="0.7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4.25" x14ac:dyDescent="0.7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59" x14ac:dyDescent="0.7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44.25" hidden="1" x14ac:dyDescent="0.7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59" hidden="1" x14ac:dyDescent="0.7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4.25" hidden="1" x14ac:dyDescent="0.7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4.25" hidden="1" x14ac:dyDescent="0.7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4.25" hidden="1" x14ac:dyDescent="0.7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29.5" hidden="1" x14ac:dyDescent="0.7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29.5" hidden="1" x14ac:dyDescent="0.7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4.25" hidden="1" x14ac:dyDescent="0.7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idden="1" x14ac:dyDescent="0.7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59" hidden="1" x14ac:dyDescent="0.7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44.25" hidden="1" x14ac:dyDescent="0.7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59" hidden="1" x14ac:dyDescent="0.7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59" x14ac:dyDescent="0.7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44.25" x14ac:dyDescent="0.7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4.25" hidden="1" x14ac:dyDescent="0.7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4.25" x14ac:dyDescent="0.7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29.5" hidden="1" x14ac:dyDescent="0.7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29.5" hidden="1" x14ac:dyDescent="0.7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59" hidden="1" x14ac:dyDescent="0.7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4.25" hidden="1" x14ac:dyDescent="0.7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4.25" hidden="1" x14ac:dyDescent="0.7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44.25" hidden="1" x14ac:dyDescent="0.7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44.25" hidden="1" x14ac:dyDescent="0.7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44.25" hidden="1" x14ac:dyDescent="0.7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4.25" hidden="1" x14ac:dyDescent="0.7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4.25" hidden="1" x14ac:dyDescent="0.7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4.25" hidden="1" x14ac:dyDescent="0.7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59" x14ac:dyDescent="0.7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44.25" x14ac:dyDescent="0.7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44.25" x14ac:dyDescent="0.7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4.25" x14ac:dyDescent="0.7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29.5" hidden="1" x14ac:dyDescent="0.7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4.25" x14ac:dyDescent="0.7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59" hidden="1" x14ac:dyDescent="0.7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44.25" hidden="1" x14ac:dyDescent="0.7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44.25" hidden="1" x14ac:dyDescent="0.7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4.25" hidden="1" x14ac:dyDescent="0.7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44.25" hidden="1" x14ac:dyDescent="0.7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4.25" hidden="1" x14ac:dyDescent="0.7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29.5" hidden="1" x14ac:dyDescent="0.7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29.5" hidden="1" x14ac:dyDescent="0.7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4.25" x14ac:dyDescent="0.7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59" x14ac:dyDescent="0.7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44.25" hidden="1" x14ac:dyDescent="0.7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4.25" x14ac:dyDescent="0.7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4.25" hidden="1" x14ac:dyDescent="0.7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59" hidden="1" x14ac:dyDescent="0.7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4.25" hidden="1" x14ac:dyDescent="0.7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29.5" hidden="1" x14ac:dyDescent="0.7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44.25" x14ac:dyDescent="0.7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4.25" hidden="1" x14ac:dyDescent="0.7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59" hidden="1" x14ac:dyDescent="0.7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29.5" hidden="1" x14ac:dyDescent="0.7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44.25" hidden="1" x14ac:dyDescent="0.7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44.25" x14ac:dyDescent="0.7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59" x14ac:dyDescent="0.7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44.25" x14ac:dyDescent="0.7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4.25" hidden="1" x14ac:dyDescent="0.7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4.25" x14ac:dyDescent="0.7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4.25" hidden="1" x14ac:dyDescent="0.7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4.25" hidden="1" x14ac:dyDescent="0.7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4.25" hidden="1" x14ac:dyDescent="0.7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59" hidden="1" x14ac:dyDescent="0.7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44.25" hidden="1" x14ac:dyDescent="0.7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4.25" hidden="1" x14ac:dyDescent="0.7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44.25" hidden="1" x14ac:dyDescent="0.7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4.25" hidden="1" x14ac:dyDescent="0.7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4.25" hidden="1" x14ac:dyDescent="0.7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4.25" hidden="1" x14ac:dyDescent="0.7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4.25" x14ac:dyDescent="0.7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3.75" hidden="1" x14ac:dyDescent="0.7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4.25" hidden="1" x14ac:dyDescent="0.7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44.25" hidden="1" x14ac:dyDescent="0.7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4.25" hidden="1" x14ac:dyDescent="0.7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4.25" hidden="1" x14ac:dyDescent="0.7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4.25" hidden="1" x14ac:dyDescent="0.7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44.25" hidden="1" x14ac:dyDescent="0.7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idden="1" x14ac:dyDescent="0.7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4.25" hidden="1" x14ac:dyDescent="0.7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4.25" hidden="1" x14ac:dyDescent="0.7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44.25" hidden="1" x14ac:dyDescent="0.7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44.25" hidden="1" x14ac:dyDescent="0.7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4.25" hidden="1" x14ac:dyDescent="0.7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44.25" hidden="1" x14ac:dyDescent="0.7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4.25" hidden="1" x14ac:dyDescent="0.7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44.25" hidden="1" x14ac:dyDescent="0.7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4.25" x14ac:dyDescent="0.7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idden="1" x14ac:dyDescent="0.7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29.5" hidden="1" x14ac:dyDescent="0.7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4.25" hidden="1" x14ac:dyDescent="0.7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44.25" hidden="1" x14ac:dyDescent="0.7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4.25" hidden="1" x14ac:dyDescent="0.7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59" hidden="1" x14ac:dyDescent="0.7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59" hidden="1" x14ac:dyDescent="0.7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59" hidden="1" x14ac:dyDescent="0.7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44.25" hidden="1" x14ac:dyDescent="0.7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44.25" hidden="1" x14ac:dyDescent="0.7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59" hidden="1" x14ac:dyDescent="0.7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29.5" hidden="1" x14ac:dyDescent="0.7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44.25" hidden="1" x14ac:dyDescent="0.7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29.5" hidden="1" x14ac:dyDescent="0.7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59" hidden="1" x14ac:dyDescent="0.7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4.25" hidden="1" x14ac:dyDescent="0.7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4.25" hidden="1" x14ac:dyDescent="0.7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59" hidden="1" x14ac:dyDescent="0.7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44.25" hidden="1" x14ac:dyDescent="0.7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29.5" hidden="1" x14ac:dyDescent="0.7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44.25" hidden="1" x14ac:dyDescent="0.7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44.25" hidden="1" x14ac:dyDescent="0.7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44.25" hidden="1" x14ac:dyDescent="0.7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4.25" hidden="1" x14ac:dyDescent="0.7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59" hidden="1" x14ac:dyDescent="0.7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59" hidden="1" x14ac:dyDescent="0.7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4.25" hidden="1" x14ac:dyDescent="0.7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29.5" hidden="1" x14ac:dyDescent="0.7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59" hidden="1" x14ac:dyDescent="0.7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59" x14ac:dyDescent="0.7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3.75" x14ac:dyDescent="0.7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59" x14ac:dyDescent="0.7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59" hidden="1" x14ac:dyDescent="0.7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4.25" hidden="1" x14ac:dyDescent="0.7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4.25" hidden="1" x14ac:dyDescent="0.7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4.25" x14ac:dyDescent="0.7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4.25" hidden="1" x14ac:dyDescent="0.7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44.25" hidden="1" x14ac:dyDescent="0.7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4.25" hidden="1" x14ac:dyDescent="0.7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29.5" hidden="1" x14ac:dyDescent="0.7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59" hidden="1" x14ac:dyDescent="0.7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29.5" hidden="1" x14ac:dyDescent="0.7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59" hidden="1" x14ac:dyDescent="0.7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44.25" hidden="1" x14ac:dyDescent="0.7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44.25" hidden="1" x14ac:dyDescent="0.7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59" hidden="1" x14ac:dyDescent="0.7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44.25" hidden="1" x14ac:dyDescent="0.7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4.25" x14ac:dyDescent="0.7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4.25" hidden="1" x14ac:dyDescent="0.7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44.25" x14ac:dyDescent="0.7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59" x14ac:dyDescent="0.7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59" x14ac:dyDescent="0.7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4.25" hidden="1" x14ac:dyDescent="0.7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59" hidden="1" x14ac:dyDescent="0.7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59" hidden="1" x14ac:dyDescent="0.7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29.5" hidden="1" x14ac:dyDescent="0.7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9" hidden="1" x14ac:dyDescent="0.7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44.25" x14ac:dyDescent="0.7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44.25" hidden="1" x14ac:dyDescent="0.7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4.25" hidden="1" x14ac:dyDescent="0.7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4.25" hidden="1" x14ac:dyDescent="0.7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44.25" hidden="1" x14ac:dyDescent="0.7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44.25" hidden="1" x14ac:dyDescent="0.7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4.25" hidden="1" x14ac:dyDescent="0.7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4.25" hidden="1" x14ac:dyDescent="0.7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4.25" hidden="1" x14ac:dyDescent="0.7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44.25" hidden="1" x14ac:dyDescent="0.7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7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59" hidden="1" x14ac:dyDescent="0.7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29.5" hidden="1" x14ac:dyDescent="0.7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4.25" x14ac:dyDescent="0.7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4.25" hidden="1" x14ac:dyDescent="0.7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4.25" x14ac:dyDescent="0.7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29.5" x14ac:dyDescent="0.7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4.25" x14ac:dyDescent="0.7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4.25" hidden="1" x14ac:dyDescent="0.7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44.25" hidden="1" x14ac:dyDescent="0.7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44.25" hidden="1" x14ac:dyDescent="0.7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29.5" hidden="1" x14ac:dyDescent="0.7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44.25" hidden="1" x14ac:dyDescent="0.7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44.25" hidden="1" x14ac:dyDescent="0.7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59" hidden="1" x14ac:dyDescent="0.7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4.25" hidden="1" x14ac:dyDescent="0.7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44.25" hidden="1" x14ac:dyDescent="0.7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44.25" hidden="1" x14ac:dyDescent="0.7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29.5" hidden="1" x14ac:dyDescent="0.7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29.5" hidden="1" x14ac:dyDescent="0.7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4.25" x14ac:dyDescent="0.7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29.5" hidden="1" x14ac:dyDescent="0.7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44.25" hidden="1" x14ac:dyDescent="0.7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4.25" x14ac:dyDescent="0.7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29.5" hidden="1" x14ac:dyDescent="0.7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44.25" hidden="1" x14ac:dyDescent="0.7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4.25" hidden="1" x14ac:dyDescent="0.7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4.25" hidden="1" x14ac:dyDescent="0.7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29.5" x14ac:dyDescent="0.7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4.25" x14ac:dyDescent="0.7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44.25" hidden="1" x14ac:dyDescent="0.7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44.25" hidden="1" x14ac:dyDescent="0.7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29.5" hidden="1" x14ac:dyDescent="0.7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idden="1" x14ac:dyDescent="0.7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4.25" hidden="1" x14ac:dyDescent="0.7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4.25" hidden="1" x14ac:dyDescent="0.7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44.25" hidden="1" x14ac:dyDescent="0.7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4.25" hidden="1" x14ac:dyDescent="0.7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59" hidden="1" x14ac:dyDescent="0.7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44.25" hidden="1" x14ac:dyDescent="0.7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59" hidden="1" x14ac:dyDescent="0.7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4.25" hidden="1" x14ac:dyDescent="0.7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44.25" hidden="1" x14ac:dyDescent="0.7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44.25" x14ac:dyDescent="0.7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44.25" hidden="1" x14ac:dyDescent="0.7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4.25" hidden="1" x14ac:dyDescent="0.7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4.25" hidden="1" x14ac:dyDescent="0.7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4.25" x14ac:dyDescent="0.7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44.25" x14ac:dyDescent="0.7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4.25" hidden="1" x14ac:dyDescent="0.7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29.5" hidden="1" x14ac:dyDescent="0.7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29.5" x14ac:dyDescent="0.7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4.25" hidden="1" x14ac:dyDescent="0.7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4.25" hidden="1" x14ac:dyDescent="0.7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29.5" hidden="1" x14ac:dyDescent="0.7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44.25" hidden="1" x14ac:dyDescent="0.7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44.25" hidden="1" x14ac:dyDescent="0.7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59" hidden="1" x14ac:dyDescent="0.7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59" hidden="1" x14ac:dyDescent="0.7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44.25" hidden="1" x14ac:dyDescent="0.7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44.25" hidden="1" x14ac:dyDescent="0.7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idden="1" x14ac:dyDescent="0.7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4.25" hidden="1" x14ac:dyDescent="0.7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4.25" x14ac:dyDescent="0.7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59" x14ac:dyDescent="0.7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44.25" hidden="1" x14ac:dyDescent="0.7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29.5" hidden="1" x14ac:dyDescent="0.7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4.25" hidden="1" x14ac:dyDescent="0.7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4.25" hidden="1" x14ac:dyDescent="0.7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44.25" hidden="1" x14ac:dyDescent="0.7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59" hidden="1" x14ac:dyDescent="0.7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4.25" hidden="1" x14ac:dyDescent="0.7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59" hidden="1" x14ac:dyDescent="0.7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44.25" hidden="1" x14ac:dyDescent="0.7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idden="1" x14ac:dyDescent="0.7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44.25" hidden="1" x14ac:dyDescent="0.7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4.25" hidden="1" x14ac:dyDescent="0.7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4.25" hidden="1" x14ac:dyDescent="0.7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29.5" hidden="1" x14ac:dyDescent="0.7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4.25" hidden="1" x14ac:dyDescent="0.7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4.25" hidden="1" x14ac:dyDescent="0.7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4.25" hidden="1" x14ac:dyDescent="0.7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x14ac:dyDescent="0.7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4.25" x14ac:dyDescent="0.7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44.25" hidden="1" x14ac:dyDescent="0.7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4.25" hidden="1" x14ac:dyDescent="0.7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44.25" hidden="1" x14ac:dyDescent="0.7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29.5" x14ac:dyDescent="0.7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59" x14ac:dyDescent="0.7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29.5" hidden="1" x14ac:dyDescent="0.7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44.25" x14ac:dyDescent="0.7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44.25" x14ac:dyDescent="0.7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59" x14ac:dyDescent="0.7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44.25" x14ac:dyDescent="0.7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59" x14ac:dyDescent="0.7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4.25" hidden="1" x14ac:dyDescent="0.7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59" hidden="1" x14ac:dyDescent="0.7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44.25" x14ac:dyDescent="0.7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44.25" x14ac:dyDescent="0.7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29.5" hidden="1" x14ac:dyDescent="0.7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59" hidden="1" x14ac:dyDescent="0.7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59" hidden="1" x14ac:dyDescent="0.7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29.5" hidden="1" x14ac:dyDescent="0.7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59" hidden="1" x14ac:dyDescent="0.7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4.25" hidden="1" x14ac:dyDescent="0.7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59" hidden="1" x14ac:dyDescent="0.7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44.25" x14ac:dyDescent="0.7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59" x14ac:dyDescent="0.7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29.5" x14ac:dyDescent="0.7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44.25" x14ac:dyDescent="0.7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4.25" hidden="1" x14ac:dyDescent="0.7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4.25" hidden="1" x14ac:dyDescent="0.7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4.25" hidden="1" x14ac:dyDescent="0.7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4.25" hidden="1" x14ac:dyDescent="0.7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44.25" hidden="1" x14ac:dyDescent="0.7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59" hidden="1" x14ac:dyDescent="0.7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29.5" hidden="1" x14ac:dyDescent="0.7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4.25" x14ac:dyDescent="0.7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59" x14ac:dyDescent="0.7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29.5" x14ac:dyDescent="0.7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4.25" x14ac:dyDescent="0.7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4.25" x14ac:dyDescent="0.7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59" hidden="1" x14ac:dyDescent="0.7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4.25" x14ac:dyDescent="0.7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idden="1" x14ac:dyDescent="0.7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4.25" hidden="1" x14ac:dyDescent="0.7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59" hidden="1" x14ac:dyDescent="0.7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4.25" hidden="1" x14ac:dyDescent="0.7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4.25" hidden="1" x14ac:dyDescent="0.7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44.25" x14ac:dyDescent="0.7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29.5" hidden="1" x14ac:dyDescent="0.7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4.25" hidden="1" x14ac:dyDescent="0.7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idden="1" x14ac:dyDescent="0.7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idden="1" x14ac:dyDescent="0.7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4.25" hidden="1" x14ac:dyDescent="0.7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4.25" hidden="1" x14ac:dyDescent="0.7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44.25" hidden="1" x14ac:dyDescent="0.7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59" hidden="1" x14ac:dyDescent="0.7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4.25" hidden="1" x14ac:dyDescent="0.7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4.25" hidden="1" x14ac:dyDescent="0.7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29.5" hidden="1" x14ac:dyDescent="0.7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59" hidden="1" x14ac:dyDescent="0.7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4.25" x14ac:dyDescent="0.7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29.5" x14ac:dyDescent="0.7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44.25" hidden="1" x14ac:dyDescent="0.7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29.5" hidden="1" x14ac:dyDescent="0.7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4.25" hidden="1" x14ac:dyDescent="0.7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29.5" x14ac:dyDescent="0.7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4.25" hidden="1" x14ac:dyDescent="0.7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4.25" hidden="1" x14ac:dyDescent="0.7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4.25" hidden="1" x14ac:dyDescent="0.7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4.25" hidden="1" x14ac:dyDescent="0.7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4.25" hidden="1" x14ac:dyDescent="0.7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59" hidden="1" x14ac:dyDescent="0.7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44.25" hidden="1" x14ac:dyDescent="0.7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44.25" hidden="1" x14ac:dyDescent="0.7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4.25" hidden="1" x14ac:dyDescent="0.7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29.5" hidden="1" x14ac:dyDescent="0.7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29.5" x14ac:dyDescent="0.7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44.25" x14ac:dyDescent="0.7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59" x14ac:dyDescent="0.7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59" hidden="1" x14ac:dyDescent="0.7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44.25" hidden="1" x14ac:dyDescent="0.7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44.25" hidden="1" x14ac:dyDescent="0.7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44.25" hidden="1" x14ac:dyDescent="0.7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4.25" hidden="1" x14ac:dyDescent="0.7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4.25" hidden="1" x14ac:dyDescent="0.7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4.25" hidden="1" x14ac:dyDescent="0.7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44.25" hidden="1" x14ac:dyDescent="0.7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4.25" hidden="1" x14ac:dyDescent="0.7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59" hidden="1" x14ac:dyDescent="0.7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59" hidden="1" x14ac:dyDescent="0.7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4.25" hidden="1" x14ac:dyDescent="0.7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29.5" hidden="1" x14ac:dyDescent="0.7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44.25" hidden="1" x14ac:dyDescent="0.7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29.5" hidden="1" x14ac:dyDescent="0.7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44.25" hidden="1" x14ac:dyDescent="0.7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4.25" hidden="1" x14ac:dyDescent="0.7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59" hidden="1" x14ac:dyDescent="0.7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4.25" hidden="1" x14ac:dyDescent="0.7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44.25" hidden="1" x14ac:dyDescent="0.7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4.25" hidden="1" x14ac:dyDescent="0.7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4.25" hidden="1" x14ac:dyDescent="0.7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44.25" hidden="1" x14ac:dyDescent="0.7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59" hidden="1" x14ac:dyDescent="0.7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4.25" hidden="1" x14ac:dyDescent="0.7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59" hidden="1" x14ac:dyDescent="0.7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59" hidden="1" x14ac:dyDescent="0.7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4.25" hidden="1" x14ac:dyDescent="0.7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29.5" hidden="1" x14ac:dyDescent="0.7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44.25" hidden="1" x14ac:dyDescent="0.7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29.5" hidden="1" x14ac:dyDescent="0.7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44.25" hidden="1" x14ac:dyDescent="0.7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44.25" x14ac:dyDescent="0.7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44.25" x14ac:dyDescent="0.7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44.25" hidden="1" x14ac:dyDescent="0.7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4.25" hidden="1" x14ac:dyDescent="0.7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29.5" hidden="1" x14ac:dyDescent="0.7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59" hidden="1" x14ac:dyDescent="0.7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29.5" hidden="1" x14ac:dyDescent="0.7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4.25" x14ac:dyDescent="0.7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4.25" x14ac:dyDescent="0.7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4.25" hidden="1" x14ac:dyDescent="0.7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59" x14ac:dyDescent="0.7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idden="1" x14ac:dyDescent="0.7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4.25" hidden="1" x14ac:dyDescent="0.7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4.25" x14ac:dyDescent="0.7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29.5" x14ac:dyDescent="0.7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44.25" x14ac:dyDescent="0.7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59" x14ac:dyDescent="0.7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44.25" x14ac:dyDescent="0.7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4.25" hidden="1" x14ac:dyDescent="0.7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4.25" hidden="1" x14ac:dyDescent="0.7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44.25" hidden="1" x14ac:dyDescent="0.7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44.25" hidden="1" x14ac:dyDescent="0.7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59" hidden="1" x14ac:dyDescent="0.7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4.25" hidden="1" x14ac:dyDescent="0.7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59" hidden="1" x14ac:dyDescent="0.7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44.25" x14ac:dyDescent="0.7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4.25" x14ac:dyDescent="0.7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44.25" hidden="1" x14ac:dyDescent="0.7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4.25" hidden="1" x14ac:dyDescent="0.7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4.25" hidden="1" x14ac:dyDescent="0.7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44.25" hidden="1" x14ac:dyDescent="0.7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59" hidden="1" x14ac:dyDescent="0.7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4.25" hidden="1" x14ac:dyDescent="0.7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44.25" hidden="1" x14ac:dyDescent="0.7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44.25" x14ac:dyDescent="0.7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44.25" hidden="1" x14ac:dyDescent="0.7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4.25" hidden="1" x14ac:dyDescent="0.7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44.25" hidden="1" x14ac:dyDescent="0.7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44.25" hidden="1" x14ac:dyDescent="0.7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4.25" hidden="1" x14ac:dyDescent="0.7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44.25" hidden="1" x14ac:dyDescent="0.7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44.25" hidden="1" x14ac:dyDescent="0.7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59" hidden="1" x14ac:dyDescent="0.7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44.25" hidden="1" x14ac:dyDescent="0.7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44.25" hidden="1" x14ac:dyDescent="0.7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44.25" hidden="1" x14ac:dyDescent="0.7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4.25" hidden="1" x14ac:dyDescent="0.7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59" hidden="1" x14ac:dyDescent="0.7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44.25" hidden="1" x14ac:dyDescent="0.7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44.25" hidden="1" x14ac:dyDescent="0.7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4.25" hidden="1" x14ac:dyDescent="0.7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idden="1" x14ac:dyDescent="0.7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4.25" hidden="1" x14ac:dyDescent="0.7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29.5" hidden="1" x14ac:dyDescent="0.7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44.25" hidden="1" x14ac:dyDescent="0.7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44.25" x14ac:dyDescent="0.7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44.25" x14ac:dyDescent="0.7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59" hidden="1" x14ac:dyDescent="0.7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59" hidden="1" x14ac:dyDescent="0.7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44.25" x14ac:dyDescent="0.7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44.25" x14ac:dyDescent="0.7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44.25" x14ac:dyDescent="0.7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4.25" x14ac:dyDescent="0.7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4.25" x14ac:dyDescent="0.7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44.25" x14ac:dyDescent="0.7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4.25" hidden="1" x14ac:dyDescent="0.7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29.5" hidden="1" x14ac:dyDescent="0.7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59" hidden="1" x14ac:dyDescent="0.7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59" x14ac:dyDescent="0.7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4.25" hidden="1" x14ac:dyDescent="0.7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59" hidden="1" x14ac:dyDescent="0.7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29.5" hidden="1" x14ac:dyDescent="0.7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29.5" hidden="1" x14ac:dyDescent="0.7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29.5" hidden="1" x14ac:dyDescent="0.7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44.25" hidden="1" x14ac:dyDescent="0.7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59" hidden="1" x14ac:dyDescent="0.7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4.25" hidden="1" x14ac:dyDescent="0.7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29.5" x14ac:dyDescent="0.7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4.25" x14ac:dyDescent="0.7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44.25" x14ac:dyDescent="0.7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44.25" x14ac:dyDescent="0.7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4.25" hidden="1" x14ac:dyDescent="0.7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29.5" hidden="1" x14ac:dyDescent="0.7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4.25" hidden="1" x14ac:dyDescent="0.7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4.25" hidden="1" x14ac:dyDescent="0.7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29.5" hidden="1" x14ac:dyDescent="0.7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44.25" hidden="1" x14ac:dyDescent="0.7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29.5" hidden="1" x14ac:dyDescent="0.7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4.25" hidden="1" x14ac:dyDescent="0.7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29.5" hidden="1" x14ac:dyDescent="0.7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4.25" hidden="1" x14ac:dyDescent="0.7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4.25" hidden="1" x14ac:dyDescent="0.7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44.25" x14ac:dyDescent="0.7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44.25" x14ac:dyDescent="0.7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44.25" hidden="1" x14ac:dyDescent="0.7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59" hidden="1" x14ac:dyDescent="0.7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59" hidden="1" x14ac:dyDescent="0.7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44.25" x14ac:dyDescent="0.7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59" hidden="1" x14ac:dyDescent="0.7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4.25" hidden="1" x14ac:dyDescent="0.7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29.5" hidden="1" x14ac:dyDescent="0.7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59" hidden="1" x14ac:dyDescent="0.7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29.5" hidden="1" x14ac:dyDescent="0.7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4.25" hidden="1" x14ac:dyDescent="0.7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29.5" hidden="1" x14ac:dyDescent="0.7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59" hidden="1" x14ac:dyDescent="0.7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4.25" hidden="1" x14ac:dyDescent="0.7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59" hidden="1" x14ac:dyDescent="0.7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44.25" hidden="1" x14ac:dyDescent="0.7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4.25" hidden="1" x14ac:dyDescent="0.7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44.25" hidden="1" x14ac:dyDescent="0.7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4.25" hidden="1" x14ac:dyDescent="0.7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idden="1" x14ac:dyDescent="0.7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29.5" hidden="1" x14ac:dyDescent="0.7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29.5" hidden="1" x14ac:dyDescent="0.7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29.5" hidden="1" x14ac:dyDescent="0.7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4.25" hidden="1" x14ac:dyDescent="0.7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29.5" hidden="1" x14ac:dyDescent="0.7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4.25" hidden="1" x14ac:dyDescent="0.7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44.25" hidden="1" x14ac:dyDescent="0.7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idden="1" x14ac:dyDescent="0.7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4.25" hidden="1" x14ac:dyDescent="0.7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4.25" hidden="1" x14ac:dyDescent="0.7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44.25" hidden="1" x14ac:dyDescent="0.7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44.25" hidden="1" x14ac:dyDescent="0.7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44.25" hidden="1" x14ac:dyDescent="0.7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59" hidden="1" x14ac:dyDescent="0.7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44.25" hidden="1" x14ac:dyDescent="0.7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4.25" hidden="1" x14ac:dyDescent="0.7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59" hidden="1" x14ac:dyDescent="0.7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59" hidden="1" x14ac:dyDescent="0.7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29.5" hidden="1" x14ac:dyDescent="0.7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4.25" hidden="1" x14ac:dyDescent="0.7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44.25" hidden="1" x14ac:dyDescent="0.7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4.25" hidden="1" x14ac:dyDescent="0.7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4.25" hidden="1" x14ac:dyDescent="0.7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44.25" hidden="1" x14ac:dyDescent="0.7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59" hidden="1" x14ac:dyDescent="0.7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59" hidden="1" x14ac:dyDescent="0.7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29.5" hidden="1" x14ac:dyDescent="0.7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29.5" hidden="1" x14ac:dyDescent="0.7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59" hidden="1" x14ac:dyDescent="0.7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29.5" hidden="1" x14ac:dyDescent="0.7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29.5" hidden="1" x14ac:dyDescent="0.7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29.5" hidden="1" x14ac:dyDescent="0.7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4.25" hidden="1" x14ac:dyDescent="0.7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44.25" hidden="1" x14ac:dyDescent="0.7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59" hidden="1" x14ac:dyDescent="0.7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4.25" hidden="1" x14ac:dyDescent="0.7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4.25" x14ac:dyDescent="0.7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29.5" x14ac:dyDescent="0.7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44.25" hidden="1" x14ac:dyDescent="0.7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44.25" hidden="1" x14ac:dyDescent="0.7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4.25" hidden="1" x14ac:dyDescent="0.7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59" hidden="1" x14ac:dyDescent="0.7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44.25" hidden="1" x14ac:dyDescent="0.7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44.25" hidden="1" x14ac:dyDescent="0.7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44.25" hidden="1" x14ac:dyDescent="0.7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44.25" hidden="1" x14ac:dyDescent="0.7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59" x14ac:dyDescent="0.7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4.25" x14ac:dyDescent="0.7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29.5" x14ac:dyDescent="0.7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4.25" x14ac:dyDescent="0.7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44.25" x14ac:dyDescent="0.7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44.25" x14ac:dyDescent="0.7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7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44.25" x14ac:dyDescent="0.7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59" x14ac:dyDescent="0.7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44.25" x14ac:dyDescent="0.7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44.25" x14ac:dyDescent="0.7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29.5" hidden="1" x14ac:dyDescent="0.7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>IFERROR(ROUND(E3706/L3706,2),0)</f>
        <v>0</v>
      </c>
      <c r="Q3706" s="10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4.25" hidden="1" x14ac:dyDescent="0.7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59" hidden="1" x14ac:dyDescent="0.7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44.25" hidden="1" x14ac:dyDescent="0.7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idden="1" x14ac:dyDescent="0.7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29.5" hidden="1" x14ac:dyDescent="0.7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29.5" hidden="1" x14ac:dyDescent="0.7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59" hidden="1" x14ac:dyDescent="0.7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44.25" hidden="1" x14ac:dyDescent="0.7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44.25" hidden="1" x14ac:dyDescent="0.7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4.25" hidden="1" x14ac:dyDescent="0.7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29.5" hidden="1" x14ac:dyDescent="0.7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44.25" hidden="1" x14ac:dyDescent="0.7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44.25" hidden="1" x14ac:dyDescent="0.7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59" hidden="1" x14ac:dyDescent="0.7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29.5" hidden="1" x14ac:dyDescent="0.7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4.25" hidden="1" x14ac:dyDescent="0.7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4.25" hidden="1" x14ac:dyDescent="0.7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44.25" hidden="1" x14ac:dyDescent="0.7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44.25" hidden="1" x14ac:dyDescent="0.7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29.5" hidden="1" x14ac:dyDescent="0.7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44.25" hidden="1" x14ac:dyDescent="0.7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44.25" hidden="1" x14ac:dyDescent="0.7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59" hidden="1" x14ac:dyDescent="0.7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59" hidden="1" x14ac:dyDescent="0.7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4.25" hidden="1" x14ac:dyDescent="0.7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44.25" hidden="1" x14ac:dyDescent="0.7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idden="1" x14ac:dyDescent="0.7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4.25" hidden="1" x14ac:dyDescent="0.7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59" hidden="1" x14ac:dyDescent="0.7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44.25" hidden="1" x14ac:dyDescent="0.7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idden="1" x14ac:dyDescent="0.7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59" hidden="1" x14ac:dyDescent="0.7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59" hidden="1" x14ac:dyDescent="0.7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4.25" hidden="1" x14ac:dyDescent="0.7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4.25" hidden="1" x14ac:dyDescent="0.7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29.5" hidden="1" x14ac:dyDescent="0.7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44.25" hidden="1" x14ac:dyDescent="0.7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44.25" hidden="1" x14ac:dyDescent="0.7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4.25" hidden="1" x14ac:dyDescent="0.7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4.25" hidden="1" x14ac:dyDescent="0.7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44.25" hidden="1" x14ac:dyDescent="0.7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44.25" hidden="1" x14ac:dyDescent="0.7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59" hidden="1" x14ac:dyDescent="0.7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59" hidden="1" x14ac:dyDescent="0.7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59" hidden="1" x14ac:dyDescent="0.7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4.25" hidden="1" x14ac:dyDescent="0.7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4.25" hidden="1" x14ac:dyDescent="0.7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44.25" hidden="1" x14ac:dyDescent="0.7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44.25" hidden="1" x14ac:dyDescent="0.7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44.25" hidden="1" x14ac:dyDescent="0.7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44.25" hidden="1" x14ac:dyDescent="0.7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44.25" hidden="1" x14ac:dyDescent="0.7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59" hidden="1" x14ac:dyDescent="0.7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44.25" hidden="1" x14ac:dyDescent="0.7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29.5" hidden="1" x14ac:dyDescent="0.7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59" hidden="1" x14ac:dyDescent="0.7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59" hidden="1" x14ac:dyDescent="0.7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4.25" hidden="1" x14ac:dyDescent="0.7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44.25" hidden="1" x14ac:dyDescent="0.7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4.25" hidden="1" x14ac:dyDescent="0.7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idden="1" x14ac:dyDescent="0.7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4.25" hidden="1" x14ac:dyDescent="0.7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44.25" hidden="1" x14ac:dyDescent="0.7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4.25" hidden="1" x14ac:dyDescent="0.7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4.25" hidden="1" x14ac:dyDescent="0.7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44.25" hidden="1" x14ac:dyDescent="0.7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4.25" hidden="1" x14ac:dyDescent="0.7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29.5" hidden="1" x14ac:dyDescent="0.7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59" hidden="1" x14ac:dyDescent="0.7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59" hidden="1" x14ac:dyDescent="0.7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4.25" hidden="1" x14ac:dyDescent="0.7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44.25" hidden="1" x14ac:dyDescent="0.7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44.25" hidden="1" x14ac:dyDescent="0.7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4.25" hidden="1" x14ac:dyDescent="0.7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44.25" hidden="1" x14ac:dyDescent="0.7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44.25" hidden="1" x14ac:dyDescent="0.7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44.25" hidden="1" x14ac:dyDescent="0.7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44.25" hidden="1" x14ac:dyDescent="0.7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59" hidden="1" x14ac:dyDescent="0.7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4.25" hidden="1" x14ac:dyDescent="0.7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4.25" hidden="1" x14ac:dyDescent="0.7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44.25" hidden="1" x14ac:dyDescent="0.7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44.25" hidden="1" x14ac:dyDescent="0.7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4.25" hidden="1" x14ac:dyDescent="0.7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44.25" hidden="1" x14ac:dyDescent="0.7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29.5" hidden="1" x14ac:dyDescent="0.7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4.25" hidden="1" x14ac:dyDescent="0.7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4.25" hidden="1" x14ac:dyDescent="0.7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44.25" hidden="1" x14ac:dyDescent="0.7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44.25" hidden="1" x14ac:dyDescent="0.7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59" hidden="1" x14ac:dyDescent="0.7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4.25" hidden="1" x14ac:dyDescent="0.7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44.25" hidden="1" x14ac:dyDescent="0.7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4.25" hidden="1" x14ac:dyDescent="0.7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4.25" hidden="1" x14ac:dyDescent="0.7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44.25" hidden="1" x14ac:dyDescent="0.7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59" hidden="1" x14ac:dyDescent="0.7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44.25" hidden="1" x14ac:dyDescent="0.7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29.5" hidden="1" x14ac:dyDescent="0.7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44.25" hidden="1" x14ac:dyDescent="0.7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4.25" hidden="1" x14ac:dyDescent="0.7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4.25" hidden="1" x14ac:dyDescent="0.7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44.25" hidden="1" x14ac:dyDescent="0.7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44.25" hidden="1" x14ac:dyDescent="0.7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44.25" hidden="1" x14ac:dyDescent="0.7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59" hidden="1" x14ac:dyDescent="0.7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44.25" hidden="1" x14ac:dyDescent="0.7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44.25" hidden="1" x14ac:dyDescent="0.7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59" hidden="1" x14ac:dyDescent="0.7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29.5" hidden="1" x14ac:dyDescent="0.7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4.25" hidden="1" x14ac:dyDescent="0.7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4.25" hidden="1" x14ac:dyDescent="0.7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44.25" hidden="1" x14ac:dyDescent="0.7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4.25" hidden="1" x14ac:dyDescent="0.7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4.25" hidden="1" x14ac:dyDescent="0.7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4.25" hidden="1" x14ac:dyDescent="0.7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59" hidden="1" x14ac:dyDescent="0.7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29.5" hidden="1" x14ac:dyDescent="0.7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4.25" hidden="1" x14ac:dyDescent="0.7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4.25" hidden="1" x14ac:dyDescent="0.7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59" hidden="1" x14ac:dyDescent="0.7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59" hidden="1" x14ac:dyDescent="0.7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4.25" hidden="1" x14ac:dyDescent="0.7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44.25" hidden="1" x14ac:dyDescent="0.7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idden="1" x14ac:dyDescent="0.7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29.5" hidden="1" x14ac:dyDescent="0.7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44.25" hidden="1" x14ac:dyDescent="0.7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59" hidden="1" x14ac:dyDescent="0.7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59" hidden="1" x14ac:dyDescent="0.7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44.25" hidden="1" x14ac:dyDescent="0.7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59" hidden="1" x14ac:dyDescent="0.7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4.25" hidden="1" x14ac:dyDescent="0.7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44.25" hidden="1" x14ac:dyDescent="0.7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idden="1" x14ac:dyDescent="0.7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29.5" hidden="1" x14ac:dyDescent="0.7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44.25" hidden="1" x14ac:dyDescent="0.7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44.25" hidden="1" x14ac:dyDescent="0.7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7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44.25" hidden="1" x14ac:dyDescent="0.7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59" hidden="1" x14ac:dyDescent="0.7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4.25" hidden="1" x14ac:dyDescent="0.7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59" hidden="1" x14ac:dyDescent="0.7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59" hidden="1" x14ac:dyDescent="0.7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44.25" hidden="1" x14ac:dyDescent="0.7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4.25" hidden="1" x14ac:dyDescent="0.7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idden="1" x14ac:dyDescent="0.7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4.25" hidden="1" x14ac:dyDescent="0.7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4.25" hidden="1" x14ac:dyDescent="0.7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44.25" hidden="1" x14ac:dyDescent="0.7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59" hidden="1" x14ac:dyDescent="0.7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4.25" hidden="1" x14ac:dyDescent="0.7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44.25" hidden="1" x14ac:dyDescent="0.7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44.25" hidden="1" x14ac:dyDescent="0.7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44.25" hidden="1" x14ac:dyDescent="0.7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59" hidden="1" x14ac:dyDescent="0.7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29.5" hidden="1" x14ac:dyDescent="0.7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44.25" hidden="1" x14ac:dyDescent="0.7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44.25" hidden="1" x14ac:dyDescent="0.7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4.25" hidden="1" x14ac:dyDescent="0.7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4.25" hidden="1" x14ac:dyDescent="0.7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4.25" hidden="1" x14ac:dyDescent="0.7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idden="1" x14ac:dyDescent="0.7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59" hidden="1" x14ac:dyDescent="0.7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29.5" hidden="1" x14ac:dyDescent="0.7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44.25" hidden="1" x14ac:dyDescent="0.7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44.25" hidden="1" x14ac:dyDescent="0.7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4.25" hidden="1" x14ac:dyDescent="0.7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4.25" hidden="1" x14ac:dyDescent="0.7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4.25" hidden="1" x14ac:dyDescent="0.7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44.25" hidden="1" x14ac:dyDescent="0.7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44.25" hidden="1" x14ac:dyDescent="0.7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4.25" hidden="1" x14ac:dyDescent="0.7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44.25" hidden="1" x14ac:dyDescent="0.7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44.25" hidden="1" x14ac:dyDescent="0.7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44.25" hidden="1" x14ac:dyDescent="0.7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4.25" hidden="1" x14ac:dyDescent="0.7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44.25" hidden="1" x14ac:dyDescent="0.7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44.25" hidden="1" x14ac:dyDescent="0.7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59" hidden="1" x14ac:dyDescent="0.7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44.25" hidden="1" x14ac:dyDescent="0.7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29.5" hidden="1" x14ac:dyDescent="0.7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44.25" hidden="1" x14ac:dyDescent="0.7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29.5" hidden="1" x14ac:dyDescent="0.7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59" hidden="1" x14ac:dyDescent="0.7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4.25" hidden="1" x14ac:dyDescent="0.7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4.25" hidden="1" x14ac:dyDescent="0.7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idden="1" x14ac:dyDescent="0.7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4.25" hidden="1" x14ac:dyDescent="0.7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4.25" hidden="1" x14ac:dyDescent="0.7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29.5" hidden="1" x14ac:dyDescent="0.7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29.5" hidden="1" x14ac:dyDescent="0.7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4.25" hidden="1" x14ac:dyDescent="0.7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4.25" hidden="1" x14ac:dyDescent="0.7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4.25" hidden="1" x14ac:dyDescent="0.7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44.25" hidden="1" x14ac:dyDescent="0.7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4.25" hidden="1" x14ac:dyDescent="0.7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59" hidden="1" x14ac:dyDescent="0.7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4.25" hidden="1" x14ac:dyDescent="0.7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59" hidden="1" x14ac:dyDescent="0.7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idden="1" x14ac:dyDescent="0.7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4.25" hidden="1" x14ac:dyDescent="0.7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4.25" hidden="1" x14ac:dyDescent="0.7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29.5" hidden="1" x14ac:dyDescent="0.7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29.5" hidden="1" x14ac:dyDescent="0.7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4.25" hidden="1" x14ac:dyDescent="0.7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29.5" hidden="1" x14ac:dyDescent="0.7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4.25" hidden="1" x14ac:dyDescent="0.7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4.25" hidden="1" x14ac:dyDescent="0.7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4.25" hidden="1" x14ac:dyDescent="0.7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59" hidden="1" x14ac:dyDescent="0.7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3.75" hidden="1" x14ac:dyDescent="0.7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4.25" hidden="1" x14ac:dyDescent="0.7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4.25" hidden="1" x14ac:dyDescent="0.7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59" hidden="1" x14ac:dyDescent="0.7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59" hidden="1" x14ac:dyDescent="0.7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4.25" hidden="1" x14ac:dyDescent="0.7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44.25" hidden="1" x14ac:dyDescent="0.7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4.25" hidden="1" x14ac:dyDescent="0.7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29.5" hidden="1" x14ac:dyDescent="0.7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44.25" hidden="1" x14ac:dyDescent="0.7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44.25" hidden="1" x14ac:dyDescent="0.7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4.25" hidden="1" x14ac:dyDescent="0.7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29.5" hidden="1" x14ac:dyDescent="0.7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4.25" hidden="1" x14ac:dyDescent="0.7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59" hidden="1" x14ac:dyDescent="0.7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29.5" hidden="1" x14ac:dyDescent="0.7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44.25" hidden="1" x14ac:dyDescent="0.7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44.25" hidden="1" x14ac:dyDescent="0.7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4.25" hidden="1" x14ac:dyDescent="0.7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4.25" hidden="1" x14ac:dyDescent="0.7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59" hidden="1" x14ac:dyDescent="0.7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4.25" hidden="1" x14ac:dyDescent="0.7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44.25" hidden="1" x14ac:dyDescent="0.7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59" hidden="1" x14ac:dyDescent="0.7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59" hidden="1" x14ac:dyDescent="0.7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44.25" hidden="1" x14ac:dyDescent="0.7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59" hidden="1" x14ac:dyDescent="0.7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59" hidden="1" x14ac:dyDescent="0.7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4.25" hidden="1" x14ac:dyDescent="0.7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44.25" hidden="1" x14ac:dyDescent="0.7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44.25" hidden="1" x14ac:dyDescent="0.7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4.25" hidden="1" x14ac:dyDescent="0.7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4.25" hidden="1" x14ac:dyDescent="0.7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4.25" hidden="1" x14ac:dyDescent="0.7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44.25" hidden="1" x14ac:dyDescent="0.7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29.5" hidden="1" x14ac:dyDescent="0.7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4.25" hidden="1" x14ac:dyDescent="0.7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4.25" hidden="1" x14ac:dyDescent="0.7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44.25" hidden="1" x14ac:dyDescent="0.7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44.25" hidden="1" x14ac:dyDescent="0.7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29.5" hidden="1" x14ac:dyDescent="0.7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44.25" hidden="1" x14ac:dyDescent="0.7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44.25" hidden="1" x14ac:dyDescent="0.7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44.25" hidden="1" x14ac:dyDescent="0.7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44.25" hidden="1" x14ac:dyDescent="0.7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4.25" hidden="1" x14ac:dyDescent="0.7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4.25" hidden="1" x14ac:dyDescent="0.7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29.5" hidden="1" x14ac:dyDescent="0.7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4.25" hidden="1" x14ac:dyDescent="0.7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44.25" hidden="1" x14ac:dyDescent="0.7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59" hidden="1" x14ac:dyDescent="0.7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4.25" hidden="1" x14ac:dyDescent="0.7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44.25" hidden="1" x14ac:dyDescent="0.7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44.25" hidden="1" x14ac:dyDescent="0.7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4.25" hidden="1" x14ac:dyDescent="0.7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4.25" hidden="1" x14ac:dyDescent="0.7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44.25" hidden="1" x14ac:dyDescent="0.7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59" hidden="1" x14ac:dyDescent="0.7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59" hidden="1" x14ac:dyDescent="0.7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44.25" hidden="1" x14ac:dyDescent="0.7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59" hidden="1" x14ac:dyDescent="0.7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4.25" hidden="1" x14ac:dyDescent="0.7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59" hidden="1" x14ac:dyDescent="0.7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4.25" hidden="1" x14ac:dyDescent="0.7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59" hidden="1" x14ac:dyDescent="0.7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44.25" hidden="1" x14ac:dyDescent="0.7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29.5" hidden="1" x14ac:dyDescent="0.7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59" hidden="1" x14ac:dyDescent="0.7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idden="1" x14ac:dyDescent="0.7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44.25" hidden="1" x14ac:dyDescent="0.7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4.25" hidden="1" x14ac:dyDescent="0.7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4.25" hidden="1" x14ac:dyDescent="0.7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59" hidden="1" x14ac:dyDescent="0.7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44.25" hidden="1" x14ac:dyDescent="0.7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4.25" hidden="1" x14ac:dyDescent="0.7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44.25" hidden="1" x14ac:dyDescent="0.7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44.25" hidden="1" x14ac:dyDescent="0.7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29.5" hidden="1" x14ac:dyDescent="0.7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4.25" hidden="1" x14ac:dyDescent="0.7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4.25" hidden="1" x14ac:dyDescent="0.7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4.25" hidden="1" x14ac:dyDescent="0.7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44.25" hidden="1" x14ac:dyDescent="0.7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44.25" hidden="1" x14ac:dyDescent="0.7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44.25" hidden="1" x14ac:dyDescent="0.7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29.5" hidden="1" x14ac:dyDescent="0.7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44.25" hidden="1" x14ac:dyDescent="0.7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59" hidden="1" x14ac:dyDescent="0.7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29.5" hidden="1" x14ac:dyDescent="0.7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44.25" hidden="1" x14ac:dyDescent="0.7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4.25" hidden="1" x14ac:dyDescent="0.7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59" hidden="1" x14ac:dyDescent="0.7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44.25" hidden="1" x14ac:dyDescent="0.7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4.25" hidden="1" x14ac:dyDescent="0.7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4.25" hidden="1" x14ac:dyDescent="0.7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59" hidden="1" x14ac:dyDescent="0.7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4.25" hidden="1" x14ac:dyDescent="0.7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44.25" hidden="1" x14ac:dyDescent="0.7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4.25" hidden="1" x14ac:dyDescent="0.7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44.25" hidden="1" x14ac:dyDescent="0.7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4.25" hidden="1" x14ac:dyDescent="0.7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44.25" hidden="1" x14ac:dyDescent="0.7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4.25" hidden="1" x14ac:dyDescent="0.7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29.5" hidden="1" x14ac:dyDescent="0.7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44.25" x14ac:dyDescent="0.7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44.25" x14ac:dyDescent="0.7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59" x14ac:dyDescent="0.7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44.25" x14ac:dyDescent="0.7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44.25" x14ac:dyDescent="0.7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44.25" x14ac:dyDescent="0.7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44.25" x14ac:dyDescent="0.7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44.25" x14ac:dyDescent="0.7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4.25" x14ac:dyDescent="0.7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44.25" x14ac:dyDescent="0.7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44.25" x14ac:dyDescent="0.7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44.25" x14ac:dyDescent="0.7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29.5" x14ac:dyDescent="0.7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44.25" x14ac:dyDescent="0.7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44.25" hidden="1" x14ac:dyDescent="0.7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59" hidden="1" x14ac:dyDescent="0.7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4.25" hidden="1" x14ac:dyDescent="0.7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4.25" hidden="1" x14ac:dyDescent="0.7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4.25" hidden="1" x14ac:dyDescent="0.7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44.25" hidden="1" x14ac:dyDescent="0.7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4.25" hidden="1" x14ac:dyDescent="0.7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59" hidden="1" x14ac:dyDescent="0.7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44.25" hidden="1" x14ac:dyDescent="0.7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4.25" hidden="1" x14ac:dyDescent="0.7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idden="1" x14ac:dyDescent="0.7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44.25" hidden="1" x14ac:dyDescent="0.7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44.25" hidden="1" x14ac:dyDescent="0.7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idden="1" x14ac:dyDescent="0.7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44.25" hidden="1" x14ac:dyDescent="0.7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59" hidden="1" x14ac:dyDescent="0.7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59" hidden="1" x14ac:dyDescent="0.7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4.25" hidden="1" x14ac:dyDescent="0.7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4.25" hidden="1" x14ac:dyDescent="0.7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59" hidden="1" x14ac:dyDescent="0.7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44.25" hidden="1" x14ac:dyDescent="0.7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44.25" hidden="1" x14ac:dyDescent="0.7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44.25" hidden="1" x14ac:dyDescent="0.7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4.25" hidden="1" x14ac:dyDescent="0.7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44.25" hidden="1" x14ac:dyDescent="0.7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4.25" hidden="1" x14ac:dyDescent="0.7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4.25" x14ac:dyDescent="0.7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4.25" x14ac:dyDescent="0.7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29.5" x14ac:dyDescent="0.7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59" x14ac:dyDescent="0.7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44.25" hidden="1" x14ac:dyDescent="0.7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29.5" hidden="1" x14ac:dyDescent="0.7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4.25" hidden="1" x14ac:dyDescent="0.7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44.25" hidden="1" x14ac:dyDescent="0.7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44.25" x14ac:dyDescent="0.7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44.25" hidden="1" x14ac:dyDescent="0.7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44.25" hidden="1" x14ac:dyDescent="0.7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59" hidden="1" x14ac:dyDescent="0.7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4.25" hidden="1" x14ac:dyDescent="0.7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4.25" hidden="1" x14ac:dyDescent="0.7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44.25" hidden="1" x14ac:dyDescent="0.7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59" hidden="1" x14ac:dyDescent="0.7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4.25" hidden="1" x14ac:dyDescent="0.7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4.25" hidden="1" x14ac:dyDescent="0.7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idden="1" x14ac:dyDescent="0.7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59" x14ac:dyDescent="0.7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59" x14ac:dyDescent="0.7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44.25" x14ac:dyDescent="0.7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44.25" x14ac:dyDescent="0.7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44.25" x14ac:dyDescent="0.7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44.25" x14ac:dyDescent="0.7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44.25" x14ac:dyDescent="0.7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4.25" x14ac:dyDescent="0.7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59" x14ac:dyDescent="0.7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44.25" x14ac:dyDescent="0.7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4.25" x14ac:dyDescent="0.7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59" x14ac:dyDescent="0.7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44.25" x14ac:dyDescent="0.7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59" x14ac:dyDescent="0.7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44.25" x14ac:dyDescent="0.7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44.25" x14ac:dyDescent="0.7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44.25" x14ac:dyDescent="0.7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59" x14ac:dyDescent="0.7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44.25" x14ac:dyDescent="0.7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4.25" x14ac:dyDescent="0.7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4.25" x14ac:dyDescent="0.7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4.25" x14ac:dyDescent="0.7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44.25" x14ac:dyDescent="0.7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4.25" x14ac:dyDescent="0.7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4.25" x14ac:dyDescent="0.7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4.25" x14ac:dyDescent="0.7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4.25" x14ac:dyDescent="0.7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59" x14ac:dyDescent="0.7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4.25" x14ac:dyDescent="0.7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44.25" x14ac:dyDescent="0.7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44.25" x14ac:dyDescent="0.7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7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44.25" x14ac:dyDescent="0.7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4.25" x14ac:dyDescent="0.7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4.25" x14ac:dyDescent="0.7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44.25" x14ac:dyDescent="0.7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4.25" x14ac:dyDescent="0.7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N4116">
    <sortCondition descending="1" ref="E1:E4116"/>
  </sortState>
  <conditionalFormatting sqref="F1">
    <cfRule type="cellIs" dxfId="4" priority="7" operator="equal">
      <formula>"Live"</formula>
    </cfRule>
  </conditionalFormatting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7D31-D32B-4133-9114-CB7148610754}">
  <dimension ref="A1:E18"/>
  <sheetViews>
    <sheetView tabSelected="1" zoomScale="73" zoomScaleNormal="73" workbookViewId="0">
      <selection activeCell="F34" sqref="F34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8.36328125" bestFit="1" customWidth="1"/>
    <col min="5" max="5" width="10.6796875" bestFit="1" customWidth="1"/>
    <col min="6" max="6" width="17.08984375" bestFit="1" customWidth="1"/>
    <col min="7" max="7" width="10.953125" bestFit="1" customWidth="1"/>
    <col min="8" max="8" width="21.86328125" bestFit="1" customWidth="1"/>
    <col min="9" max="9" width="15.7265625" bestFit="1" customWidth="1"/>
    <col min="10" max="10" width="21.86328125" bestFit="1" customWidth="1"/>
    <col min="11" max="11" width="15.7265625" bestFit="1" customWidth="1"/>
  </cols>
  <sheetData>
    <row r="1" spans="1:5" x14ac:dyDescent="0.75">
      <c r="A1" s="12" t="s">
        <v>8358</v>
      </c>
      <c r="B1" t="s">
        <v>8323</v>
      </c>
    </row>
    <row r="2" spans="1:5" x14ac:dyDescent="0.75">
      <c r="A2" s="12" t="s">
        <v>8400</v>
      </c>
      <c r="B2" t="s">
        <v>8399</v>
      </c>
    </row>
    <row r="4" spans="1:5" x14ac:dyDescent="0.75">
      <c r="A4" s="12" t="s">
        <v>8363</v>
      </c>
      <c r="B4" s="12" t="s">
        <v>8360</v>
      </c>
    </row>
    <row r="5" spans="1:5" x14ac:dyDescent="0.7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7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7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7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7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7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7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7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7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7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7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7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7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E64B-36EB-4E87-B3A1-4301F8D8C3B2}">
  <dimension ref="B1:N14"/>
  <sheetViews>
    <sheetView zoomScale="56" zoomScaleNormal="56" workbookViewId="0">
      <selection activeCell="C17" sqref="C17"/>
    </sheetView>
  </sheetViews>
  <sheetFormatPr defaultColWidth="103.6796875" defaultRowHeight="14.75" x14ac:dyDescent="0.75"/>
  <cols>
    <col min="1" max="1" width="7.40625" customWidth="1"/>
    <col min="2" max="2" width="14.36328125" customWidth="1"/>
    <col min="3" max="3" width="21.453125" bestFit="1" customWidth="1"/>
    <col min="4" max="4" width="17.76953125" bestFit="1" customWidth="1"/>
    <col min="5" max="5" width="20.5" bestFit="1" customWidth="1"/>
    <col min="6" max="6" width="16.6796875" bestFit="1" customWidth="1"/>
    <col min="7" max="7" width="24.04296875" bestFit="1" customWidth="1"/>
    <col min="8" max="8" width="20.5" bestFit="1" customWidth="1"/>
    <col min="9" max="9" width="23.08984375" bestFit="1" customWidth="1"/>
    <col min="10" max="10" width="9.04296875" customWidth="1"/>
    <col min="11" max="11" width="30.453125" customWidth="1"/>
    <col min="12" max="12" width="24.58984375" customWidth="1"/>
    <col min="13" max="13" width="18.453125" customWidth="1"/>
    <col min="14" max="14" width="20.36328125" customWidth="1"/>
  </cols>
  <sheetData>
    <row r="1" spans="2:14" ht="15.5" thickBot="1" x14ac:dyDescent="0.9"/>
    <row r="2" spans="2:14" x14ac:dyDescent="0.75">
      <c r="B2" s="19" t="s">
        <v>8379</v>
      </c>
      <c r="C2" s="20" t="s">
        <v>8380</v>
      </c>
      <c r="D2" s="20" t="s">
        <v>8381</v>
      </c>
      <c r="E2" s="20" t="s">
        <v>8382</v>
      </c>
      <c r="F2" s="20" t="s">
        <v>8383</v>
      </c>
      <c r="G2" s="20" t="s">
        <v>8384</v>
      </c>
      <c r="H2" s="20" t="s">
        <v>8385</v>
      </c>
      <c r="I2" s="21" t="s">
        <v>8386</v>
      </c>
      <c r="K2" s="16" t="s">
        <v>8401</v>
      </c>
      <c r="L2" s="28" t="s">
        <v>8359</v>
      </c>
      <c r="M2" s="30" t="s">
        <v>8402</v>
      </c>
      <c r="N2" s="30"/>
    </row>
    <row r="3" spans="2:14" x14ac:dyDescent="0.75">
      <c r="B3" s="22" t="s">
        <v>8387</v>
      </c>
      <c r="C3" s="17">
        <f>COUNTIFS(Kickstarter!F:F,"="&amp;$K$3,Kickstarter!D:D,"&gt;="&amp;M3,Kickstarter!D:D,"&lt;"&amp;N3,Kickstarter!R:R,"="&amp;$L$3)</f>
        <v>141</v>
      </c>
      <c r="D3" s="17">
        <f>COUNTIFS(Kickstarter!F:F,"="&amp;$K$4,Kickstarter!D:D,"&gt;="&amp;M3,Kickstarter!D:D,"&lt;"&amp;N3,Kickstarter!R:R,"="&amp;$L$3)</f>
        <v>45</v>
      </c>
      <c r="E3" s="17">
        <f>COUNTIFS(Kickstarter!F:F,"="&amp;$K$5,Kickstarter!D:D,"&gt;="&amp;M3,Kickstarter!D:D,"&lt;"&amp;N3,Kickstarter!R:R,"="&amp;$L$3)</f>
        <v>0</v>
      </c>
      <c r="F3" s="17">
        <f>SUM(C3:E3)</f>
        <v>186</v>
      </c>
      <c r="G3" s="18">
        <f>(C3/F3)</f>
        <v>0.75806451612903225</v>
      </c>
      <c r="H3" s="18">
        <f>D3/F3</f>
        <v>0.24193548387096775</v>
      </c>
      <c r="I3" s="23">
        <f>E3/F3</f>
        <v>0</v>
      </c>
      <c r="K3" s="17" t="s">
        <v>8218</v>
      </c>
      <c r="L3" s="29" t="s">
        <v>8404</v>
      </c>
      <c r="M3" s="17">
        <v>0</v>
      </c>
      <c r="N3" s="17">
        <v>1000</v>
      </c>
    </row>
    <row r="4" spans="2:14" x14ac:dyDescent="0.75">
      <c r="B4" s="22" t="s">
        <v>8388</v>
      </c>
      <c r="C4" s="17">
        <f>COUNTIFS(Kickstarter!F:F,"="&amp;$K$3,Kickstarter!D:D,"&gt;="&amp;M4,Kickstarter!D:D,"&lt;"&amp;N4,Kickstarter!R:R,"="&amp;$L$3)</f>
        <v>388</v>
      </c>
      <c r="D4" s="17">
        <f>COUNTIFS(Kickstarter!F:F,"="&amp;$K$4,Kickstarter!D:D,"&gt;="&amp;M4,Kickstarter!D:D,"&lt;"&amp;N4,Kickstarter!R:R,"="&amp;$L$3)</f>
        <v>146</v>
      </c>
      <c r="E4" s="17">
        <f>COUNTIFS(Kickstarter!F:F,"="&amp;$K$5,Kickstarter!D:D,"&gt;="&amp;M4,Kickstarter!D:D,"&lt;"&amp;N4,Kickstarter!R:R,"="&amp;$L$3)</f>
        <v>0</v>
      </c>
      <c r="F4" s="17">
        <f t="shared" ref="F4:F14" si="0">SUM(C4:E4)</f>
        <v>534</v>
      </c>
      <c r="G4" s="18">
        <f t="shared" ref="G4:G14" si="1">(C4/F4)</f>
        <v>0.72659176029962547</v>
      </c>
      <c r="H4" s="18">
        <f t="shared" ref="H4:H14" si="2">D4/F4</f>
        <v>0.27340823970037453</v>
      </c>
      <c r="I4" s="23">
        <f t="shared" ref="I4:I14" si="3">E4/F4</f>
        <v>0</v>
      </c>
      <c r="K4" s="17" t="s">
        <v>8403</v>
      </c>
      <c r="M4" s="17">
        <v>1000</v>
      </c>
      <c r="N4" s="17">
        <v>5000</v>
      </c>
    </row>
    <row r="5" spans="2:14" x14ac:dyDescent="0.75">
      <c r="B5" s="22" t="s">
        <v>8389</v>
      </c>
      <c r="C5" s="17">
        <f>COUNTIFS(Kickstarter!F:F,"="&amp;$K$3,Kickstarter!D:D,"&gt;="&amp;M5,Kickstarter!D:D,"&lt;"&amp;N5,Kickstarter!R:R,"="&amp;$L$3)</f>
        <v>93</v>
      </c>
      <c r="D5" s="17">
        <f>COUNTIFS(Kickstarter!F:F,"="&amp;$K$4,Kickstarter!D:D,"&gt;="&amp;M5,Kickstarter!D:D,"&lt;"&amp;N5,Kickstarter!R:R,"="&amp;$L$3)</f>
        <v>76</v>
      </c>
      <c r="E5" s="17">
        <f>COUNTIFS(Kickstarter!F:F,"="&amp;$K$5,Kickstarter!D:D,"&gt;="&amp;M5,Kickstarter!D:D,"&lt;"&amp;N5,Kickstarter!R:R,"="&amp;$L$3)</f>
        <v>0</v>
      </c>
      <c r="F5" s="17">
        <f t="shared" si="0"/>
        <v>169</v>
      </c>
      <c r="G5" s="18">
        <f t="shared" si="1"/>
        <v>0.55029585798816572</v>
      </c>
      <c r="H5" s="18">
        <f t="shared" si="2"/>
        <v>0.44970414201183434</v>
      </c>
      <c r="I5" s="23">
        <f t="shared" si="3"/>
        <v>0</v>
      </c>
      <c r="K5" s="17" t="s">
        <v>4600</v>
      </c>
      <c r="M5" s="17">
        <v>5000</v>
      </c>
      <c r="N5" s="17">
        <v>10000</v>
      </c>
    </row>
    <row r="6" spans="2:14" x14ac:dyDescent="0.75">
      <c r="B6" s="22" t="s">
        <v>8390</v>
      </c>
      <c r="C6" s="17">
        <f>COUNTIFS(Kickstarter!F:F,"="&amp;$K$3,Kickstarter!D:D,"&gt;="&amp;M6,Kickstarter!D:D,"&lt;"&amp;N6,Kickstarter!R:R,"="&amp;$L$3)</f>
        <v>39</v>
      </c>
      <c r="D6" s="17">
        <f>COUNTIFS(Kickstarter!F:F,"="&amp;$K$4,Kickstarter!D:D,"&gt;="&amp;M6,Kickstarter!D:D,"&lt;"&amp;N6,Kickstarter!R:R,"="&amp;$L$3)</f>
        <v>33</v>
      </c>
      <c r="E6" s="17">
        <f>COUNTIFS(Kickstarter!F:F,"="&amp;$K$5,Kickstarter!D:D,"&gt;="&amp;M6,Kickstarter!D:D,"&lt;"&amp;N6,Kickstarter!R:R,"="&amp;$L$3)</f>
        <v>0</v>
      </c>
      <c r="F6" s="17">
        <f t="shared" si="0"/>
        <v>72</v>
      </c>
      <c r="G6" s="18">
        <f t="shared" si="1"/>
        <v>0.54166666666666663</v>
      </c>
      <c r="H6" s="18">
        <f t="shared" si="2"/>
        <v>0.45833333333333331</v>
      </c>
      <c r="I6" s="23">
        <f t="shared" si="3"/>
        <v>0</v>
      </c>
      <c r="M6" s="17">
        <v>10000</v>
      </c>
      <c r="N6" s="17">
        <v>15000</v>
      </c>
    </row>
    <row r="7" spans="2:14" x14ac:dyDescent="0.75">
      <c r="B7" s="22" t="s">
        <v>8391</v>
      </c>
      <c r="C7" s="17">
        <f>COUNTIFS(Kickstarter!F:F,"="&amp;$K$3,Kickstarter!D:D,"&gt;="&amp;M7,Kickstarter!D:D,"&lt;"&amp;N7,Kickstarter!R:R,"="&amp;$L$3)</f>
        <v>12</v>
      </c>
      <c r="D7" s="17">
        <f>COUNTIFS(Kickstarter!F:F,"="&amp;$K$4,Kickstarter!D:D,"&gt;="&amp;M7,Kickstarter!D:D,"&lt;"&amp;N7,Kickstarter!R:R,"="&amp;$L$3)</f>
        <v>12</v>
      </c>
      <c r="E7" s="17">
        <f>COUNTIFS(Kickstarter!F:F,"="&amp;$K$5,Kickstarter!D:D,"&gt;="&amp;M7,Kickstarter!D:D,"&lt;"&amp;N7,Kickstarter!R:R,"="&amp;$L$3)</f>
        <v>0</v>
      </c>
      <c r="F7" s="17">
        <f t="shared" si="0"/>
        <v>24</v>
      </c>
      <c r="G7" s="18">
        <f t="shared" si="1"/>
        <v>0.5</v>
      </c>
      <c r="H7" s="18">
        <f t="shared" si="2"/>
        <v>0.5</v>
      </c>
      <c r="I7" s="23">
        <f t="shared" si="3"/>
        <v>0</v>
      </c>
      <c r="M7" s="17">
        <v>15000</v>
      </c>
      <c r="N7" s="17">
        <v>20000</v>
      </c>
    </row>
    <row r="8" spans="2:14" x14ac:dyDescent="0.75">
      <c r="B8" s="22" t="s">
        <v>8392</v>
      </c>
      <c r="C8" s="17">
        <f>COUNTIFS(Kickstarter!F:F,"="&amp;$K$3,Kickstarter!D:D,"&gt;="&amp;M8,Kickstarter!D:D,"&lt;"&amp;N8,Kickstarter!R:R,"="&amp;$L$3)</f>
        <v>9</v>
      </c>
      <c r="D8" s="17">
        <f>COUNTIFS(Kickstarter!F:F,"="&amp;$K$4,Kickstarter!D:D,"&gt;="&amp;M8,Kickstarter!D:D,"&lt;"&amp;N8,Kickstarter!R:R,"="&amp;$L$3)</f>
        <v>11</v>
      </c>
      <c r="E8" s="17">
        <f>COUNTIFS(Kickstarter!F:F,"="&amp;$K$5,Kickstarter!D:D,"&gt;="&amp;M8,Kickstarter!D:D,"&lt;"&amp;N8,Kickstarter!R:R,"="&amp;$L$3)</f>
        <v>0</v>
      </c>
      <c r="F8" s="17">
        <f t="shared" si="0"/>
        <v>20</v>
      </c>
      <c r="G8" s="18">
        <f t="shared" si="1"/>
        <v>0.45</v>
      </c>
      <c r="H8" s="18">
        <f t="shared" si="2"/>
        <v>0.55000000000000004</v>
      </c>
      <c r="I8" s="23">
        <f t="shared" si="3"/>
        <v>0</v>
      </c>
      <c r="M8" s="17">
        <v>20000</v>
      </c>
      <c r="N8" s="17">
        <v>25000</v>
      </c>
    </row>
    <row r="9" spans="2:14" x14ac:dyDescent="0.75">
      <c r="B9" s="22" t="s">
        <v>8393</v>
      </c>
      <c r="C9" s="17">
        <f>COUNTIFS(Kickstarter!F:F,"="&amp;$K$3,Kickstarter!D:D,"&gt;="&amp;M9,Kickstarter!D:D,"&lt;"&amp;N9,Kickstarter!R:R,"="&amp;$L$3)</f>
        <v>1</v>
      </c>
      <c r="D9" s="17">
        <f>COUNTIFS(Kickstarter!F:F,"="&amp;$K$4,Kickstarter!D:D,"&gt;="&amp;M9,Kickstarter!D:D,"&lt;"&amp;N9,Kickstarter!R:R,"="&amp;$L$3)</f>
        <v>4</v>
      </c>
      <c r="E9" s="17">
        <f>COUNTIFS(Kickstarter!F:F,"="&amp;$K$5,Kickstarter!D:D,"&gt;="&amp;M9,Kickstarter!D:D,"&lt;"&amp;N9,Kickstarter!R:R,"="&amp;$L$3)</f>
        <v>0</v>
      </c>
      <c r="F9" s="17">
        <f t="shared" si="0"/>
        <v>5</v>
      </c>
      <c r="G9" s="18">
        <f t="shared" si="1"/>
        <v>0.2</v>
      </c>
      <c r="H9" s="18">
        <f t="shared" si="2"/>
        <v>0.8</v>
      </c>
      <c r="I9" s="23">
        <f t="shared" si="3"/>
        <v>0</v>
      </c>
      <c r="M9" s="17">
        <v>25000</v>
      </c>
      <c r="N9" s="17">
        <v>30000</v>
      </c>
    </row>
    <row r="10" spans="2:14" x14ac:dyDescent="0.75">
      <c r="B10" s="22" t="s">
        <v>8394</v>
      </c>
      <c r="C10" s="17">
        <f>COUNTIFS(Kickstarter!F:F,"="&amp;$K$3,Kickstarter!D:D,"&gt;="&amp;M10,Kickstarter!D:D,"&lt;"&amp;N10,Kickstarter!R:R,"="&amp;$L$3)</f>
        <v>3</v>
      </c>
      <c r="D10" s="17">
        <f>COUNTIFS(Kickstarter!F:F,"="&amp;$K$4,Kickstarter!D:D,"&gt;="&amp;M10,Kickstarter!D:D,"&lt;"&amp;N10,Kickstarter!R:R,"="&amp;$L$3)</f>
        <v>8</v>
      </c>
      <c r="E10" s="17">
        <f>COUNTIFS(Kickstarter!F:F,"="&amp;$K$5,Kickstarter!D:D,"&gt;="&amp;M10,Kickstarter!D:D,"&lt;"&amp;N10,Kickstarter!R:R,"="&amp;$L$3)</f>
        <v>0</v>
      </c>
      <c r="F10" s="17">
        <f t="shared" si="0"/>
        <v>11</v>
      </c>
      <c r="G10" s="18">
        <f t="shared" si="1"/>
        <v>0.27272727272727271</v>
      </c>
      <c r="H10" s="18">
        <f t="shared" si="2"/>
        <v>0.72727272727272729</v>
      </c>
      <c r="I10" s="23">
        <f t="shared" si="3"/>
        <v>0</v>
      </c>
      <c r="M10" s="17">
        <v>30000</v>
      </c>
      <c r="N10" s="17">
        <v>35000</v>
      </c>
    </row>
    <row r="11" spans="2:14" x14ac:dyDescent="0.75">
      <c r="B11" s="22" t="s">
        <v>8395</v>
      </c>
      <c r="C11" s="17">
        <f>COUNTIFS(Kickstarter!F:F,"="&amp;$K$3,Kickstarter!D:D,"&gt;="&amp;M11,Kickstarter!D:D,"&lt;"&amp;N11,Kickstarter!R:R,"="&amp;$L$3)</f>
        <v>4</v>
      </c>
      <c r="D11" s="17">
        <f>COUNTIFS(Kickstarter!F:F,"="&amp;$K$4,Kickstarter!D:D,"&gt;="&amp;M11,Kickstarter!D:D,"&lt;"&amp;N11,Kickstarter!R:R,"="&amp;$L$3)</f>
        <v>2</v>
      </c>
      <c r="E11" s="17">
        <f>COUNTIFS(Kickstarter!F:F,"="&amp;$K$5,Kickstarter!D:D,"&gt;="&amp;M11,Kickstarter!D:D,"&lt;"&amp;N11,Kickstarter!R:R,"="&amp;$L$3)</f>
        <v>0</v>
      </c>
      <c r="F11" s="17">
        <f t="shared" si="0"/>
        <v>6</v>
      </c>
      <c r="G11" s="18">
        <f t="shared" si="1"/>
        <v>0.66666666666666663</v>
      </c>
      <c r="H11" s="18">
        <f t="shared" si="2"/>
        <v>0.33333333333333331</v>
      </c>
      <c r="I11" s="23">
        <f t="shared" si="3"/>
        <v>0</v>
      </c>
      <c r="M11" s="17">
        <v>35000</v>
      </c>
      <c r="N11" s="17">
        <v>40000</v>
      </c>
    </row>
    <row r="12" spans="2:14" x14ac:dyDescent="0.75">
      <c r="B12" s="22" t="s">
        <v>8396</v>
      </c>
      <c r="C12" s="17">
        <f>COUNTIFS(Kickstarter!F:F,"="&amp;$K$3,Kickstarter!D:D,"&gt;="&amp;M12,Kickstarter!D:D,"&lt;"&amp;N12,Kickstarter!R:R,"="&amp;$L$3)</f>
        <v>2</v>
      </c>
      <c r="D12" s="17">
        <f>COUNTIFS(Kickstarter!F:F,"="&amp;$K$4,Kickstarter!D:D,"&gt;="&amp;M12,Kickstarter!D:D,"&lt;"&amp;N12,Kickstarter!R:R,"="&amp;$L$3)</f>
        <v>1</v>
      </c>
      <c r="E12" s="17">
        <f>COUNTIFS(Kickstarter!F:F,"="&amp;$K$5,Kickstarter!D:D,"&gt;="&amp;M12,Kickstarter!D:D,"&lt;"&amp;N12,Kickstarter!R:R,"="&amp;$L$3)</f>
        <v>0</v>
      </c>
      <c r="F12" s="17">
        <f t="shared" si="0"/>
        <v>3</v>
      </c>
      <c r="G12" s="18">
        <f t="shared" si="1"/>
        <v>0.66666666666666663</v>
      </c>
      <c r="H12" s="18">
        <f t="shared" si="2"/>
        <v>0.33333333333333331</v>
      </c>
      <c r="I12" s="23">
        <f t="shared" si="3"/>
        <v>0</v>
      </c>
      <c r="M12" s="17">
        <v>40000</v>
      </c>
      <c r="N12" s="17">
        <v>45000</v>
      </c>
    </row>
    <row r="13" spans="2:14" x14ac:dyDescent="0.75">
      <c r="B13" s="22" t="s">
        <v>8397</v>
      </c>
      <c r="C13" s="17">
        <f>COUNTIFS(Kickstarter!F:F,"="&amp;$K$3,Kickstarter!D:D,"&gt;="&amp;M13,Kickstarter!D:D,"&lt;"&amp;N13,Kickstarter!R:R,"="&amp;$L$3)</f>
        <v>0</v>
      </c>
      <c r="D13" s="17">
        <f>COUNTIFS(Kickstarter!F:F,"="&amp;$K$4,Kickstarter!D:D,"&gt;="&amp;M13,Kickstarter!D:D,"&lt;"&amp;N13,Kickstarter!R:R,"="&amp;$L$3)</f>
        <v>1</v>
      </c>
      <c r="E13" s="17">
        <f>COUNTIFS(Kickstarter!F:F,"="&amp;$K$5,Kickstarter!D:D,"&gt;="&amp;M13,Kickstarter!D:D,"&lt;"&amp;N13,Kickstarter!R:R,"="&amp;$L$3)</f>
        <v>0</v>
      </c>
      <c r="F13" s="17">
        <f t="shared" si="0"/>
        <v>1</v>
      </c>
      <c r="G13" s="18">
        <f t="shared" si="1"/>
        <v>0</v>
      </c>
      <c r="H13" s="18">
        <f t="shared" si="2"/>
        <v>1</v>
      </c>
      <c r="I13" s="23">
        <f t="shared" si="3"/>
        <v>0</v>
      </c>
      <c r="M13" s="17">
        <v>45000</v>
      </c>
      <c r="N13" s="17">
        <v>50000</v>
      </c>
    </row>
    <row r="14" spans="2:14" ht="15.5" thickBot="1" x14ac:dyDescent="0.9">
      <c r="B14" s="24" t="s">
        <v>8398</v>
      </c>
      <c r="C14" s="17">
        <f>COUNTIFS(Kickstarter!F:F,"="&amp;$K$3,Kickstarter!D:D,"&gt;="&amp;M14,Kickstarter!R:R,"="&amp;$L$3)</f>
        <v>2</v>
      </c>
      <c r="D14" s="17">
        <f>COUNTIFS(Kickstarter!F:F,"="&amp;$K$4,Kickstarter!D:D,"&gt;="&amp;M14,Kickstarter!R:R,"="&amp;$L$3)</f>
        <v>14</v>
      </c>
      <c r="E14" s="17">
        <f>COUNTIFS(Kickstarter!F:F,"="&amp;$K$5,Kickstarter!D:D,"&gt;="&amp;M14,Kickstarter!R:R,"="&amp;$L$3)</f>
        <v>0</v>
      </c>
      <c r="F14" s="25">
        <f t="shared" si="0"/>
        <v>16</v>
      </c>
      <c r="G14" s="26">
        <f t="shared" si="1"/>
        <v>0.125</v>
      </c>
      <c r="H14" s="26">
        <f t="shared" si="2"/>
        <v>0.875</v>
      </c>
      <c r="I14" s="27">
        <f t="shared" si="3"/>
        <v>0</v>
      </c>
      <c r="M14" s="17">
        <v>50000</v>
      </c>
      <c r="N14" s="17"/>
    </row>
  </sheetData>
  <mergeCells count="1">
    <mergeCell ref="M2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Sanjay Mohanty</cp:lastModifiedBy>
  <dcterms:created xsi:type="dcterms:W3CDTF">2017-04-20T15:17:24Z</dcterms:created>
  <dcterms:modified xsi:type="dcterms:W3CDTF">2022-08-28T05:28:47Z</dcterms:modified>
</cp:coreProperties>
</file>