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PCR_227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<sst xmlns="http://schemas.openxmlformats.org/spreadsheetml/2006/main" count="143" uniqueCount="89">
  <si>
    <t xml:space="preserve">Well</t>
  </si>
  <si>
    <t xml:space="preserve">Ct</t>
  </si>
  <si>
    <t xml:space="preserve">Strain</t>
  </si>
  <si>
    <t xml:space="preserve">Sample</t>
  </si>
  <si>
    <t xml:space="preserve">Gene</t>
  </si>
  <si>
    <t xml:space="preserve">A1</t>
  </si>
  <si>
    <t xml:space="preserve">Kisumu</t>
  </si>
  <si>
    <t xml:space="preserve">A2</t>
  </si>
  <si>
    <t xml:space="preserve">A3</t>
  </si>
  <si>
    <t xml:space="preserve">A4</t>
  </si>
  <si>
    <t xml:space="preserve">Bakaridjan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</si>
  <si>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</si>
  <si>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</si>
  <si>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</si>
  <si>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</si>
  <si>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</si>
  <si>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</si>
  <si>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</si>
  <si>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</si>
  <si>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</si>
  <si>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</si>
  <si>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</si>
  <si>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</si>
  <si>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</si>
  <si>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</si>
  <si>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</si>
  <si>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</si>
  <si>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</si>
  <si>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</si>
  <si>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</si>
  <si>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</si>
  <si>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</si>
  <si>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</si>
  <si>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</si>
  <si>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</si>
  <si>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</si>
  <si>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</si>
  <si>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</si>
  <si>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</si>
  <si>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</si>
  <si>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</si>
  <si>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</si>
  <si>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</si>
  <si>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</si>
  <si>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</si>
  <si>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</si>
  <si>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</si>
  <si>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</si>
  <si>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</si>
  <si>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</si>
  <si>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</si>
  <si>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</si>
  <si>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</si>
  <si>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</si>
  <si>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</si>
  <si>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</si>
  <si>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</si>
  <si>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</si>
  <si>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</si>
  <si>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</si>
  <si>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</si>
  <si>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</si>
  <si>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</si>
  <si>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</si>
  <si>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</si>
  <si>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</si>
  <si>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</si>
  <si>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</si>
  <si>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</si>
  <si>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</si>
  <si>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</si>
  <si>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</si>
  <si>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</si>
  <si>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</si>
  <si>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</si>
  <si>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</si>
  <si>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</si>
  <si>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</si>
  <si>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</si>
  <si>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</si>
  <si>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</si>
  <si>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</si>
  <si>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</si>
  <si>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</si>
  <si>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</si>
  <si>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</si>
  <si>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No Ct</t>
  </si>
  <si>
    <t xml:space="preserve">H2</t>
  </si>
  <si>
    <t xml:space="preserve">H3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</si>
</sst>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qPCR_227!$D$68:$D$71</c:f>
              <c:numCache>
                <c:formatCode>General</c:formatCode>
                <c:ptCount val="4"/>
                <c:pt idx="0">
                  <c:v>0.845098040014257</c:v>
                </c:pt>
                <c:pt idx="1">
                  <c:v>0.544068044350276</c:v>
                </c:pt>
                <c:pt idx="2">
                  <c:v>0.243038048686294</c:v>
                </c:pt>
                <c:pt idx="3">
                  <c:v>-0.0579919469776868</c:v>
                </c:pt>
              </c:numCache>
            </c:numRef>
          </c:xVal>
          <c:yVal>
            <c:numRef>
              <c:f>qPCR_227!$E$68:$E$71</c:f>
              <c:numCache>
                <c:formatCode>General</c:formatCode>
                <c:ptCount val="4"/>
                <c:pt idx="0">
                  <c:v>23.8633333333333</c:v>
                </c:pt>
                <c:pt idx="1">
                  <c:v>25.0366666666667</c:v>
                </c:pt>
                <c:pt idx="2">
                  <c:v>25.8233333333333</c:v>
                </c:pt>
                <c:pt idx="3">
                  <c:v>26.8</c:v>
                </c:pt>
              </c:numCache>
            </c:numRef>
          </c:yVal>
          <c:smooth val="0"/>
        </c:ser>
        <c:axId val="63227587"/>
        <c:axId val="47162092"/>
      </c:scatterChart>
      <c:valAx>
        <c:axId val="632275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162092"/>
        <c:crosses val="autoZero"/>
        <c:crossBetween val="midCat"/>
      </c:valAx>
      <c:valAx>
        <c:axId val="471620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2275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qPCR_227!$G$68:$G$71</c:f>
              <c:numCache>
                <c:formatCode>General</c:formatCode>
                <c:ptCount val="4"/>
                <c:pt idx="0">
                  <c:v>1.45331834004704</c:v>
                </c:pt>
                <c:pt idx="1">
                  <c:v>1.15228834438306</c:v>
                </c:pt>
                <c:pt idx="2">
                  <c:v>0.851258348719075</c:v>
                </c:pt>
                <c:pt idx="3">
                  <c:v>0.550228353055094</c:v>
                </c:pt>
              </c:numCache>
            </c:numRef>
          </c:xVal>
          <c:yVal>
            <c:numRef>
              <c:f>qPCR_227!$H$68:$H$71</c:f>
              <c:numCache>
                <c:formatCode>General</c:formatCode>
                <c:ptCount val="4"/>
                <c:pt idx="0">
                  <c:v>23.4833333333333</c:v>
                </c:pt>
                <c:pt idx="1">
                  <c:v>23.8666666666667</c:v>
                </c:pt>
                <c:pt idx="2">
                  <c:v>24.0666666666667</c:v>
                </c:pt>
                <c:pt idx="3">
                  <c:v>25.0233333333333</c:v>
                </c:pt>
              </c:numCache>
            </c:numRef>
          </c:yVal>
          <c:smooth val="0"/>
        </c:ser>
        <c:axId val="48591242"/>
        <c:axId val="2935089"/>
      </c:scatterChart>
      <c:valAx>
        <c:axId val="485912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35089"/>
        <c:crosses val="autoZero"/>
        <c:crossBetween val="midCat"/>
      </c:valAx>
      <c:valAx>
        <c:axId val="2935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5912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43920</xdr:colOff>
      <xdr:row>39</xdr:row>
      <xdr:rowOff>137880</xdr:rowOff>
    </xdr:from>
    <xdr:to>
      <xdr:col>18</xdr:col>
      <xdr:colOff>113760</xdr:colOff>
      <xdr:row>59</xdr:row>
      <xdr:rowOff>126360</xdr:rowOff>
    </xdr:to>
    <xdr:graphicFrame>
      <xdr:nvGraphicFramePr>
        <xdr:cNvPr id="0" name=""/>
        <xdr:cNvGraphicFramePr/>
      </xdr:nvGraphicFramePr>
      <xdr:xfrm>
        <a:off x="8139240" y="6477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759240</xdr:colOff>
      <xdr:row>62</xdr:row>
      <xdr:rowOff>23760</xdr:rowOff>
    </xdr:from>
    <xdr:to>
      <xdr:col>18</xdr:col>
      <xdr:colOff>16560</xdr:colOff>
      <xdr:row>82</xdr:row>
      <xdr:rowOff>12240</xdr:rowOff>
    </xdr:to>
    <xdr:graphicFrame>
      <xdr:nvGraphicFramePr>
        <xdr:cNvPr id="1" name=""/>
        <xdr:cNvGraphicFramePr/>
      </xdr:nvGraphicFramePr>
      <xdr:xfrm>
        <a:off x="8042040" y="10102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2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D82" activeCellId="0" sqref="D82"/>
    </sheetView>
  </sheetViews>
  <sheetFormatPr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6.01"/>
    <col collapsed="false" customWidth="false" hidden="false" outlineLevel="0" max="5" min="3" style="0" width="11.52"/>
    <col collapsed="false" customWidth="false" hidden="false" outlineLevel="0" max="6" min="6" style="0" width="11.53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19.58</v>
      </c>
      <c r="C2" s="0" t="s">
        <v>6</v>
      </c>
    </row>
    <row r="3" customFormat="false" ht="12.8" hidden="false" customHeight="false" outlineLevel="0" collapsed="false">
      <c r="A3" s="0" t="s">
        <v>7</v>
      </c>
      <c r="B3" s="0" t="n">
        <v>19.53</v>
      </c>
      <c r="C3" s="0" t="s">
        <v>6</v>
      </c>
    </row>
    <row r="4" customFormat="false" ht="12.8" hidden="false" customHeight="false" outlineLevel="0" collapsed="false">
      <c r="A4" s="0" t="s">
        <v>8</v>
      </c>
      <c r="B4" s="0" t="n">
        <v>19.48</v>
      </c>
      <c r="C4" s="0" t="s">
        <v>6</v>
      </c>
    </row>
    <row r="5" customFormat="false" ht="12.8" hidden="false" customHeight="false" outlineLevel="0" collapsed="false">
      <c r="A5" s="0" t="s">
        <v>9</v>
      </c>
      <c r="B5" s="0" t="n">
        <v>19.88</v>
      </c>
      <c r="C5" s="0" t="s">
        <v>10</v>
      </c>
    </row>
    <row r="6" customFormat="false" ht="12.8" hidden="false" customHeight="false" outlineLevel="0" collapsed="false">
      <c r="A6" s="0" t="s">
        <v>11</v>
      </c>
      <c r="B6" s="0" t="n">
        <v>19.82</v>
      </c>
      <c r="C6" s="0" t="s">
        <v>10</v>
      </c>
    </row>
    <row r="7" customFormat="false" ht="12.8" hidden="false" customHeight="false" outlineLevel="0" collapsed="false">
      <c r="A7" s="0" t="s">
        <v>12</v>
      </c>
      <c r="B7" s="0" t="n">
        <v>20.09</v>
      </c>
      <c r="C7" s="0" t="s">
        <v>10</v>
      </c>
    </row>
    <row r="8" customFormat="false" ht="12.8" hidden="false" customHeight="false" outlineLevel="0" collapsed="false">
      <c r="A8" s="0" t="s">
        <v>13</v>
      </c>
      <c r="B8" s="0" t="n">
        <v>25.61</v>
      </c>
      <c r="C8" s="0" t="s">
        <v>6</v>
      </c>
    </row>
    <row r="9" customFormat="false" ht="12.8" hidden="false" customHeight="false" outlineLevel="0" collapsed="false">
      <c r="A9" s="0" t="s">
        <v>14</v>
      </c>
      <c r="B9" s="0" t="n">
        <v>25.65</v>
      </c>
      <c r="C9" s="0" t="s">
        <v>6</v>
      </c>
    </row>
    <row r="10" customFormat="false" ht="12.8" hidden="false" customHeight="false" outlineLevel="0" collapsed="false">
      <c r="A10" s="0" t="s">
        <v>15</v>
      </c>
      <c r="B10" s="0" t="n">
        <v>25.78</v>
      </c>
      <c r="C10" s="0" t="s">
        <v>6</v>
      </c>
    </row>
    <row r="11" customFormat="false" ht="12.8" hidden="false" customHeight="false" outlineLevel="0" collapsed="false">
      <c r="A11" s="0" t="s">
        <v>16</v>
      </c>
      <c r="B11" s="0" t="n">
        <v>26.19</v>
      </c>
      <c r="C11" s="1" t="s">
        <v>10</v>
      </c>
    </row>
    <row r="12" customFormat="false" ht="12.8" hidden="false" customHeight="false" outlineLevel="0" collapsed="false">
      <c r="A12" s="0" t="s">
        <v>17</v>
      </c>
      <c r="B12" s="0" t="n">
        <v>26.84</v>
      </c>
      <c r="C12" s="1" t="s">
        <v>10</v>
      </c>
    </row>
    <row r="13" customFormat="false" ht="12.8" hidden="false" customHeight="false" outlineLevel="0" collapsed="false">
      <c r="A13" s="0" t="s">
        <v>18</v>
      </c>
      <c r="B13" s="0" t="n">
        <v>26.97</v>
      </c>
      <c r="C13" s="1" t="s">
        <v>10</v>
      </c>
    </row>
    <row r="14" customFormat="false" ht="12.8" hidden="false" customHeight="false" outlineLevel="0" collapsed="false">
      <c r="A14" s="0" t="s">
        <v>19</v>
      </c>
      <c r="B14" s="0" t="n">
        <v>19.92</v>
      </c>
      <c r="C14" s="0" t="s">
        <v>6</v>
      </c>
    </row>
    <row r="15" customFormat="false" ht="12.8" hidden="false" customHeight="false" outlineLevel="0" collapsed="false">
      <c r="A15" s="0" t="s">
        <v>20</v>
      </c>
      <c r="B15" s="0" t="n">
        <v>19.63</v>
      </c>
      <c r="C15" s="0" t="s">
        <v>6</v>
      </c>
    </row>
    <row r="16" customFormat="false" ht="12.8" hidden="false" customHeight="false" outlineLevel="0" collapsed="false">
      <c r="A16" s="0" t="s">
        <v>21</v>
      </c>
      <c r="B16" s="0" t="n">
        <v>19.65</v>
      </c>
      <c r="C16" s="0" t="s">
        <v>6</v>
      </c>
    </row>
    <row r="17" customFormat="false" ht="12.8" hidden="false" customHeight="false" outlineLevel="0" collapsed="false">
      <c r="A17" s="0" t="s">
        <v>22</v>
      </c>
      <c r="B17" s="0" t="n">
        <v>19.93</v>
      </c>
      <c r="C17" s="1" t="s">
        <v>10</v>
      </c>
    </row>
    <row r="18" customFormat="false" ht="12.8" hidden="false" customHeight="false" outlineLevel="0" collapsed="false">
      <c r="A18" s="0" t="s">
        <v>23</v>
      </c>
      <c r="B18" s="0" t="n">
        <v>20.25</v>
      </c>
      <c r="C18" s="1" t="s">
        <v>10</v>
      </c>
    </row>
    <row r="19" customFormat="false" ht="12.8" hidden="false" customHeight="false" outlineLevel="0" collapsed="false">
      <c r="A19" s="0" t="s">
        <v>24</v>
      </c>
      <c r="B19" s="0" t="n">
        <v>20.3</v>
      </c>
      <c r="C19" s="1" t="s">
        <v>10</v>
      </c>
    </row>
    <row r="20" customFormat="false" ht="12.8" hidden="false" customHeight="false" outlineLevel="0" collapsed="false">
      <c r="A20" s="0" t="s">
        <v>25</v>
      </c>
      <c r="B20" s="0" t="n">
        <v>26.6</v>
      </c>
      <c r="C20" s="0" t="s">
        <v>6</v>
      </c>
    </row>
    <row r="21" customFormat="false" ht="12.8" hidden="false" customHeight="false" outlineLevel="0" collapsed="false">
      <c r="A21" s="0" t="s">
        <v>26</v>
      </c>
      <c r="B21" s="0" t="n">
        <v>26.71</v>
      </c>
      <c r="C21" s="0" t="s">
        <v>6</v>
      </c>
    </row>
    <row r="22" customFormat="false" ht="12.8" hidden="false" customHeight="false" outlineLevel="0" collapsed="false">
      <c r="A22" s="0" t="s">
        <v>27</v>
      </c>
      <c r="B22" s="0" t="n">
        <v>26.71</v>
      </c>
      <c r="C22" s="0" t="s">
        <v>6</v>
      </c>
    </row>
    <row r="23" customFormat="false" ht="12.8" hidden="false" customHeight="false" outlineLevel="0" collapsed="false">
      <c r="A23" s="0" t="s">
        <v>28</v>
      </c>
      <c r="B23" s="0" t="n">
        <v>26.72</v>
      </c>
      <c r="C23" s="1" t="s">
        <v>10</v>
      </c>
    </row>
    <row r="24" customFormat="false" ht="12.8" hidden="false" customHeight="false" outlineLevel="0" collapsed="false">
      <c r="A24" s="0" t="s">
        <v>29</v>
      </c>
      <c r="B24" s="0" t="n">
        <v>28.97</v>
      </c>
      <c r="C24" s="1" t="s">
        <v>10</v>
      </c>
    </row>
    <row r="25" customFormat="false" ht="12.8" hidden="false" customHeight="false" outlineLevel="0" collapsed="false">
      <c r="A25" s="0" t="s">
        <v>30</v>
      </c>
      <c r="B25" s="0" t="n">
        <v>27.8</v>
      </c>
      <c r="C25" s="1" t="s">
        <v>10</v>
      </c>
    </row>
    <row r="26" customFormat="false" ht="12.8" hidden="false" customHeight="false" outlineLevel="0" collapsed="false">
      <c r="A26" s="0" t="s">
        <v>31</v>
      </c>
      <c r="B26" s="0" t="n">
        <v>19.02</v>
      </c>
      <c r="C26" s="0" t="s">
        <v>6</v>
      </c>
    </row>
    <row r="27" customFormat="false" ht="12.8" hidden="false" customHeight="false" outlineLevel="0" collapsed="false">
      <c r="A27" s="0" t="s">
        <v>32</v>
      </c>
      <c r="B27" s="0" t="n">
        <v>18.85</v>
      </c>
      <c r="C27" s="0" t="s">
        <v>6</v>
      </c>
    </row>
    <row r="28" customFormat="false" ht="12.8" hidden="false" customHeight="false" outlineLevel="0" collapsed="false">
      <c r="A28" s="0" t="s">
        <v>33</v>
      </c>
      <c r="B28" s="0" t="n">
        <v>18.7</v>
      </c>
      <c r="C28" s="0" t="s">
        <v>6</v>
      </c>
    </row>
    <row r="29" customFormat="false" ht="12.8" hidden="false" customHeight="false" outlineLevel="0" collapsed="false">
      <c r="A29" s="0" t="s">
        <v>34</v>
      </c>
      <c r="B29" s="0" t="n">
        <v>20.67</v>
      </c>
      <c r="C29" s="1" t="s">
        <v>10</v>
      </c>
    </row>
    <row r="30" customFormat="false" ht="12.8" hidden="false" customHeight="false" outlineLevel="0" collapsed="false">
      <c r="A30" s="0" t="s">
        <v>35</v>
      </c>
      <c r="B30" s="0" t="n">
        <v>20.83</v>
      </c>
      <c r="C30" s="1" t="s">
        <v>10</v>
      </c>
    </row>
    <row r="31" customFormat="false" ht="12.8" hidden="false" customHeight="false" outlineLevel="0" collapsed="false">
      <c r="A31" s="0" t="s">
        <v>36</v>
      </c>
      <c r="B31" s="0" t="n">
        <v>20.9</v>
      </c>
      <c r="C31" s="1" t="s">
        <v>10</v>
      </c>
    </row>
    <row r="32" customFormat="false" ht="12.8" hidden="false" customHeight="false" outlineLevel="0" collapsed="false">
      <c r="A32" s="0" t="s">
        <v>37</v>
      </c>
      <c r="B32" s="0" t="n">
        <v>25.78</v>
      </c>
      <c r="C32" s="0" t="s">
        <v>6</v>
      </c>
    </row>
    <row r="33" customFormat="false" ht="12.8" hidden="false" customHeight="false" outlineLevel="0" collapsed="false">
      <c r="A33" s="0" t="s">
        <v>38</v>
      </c>
      <c r="B33" s="0" t="n">
        <v>25.65</v>
      </c>
      <c r="C33" s="0" t="s">
        <v>6</v>
      </c>
    </row>
    <row r="34" customFormat="false" ht="12.8" hidden="false" customHeight="false" outlineLevel="0" collapsed="false">
      <c r="A34" s="0" t="s">
        <v>39</v>
      </c>
      <c r="B34" s="0" t="n">
        <v>25.82</v>
      </c>
      <c r="C34" s="0" t="s">
        <v>6</v>
      </c>
    </row>
    <row r="35" customFormat="false" ht="12.8" hidden="false" customHeight="false" outlineLevel="0" collapsed="false">
      <c r="A35" s="0" t="s">
        <v>40</v>
      </c>
      <c r="B35" s="0" t="n">
        <v>26.08</v>
      </c>
      <c r="C35" s="1" t="s">
        <v>10</v>
      </c>
    </row>
    <row r="36" customFormat="false" ht="12.8" hidden="false" customHeight="false" outlineLevel="0" collapsed="false">
      <c r="A36" s="0" t="s">
        <v>41</v>
      </c>
      <c r="B36" s="0" t="n">
        <v>26.3</v>
      </c>
      <c r="C36" s="1" t="s">
        <v>10</v>
      </c>
    </row>
    <row r="37" customFormat="false" ht="12.8" hidden="false" customHeight="false" outlineLevel="0" collapsed="false">
      <c r="A37" s="0" t="s">
        <v>42</v>
      </c>
      <c r="B37" s="0" t="n">
        <v>26.96</v>
      </c>
      <c r="C37" s="1" t="s">
        <v>10</v>
      </c>
    </row>
    <row r="38" customFormat="false" ht="12.8" hidden="false" customHeight="false" outlineLevel="0" collapsed="false">
      <c r="A38" s="0" t="s">
        <v>43</v>
      </c>
      <c r="B38" s="0" t="n">
        <v>26.89</v>
      </c>
      <c r="C38" s="0" t="s">
        <v>6</v>
      </c>
    </row>
    <row r="39" customFormat="false" ht="12.8" hidden="false" customHeight="false" outlineLevel="0" collapsed="false">
      <c r="A39" s="0" t="s">
        <v>44</v>
      </c>
      <c r="B39" s="0" t="n">
        <v>27.12</v>
      </c>
      <c r="C39" s="0" t="s">
        <v>6</v>
      </c>
    </row>
    <row r="40" customFormat="false" ht="12.8" hidden="false" customHeight="false" outlineLevel="0" collapsed="false">
      <c r="A40" s="0" t="s">
        <v>45</v>
      </c>
      <c r="B40" s="0" t="n">
        <v>26.87</v>
      </c>
      <c r="C40" s="0" t="s">
        <v>6</v>
      </c>
    </row>
    <row r="41" customFormat="false" ht="12.8" hidden="false" customHeight="false" outlineLevel="0" collapsed="false">
      <c r="A41" s="0" t="s">
        <v>46</v>
      </c>
      <c r="B41" s="0" t="n">
        <v>36.48</v>
      </c>
      <c r="C41" s="1" t="s">
        <v>10</v>
      </c>
    </row>
    <row r="42" customFormat="false" ht="12.8" hidden="false" customHeight="false" outlineLevel="0" collapsed="false">
      <c r="A42" s="0" t="s">
        <v>47</v>
      </c>
      <c r="B42" s="0" t="n">
        <v>30.72</v>
      </c>
      <c r="C42" s="1" t="s">
        <v>10</v>
      </c>
    </row>
    <row r="43" customFormat="false" ht="12.8" hidden="false" customHeight="false" outlineLevel="0" collapsed="false">
      <c r="A43" s="0" t="s">
        <v>48</v>
      </c>
      <c r="B43" s="0" t="n">
        <v>27.64</v>
      </c>
      <c r="C43" s="1" t="s">
        <v>10</v>
      </c>
    </row>
    <row r="44" customFormat="false" ht="12.8" hidden="false" customHeight="false" outlineLevel="0" collapsed="false">
      <c r="A44" s="0" t="s">
        <v>49</v>
      </c>
      <c r="B44" s="0" t="n">
        <v>24</v>
      </c>
    </row>
    <row r="45" customFormat="false" ht="12.8" hidden="false" customHeight="false" outlineLevel="0" collapsed="false">
      <c r="A45" s="0" t="s">
        <v>50</v>
      </c>
      <c r="B45" s="0" t="n">
        <v>23.9</v>
      </c>
    </row>
    <row r="46" customFormat="false" ht="12.8" hidden="false" customHeight="false" outlineLevel="0" collapsed="false">
      <c r="A46" s="0" t="s">
        <v>51</v>
      </c>
      <c r="B46" s="0" t="n">
        <v>23.69</v>
      </c>
    </row>
    <row r="47" customFormat="false" ht="12.8" hidden="false" customHeight="false" outlineLevel="0" collapsed="false">
      <c r="A47" s="0" t="s">
        <v>52</v>
      </c>
      <c r="B47" s="0" t="n">
        <v>22.9</v>
      </c>
    </row>
    <row r="48" customFormat="false" ht="12.8" hidden="false" customHeight="false" outlineLevel="0" collapsed="false">
      <c r="A48" s="0" t="s">
        <v>53</v>
      </c>
      <c r="B48" s="0" t="n">
        <v>23.36</v>
      </c>
    </row>
    <row r="49" customFormat="false" ht="12.8" hidden="false" customHeight="false" outlineLevel="0" collapsed="false">
      <c r="A49" s="0" t="s">
        <v>54</v>
      </c>
      <c r="B49" s="0" t="n">
        <v>24.19</v>
      </c>
    </row>
    <row r="50" customFormat="false" ht="12.8" hidden="false" customHeight="false" outlineLevel="0" collapsed="false">
      <c r="A50" s="0" t="s">
        <v>55</v>
      </c>
      <c r="B50" s="0" t="n">
        <v>27.56</v>
      </c>
      <c r="C50" s="0" t="s">
        <v>6</v>
      </c>
      <c r="H50" s="0" t="n">
        <f aca="false">(10^(-1/-3.188)-1)*100</f>
        <v>105.909453557784</v>
      </c>
    </row>
    <row r="51" customFormat="false" ht="12.8" hidden="false" customHeight="false" outlineLevel="0" collapsed="false">
      <c r="A51" s="0" t="s">
        <v>56</v>
      </c>
      <c r="B51" s="0" t="n">
        <v>27.24</v>
      </c>
      <c r="C51" s="0" t="s">
        <v>6</v>
      </c>
    </row>
    <row r="52" customFormat="false" ht="12.8" hidden="false" customHeight="false" outlineLevel="0" collapsed="false">
      <c r="A52" s="0" t="s">
        <v>57</v>
      </c>
      <c r="B52" s="0" t="n">
        <v>27.15</v>
      </c>
      <c r="C52" s="0" t="s">
        <v>6</v>
      </c>
    </row>
    <row r="53" customFormat="false" ht="12.8" hidden="false" customHeight="false" outlineLevel="0" collapsed="false">
      <c r="A53" s="0" t="s">
        <v>58</v>
      </c>
      <c r="B53" s="0" t="n">
        <v>27.45</v>
      </c>
      <c r="C53" s="1" t="s">
        <v>10</v>
      </c>
    </row>
    <row r="54" customFormat="false" ht="12.8" hidden="false" customHeight="false" outlineLevel="0" collapsed="false">
      <c r="A54" s="0" t="s">
        <v>59</v>
      </c>
      <c r="B54" s="0" t="n">
        <v>27.94</v>
      </c>
      <c r="C54" s="1" t="s">
        <v>10</v>
      </c>
    </row>
    <row r="55" customFormat="false" ht="12.8" hidden="false" customHeight="false" outlineLevel="0" collapsed="false">
      <c r="A55" s="0" t="s">
        <v>60</v>
      </c>
      <c r="B55" s="0" t="n">
        <v>27.37</v>
      </c>
      <c r="C55" s="1" t="s">
        <v>10</v>
      </c>
    </row>
    <row r="56" customFormat="false" ht="12.8" hidden="false" customHeight="false" outlineLevel="0" collapsed="false">
      <c r="A56" s="0" t="s">
        <v>61</v>
      </c>
      <c r="B56" s="0" t="n">
        <v>25.02</v>
      </c>
    </row>
    <row r="57" customFormat="false" ht="12.8" hidden="false" customHeight="false" outlineLevel="0" collapsed="false">
      <c r="A57" s="0" t="s">
        <v>62</v>
      </c>
      <c r="B57" s="0" t="n">
        <v>25.1</v>
      </c>
      <c r="H57" s="1" t="n">
        <f aca="false">(10^(-1/-1.6011)-1)*100</f>
        <v>321.279772959178</v>
      </c>
    </row>
    <row r="58" customFormat="false" ht="12.8" hidden="false" customHeight="false" outlineLevel="0" collapsed="false">
      <c r="A58" s="0" t="s">
        <v>63</v>
      </c>
      <c r="B58" s="0" t="n">
        <v>24.99</v>
      </c>
    </row>
    <row r="59" customFormat="false" ht="12.8" hidden="false" customHeight="false" outlineLevel="0" collapsed="false">
      <c r="A59" s="0" t="s">
        <v>64</v>
      </c>
      <c r="B59" s="0" t="n">
        <v>23.76</v>
      </c>
    </row>
    <row r="60" customFormat="false" ht="12.8" hidden="false" customHeight="false" outlineLevel="0" collapsed="false">
      <c r="A60" s="0" t="s">
        <v>65</v>
      </c>
      <c r="B60" s="0" t="n">
        <v>23.87</v>
      </c>
    </row>
    <row r="61" customFormat="false" ht="12.8" hidden="false" customHeight="false" outlineLevel="0" collapsed="false">
      <c r="A61" s="0" t="s">
        <v>66</v>
      </c>
      <c r="B61" s="0" t="n">
        <v>23.97</v>
      </c>
    </row>
    <row r="62" customFormat="false" ht="12.8" hidden="false" customHeight="false" outlineLevel="0" collapsed="false">
      <c r="A62" s="0" t="s">
        <v>67</v>
      </c>
      <c r="B62" s="0" t="n">
        <v>26.81</v>
      </c>
      <c r="C62" s="0" t="s">
        <v>6</v>
      </c>
    </row>
    <row r="63" customFormat="false" ht="12.8" hidden="false" customHeight="false" outlineLevel="0" collapsed="false">
      <c r="A63" s="0" t="s">
        <v>68</v>
      </c>
      <c r="B63" s="0" t="n">
        <v>27.05</v>
      </c>
      <c r="C63" s="0" t="s">
        <v>6</v>
      </c>
    </row>
    <row r="64" customFormat="false" ht="12.8" hidden="false" customHeight="false" outlineLevel="0" collapsed="false">
      <c r="A64" s="0" t="s">
        <v>69</v>
      </c>
      <c r="B64" s="0" t="n">
        <v>26.37</v>
      </c>
      <c r="C64" s="0" t="s">
        <v>6</v>
      </c>
    </row>
    <row r="65" customFormat="false" ht="12.8" hidden="false" customHeight="false" outlineLevel="0" collapsed="false">
      <c r="A65" s="0" t="s">
        <v>70</v>
      </c>
      <c r="B65" s="0" t="n">
        <v>35.96</v>
      </c>
      <c r="C65" s="1" t="s">
        <v>10</v>
      </c>
    </row>
    <row r="66" customFormat="false" ht="12.8" hidden="false" customHeight="false" outlineLevel="0" collapsed="false">
      <c r="A66" s="0" t="s">
        <v>71</v>
      </c>
      <c r="B66" s="0" t="n">
        <v>35.76</v>
      </c>
      <c r="C66" s="1" t="s">
        <v>10</v>
      </c>
    </row>
    <row r="67" customFormat="false" ht="12.8" hidden="false" customHeight="false" outlineLevel="0" collapsed="false">
      <c r="A67" s="0" t="s">
        <v>72</v>
      </c>
      <c r="B67" s="0" t="n">
        <v>35.96</v>
      </c>
      <c r="C67" s="1" t="s">
        <v>10</v>
      </c>
    </row>
    <row r="68" customFormat="false" ht="12.8" hidden="false" customHeight="false" outlineLevel="0" collapsed="false">
      <c r="A68" s="0" t="s">
        <v>73</v>
      </c>
      <c r="B68" s="0" t="n">
        <v>25.76</v>
      </c>
      <c r="D68" s="0" t="n">
        <f aca="false">LOG(14/2)</f>
        <v>0.845098040014257</v>
      </c>
      <c r="E68" s="0" t="n">
        <f aca="false">AVERAGE(B44:B46)</f>
        <v>23.8633333333333</v>
      </c>
      <c r="G68" s="0" t="n">
        <f aca="false">LOG(56.8/2)</f>
        <v>1.45331834004704</v>
      </c>
      <c r="H68" s="0" t="n">
        <f aca="false">AVERAGE(B47:B49)</f>
        <v>23.4833333333333</v>
      </c>
    </row>
    <row r="69" customFormat="false" ht="12.8" hidden="false" customHeight="false" outlineLevel="0" collapsed="false">
      <c r="A69" s="0" t="s">
        <v>74</v>
      </c>
      <c r="B69" s="0" t="n">
        <v>25.96</v>
      </c>
      <c r="D69" s="0" t="n">
        <f aca="false">LOG(14/4)</f>
        <v>0.544068044350276</v>
      </c>
      <c r="E69" s="0" t="n">
        <f aca="false">AVERAGE(B56:B58)</f>
        <v>25.0366666666667</v>
      </c>
      <c r="G69" s="0" t="n">
        <f aca="false">LOG(56.8/4)</f>
        <v>1.15228834438306</v>
      </c>
      <c r="H69" s="0" t="n">
        <f aca="false">AVERAGE(B59:B61)</f>
        <v>23.8666666666667</v>
      </c>
    </row>
    <row r="70" customFormat="false" ht="12.8" hidden="false" customHeight="false" outlineLevel="0" collapsed="false">
      <c r="A70" s="0" t="s">
        <v>75</v>
      </c>
      <c r="B70" s="0" t="n">
        <v>25.75</v>
      </c>
      <c r="D70" s="0" t="n">
        <f aca="false">LOG(14/8)</f>
        <v>0.243038048686294</v>
      </c>
      <c r="E70" s="1" t="n">
        <f aca="false">AVERAGE(B68:B70)</f>
        <v>25.8233333333333</v>
      </c>
      <c r="G70" s="0" t="n">
        <f aca="false">LOG(56.8/8)</f>
        <v>0.851258348719075</v>
      </c>
      <c r="H70" s="0" t="n">
        <f aca="false">AVERAGE(B71:B73)</f>
        <v>24.0666666666667</v>
      </c>
    </row>
    <row r="71" customFormat="false" ht="12.8" hidden="false" customHeight="false" outlineLevel="0" collapsed="false">
      <c r="A71" s="0" t="s">
        <v>76</v>
      </c>
      <c r="B71" s="0" t="n">
        <v>23.8</v>
      </c>
      <c r="D71" s="0" t="n">
        <f aca="false">LOG(14/16)</f>
        <v>-0.0579919469776868</v>
      </c>
      <c r="E71" s="1" t="n">
        <f aca="false">AVERAGE(B74:B76)</f>
        <v>26.8</v>
      </c>
      <c r="G71" s="0" t="n">
        <f aca="false">LOG(56.8/16)</f>
        <v>0.550228353055094</v>
      </c>
      <c r="H71" s="0" t="n">
        <f aca="false">AVERAGE(B77:B79)</f>
        <v>25.0233333333333</v>
      </c>
    </row>
    <row r="72" customFormat="false" ht="12.8" hidden="false" customHeight="false" outlineLevel="0" collapsed="false">
      <c r="A72" s="0" t="s">
        <v>77</v>
      </c>
      <c r="B72" s="0" t="n">
        <v>24.34</v>
      </c>
    </row>
    <row r="73" customFormat="false" ht="12.8" hidden="false" customHeight="false" outlineLevel="0" collapsed="false">
      <c r="A73" s="0" t="s">
        <v>78</v>
      </c>
      <c r="B73" s="0" t="n">
        <v>24.06</v>
      </c>
    </row>
    <row r="74" customFormat="false" ht="12.8" hidden="false" customHeight="false" outlineLevel="0" collapsed="false">
      <c r="A74" s="0" t="s">
        <v>79</v>
      </c>
      <c r="B74" s="0" t="n">
        <v>26.86</v>
      </c>
    </row>
    <row r="75" customFormat="false" ht="12.8" hidden="false" customHeight="false" outlineLevel="0" collapsed="false">
      <c r="A75" s="0" t="s">
        <v>80</v>
      </c>
      <c r="B75" s="0" t="n">
        <v>26.86</v>
      </c>
    </row>
    <row r="76" customFormat="false" ht="12.8" hidden="false" customHeight="false" outlineLevel="0" collapsed="false">
      <c r="A76" s="0" t="s">
        <v>81</v>
      </c>
      <c r="B76" s="0" t="n">
        <v>26.68</v>
      </c>
    </row>
    <row r="77" customFormat="false" ht="12.8" hidden="false" customHeight="false" outlineLevel="0" collapsed="false">
      <c r="A77" s="0" t="s">
        <v>82</v>
      </c>
      <c r="B77" s="0" t="n">
        <v>24.9</v>
      </c>
    </row>
    <row r="78" customFormat="false" ht="12.8" hidden="false" customHeight="false" outlineLevel="0" collapsed="false">
      <c r="A78" s="0" t="s">
        <v>83</v>
      </c>
      <c r="B78" s="0" t="n">
        <v>25.19</v>
      </c>
    </row>
    <row r="79" customFormat="false" ht="12.8" hidden="false" customHeight="false" outlineLevel="0" collapsed="false">
      <c r="A79" s="0" t="s">
        <v>84</v>
      </c>
      <c r="B79" s="0" t="n">
        <v>24.98</v>
      </c>
    </row>
    <row r="80" customFormat="false" ht="12.8" hidden="false" customHeight="false" outlineLevel="0" collapsed="false">
      <c r="A80" s="0" t="s">
        <v>85</v>
      </c>
      <c r="B80" s="0" t="s">
        <v>86</v>
      </c>
    </row>
    <row r="81" customFormat="false" ht="12.8" hidden="false" customHeight="false" outlineLevel="0" collapsed="false">
      <c r="A81" s="0" t="s">
        <v>87</v>
      </c>
      <c r="B81" s="0" t="s">
        <v>86</v>
      </c>
    </row>
    <row r="82" customFormat="false" ht="12.8" hidden="false" customHeight="false" outlineLevel="0" collapsed="false">
      <c r="A82" s="0" t="s">
        <v>88</v>
      </c>
      <c r="B82" s="0" t="s">
        <v>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Sanjay Nagi</cp:lastModifiedBy>
  <dcterms:modified xsi:type="dcterms:W3CDTF">2020-04-15T19:18:18Z</dcterms:modified>
  <cp:revision>2</cp:revision>
  <dc:subject/>
  <dc:title/>
</cp:coreProperties>
</file>