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ueda-my.sharepoint.com/personal/yvonne_gamble_neueda_com/Documents/2 Training Clients/HSBC/Excel Summer Grads 2025/Data Files/"/>
    </mc:Choice>
  </mc:AlternateContent>
  <xr:revisionPtr revIDLastSave="149" documentId="8_{936F0318-AD48-4783-AD16-FE3D5DBD4C71}" xr6:coauthVersionLast="47" xr6:coauthVersionMax="47" xr10:uidLastSave="{A5FE2617-6771-4DDC-B487-9B528D196457}"/>
  <bookViews>
    <workbookView xWindow="57480" yWindow="-120" windowWidth="29040" windowHeight="15720" xr2:uid="{C7C62F3F-556C-4118-A3ED-E5EF59FE0A0D}"/>
  </bookViews>
  <sheets>
    <sheet name="Demo VLookup" sheetId="1" r:id="rId1"/>
    <sheet name="Demo XLookup" sheetId="11" r:id="rId2"/>
    <sheet name="Product Price List" sheetId="2" r:id="rId3"/>
    <sheet name="Exercise 1" sheetId="3" r:id="rId4"/>
    <sheet name="Customers" sheetId="4" r:id="rId5"/>
    <sheet name="Exercise 1 Solutions" sheetId="13" r:id="rId6"/>
    <sheet name="Exercise 2" sheetId="8" r:id="rId7"/>
    <sheet name="Country Codes" sheetId="9" r:id="rId8"/>
    <sheet name="Exercise 2 Solutions" sheetId="10" r:id="rId9"/>
  </sheets>
  <definedNames>
    <definedName name="_xlnm._FilterDatabase" localSheetId="0" hidden="1">'Demo VLookup'!#REF!</definedName>
    <definedName name="_xlnm._FilterDatabase" localSheetId="1" hidden="1">'Demo XLookup'!#REF!</definedName>
    <definedName name="_xlnm._FilterDatabase" localSheetId="2" hidden="1">'Product Price List'!$B$1:$F$1000</definedName>
    <definedName name="_Key1" localSheetId="4" hidden="1">#REF!</definedName>
    <definedName name="_Key1" localSheetId="0" hidden="1">#REF!</definedName>
    <definedName name="_Key1" localSheetId="1" hidden="1">#REF!</definedName>
    <definedName name="_Key1" localSheetId="3" hidden="1">#REF!</definedName>
    <definedName name="_Key1" localSheetId="5" hidden="1">#REF!</definedName>
    <definedName name="_Key1" localSheetId="2" hidden="1">#REF!</definedName>
    <definedName name="_Key1" hidden="1">#REF!</definedName>
    <definedName name="_Order1" localSheetId="4" hidden="1">0</definedName>
    <definedName name="_Order1" localSheetId="0" hidden="1">0</definedName>
    <definedName name="_Order1" localSheetId="1" hidden="1">0</definedName>
    <definedName name="_Order1" localSheetId="3" hidden="1">0</definedName>
    <definedName name="_Order1" localSheetId="5" hidden="1">0</definedName>
    <definedName name="_Order1" localSheetId="2" hidden="1">255</definedName>
    <definedName name="_Order1" hidden="1">255</definedName>
    <definedName name="_Order2" hidden="1">0</definedName>
    <definedName name="_Sort" localSheetId="4" hidden="1">#REF!</definedName>
    <definedName name="_Sort" localSheetId="0" hidden="1">#REF!</definedName>
    <definedName name="_Sort" localSheetId="1" hidden="1">#REF!</definedName>
    <definedName name="_Sort" localSheetId="3" hidden="1">#REF!</definedName>
    <definedName name="_Sort" localSheetId="5" hidden="1">#REF!</definedName>
    <definedName name="_Sort" localSheetId="2" hidden="1">#REF!</definedName>
    <definedName name="_Sort" hidden="1">#REF!</definedName>
    <definedName name="wrn.Augrep." hidden="1">{"t13&amp;t14Aug",#N/A,FALSE,"Aug00";"t9Aug",#N/A,FALSE,"Aug00";"t8Aug",#N/A,FALSE,"Aug00";"t7Aug",#N/A,FALSE,"Aug00";"t6Aug",#N/A,FALSE,"Aug00"}</definedName>
    <definedName name="wrn.fmiprint.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julreport." hidden="1">{"t13&amp;14-jul",#N/A,FALSE,"Jul00";"t9-jul",#N/A,FALSE,"Jul00";"t8-jul",#N/A,FALSE,"Jul00";"t7-jul",#N/A,FALSE,"Jul00";"t6-jul",#N/A,FALSE,"Jul00"}</definedName>
    <definedName name="wrn.OPEC._.Reference._.Basket._.Price.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suppJun." hidden="1">{"T6-Jun",#N/A,FALSE,"Jun00";"T7-Jun",#N/A,FALSE,"Jun00";"T8-Jun",#N/A,FALSE,"Jun00";"T9-Jun",#N/A,FALSE,"Jun00";"T13&amp;14-Jun",#N/A,FALSE,"Jun00"}</definedName>
    <definedName name="wrn.SuppMay." hidden="1">{"T6",#N/A,FALSE,"May00";"T7",#N/A,FALSE,"May00";"T8",#N/A,FALSE,"May00";"T9",#N/A,FALSE,"May00";"T13&amp;14",#N/A,FALSE,"May00"}</definedName>
    <definedName name="wrn.TablesJun" hidden="1">{"T6",#N/A,FALSE,"Feb00";"T7",#N/A,FALSE,"Feb00";"T8",#N/A,FALSE,"Feb00";"T9",#N/A,FALSE,"Feb00";"T13&amp;14",#N/A,FALSE,"Feb00"}</definedName>
    <definedName name="wrn.Weekly._.and._.Monthly._.Price._.Updates.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ww" hidden="1">{"T6-Jun",#N/A,FALSE,"Jun00";"T7-Jun",#N/A,FALSE,"Jun00";"T8-Jun",#N/A,FALSE,"Jun00";"T9-Jun",#N/A,FALSE,"Jun00";"T13&amp;14-Jun",#N/A,FALSE,"Jun00"}</definedName>
    <definedName name="xx" hidden="1">{"t13&amp;t14Aug",#N/A,FALSE,"Aug00";"t9Aug",#N/A,FALSE,"Aug00";"t8Aug",#N/A,FALSE,"Aug00";"t7Aug",#N/A,FALSE,"Aug00";"t6Aug",#N/A,FALSE,"Aug00"}</definedName>
    <definedName name="xxx" hidden="1">{"t13&amp;14-jul",#N/A,FALSE,"Jul00";"t9-jul",#N/A,FALSE,"Jul00";"t8-jul",#N/A,FALSE,"Jul00";"t7-jul",#N/A,FALSE,"Jul00";"t6-jul",#N/A,FALSE,"Jul00"}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3" l="1"/>
  <c r="V6" i="13"/>
  <c r="U7" i="13"/>
  <c r="V7" i="13"/>
  <c r="U8" i="13"/>
  <c r="V8" i="13"/>
  <c r="U9" i="13"/>
  <c r="V9" i="13"/>
  <c r="U10" i="13"/>
  <c r="V10" i="13"/>
  <c r="U11" i="13"/>
  <c r="V11" i="13"/>
  <c r="U12" i="13"/>
  <c r="V12" i="13"/>
  <c r="U13" i="13"/>
  <c r="V13" i="13"/>
  <c r="U14" i="13"/>
  <c r="V14" i="13"/>
  <c r="U15" i="13"/>
  <c r="V15" i="13"/>
  <c r="U16" i="13"/>
  <c r="V16" i="13"/>
  <c r="U17" i="13"/>
  <c r="V17" i="13"/>
  <c r="U18" i="13"/>
  <c r="V18" i="13"/>
  <c r="U19" i="13"/>
  <c r="V19" i="13"/>
  <c r="U20" i="13"/>
  <c r="V20" i="13"/>
  <c r="U21" i="13"/>
  <c r="V21" i="13"/>
  <c r="U22" i="13"/>
  <c r="V22" i="13"/>
  <c r="U23" i="13"/>
  <c r="V23" i="13"/>
  <c r="U24" i="13"/>
  <c r="V24" i="13"/>
  <c r="V5" i="13"/>
  <c r="U5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D5" i="13"/>
  <c r="C5" i="13"/>
  <c r="B5" i="13"/>
  <c r="B6" i="13"/>
  <c r="B7" i="13"/>
  <c r="B8" i="13"/>
  <c r="B9" i="13"/>
  <c r="B10" i="13"/>
  <c r="B11" i="13"/>
  <c r="B12" i="13"/>
  <c r="B13" i="13"/>
  <c r="B14" i="13"/>
  <c r="B15" i="13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2" i="10"/>
</calcChain>
</file>

<file path=xl/sharedStrings.xml><?xml version="1.0" encoding="utf-8"?>
<sst xmlns="http://schemas.openxmlformats.org/spreadsheetml/2006/main" count="6512" uniqueCount="2879">
  <si>
    <t>OHS-IR</t>
  </si>
  <si>
    <t>OCP-CR</t>
  </si>
  <si>
    <t>THT-AC</t>
  </si>
  <si>
    <t>THO-EP</t>
  </si>
  <si>
    <t>THT-28</t>
  </si>
  <si>
    <t>OCS-AC</t>
  </si>
  <si>
    <t>OCP-RI</t>
  </si>
  <si>
    <t>THO-LE</t>
  </si>
  <si>
    <t>OCA-EU9</t>
  </si>
  <si>
    <t>FSO-DA</t>
  </si>
  <si>
    <t>TCO-OK</t>
  </si>
  <si>
    <t>OCP-XE</t>
  </si>
  <si>
    <t>OCL-AV</t>
  </si>
  <si>
    <t>THT-SC</t>
  </si>
  <si>
    <t>OHR-SU</t>
  </si>
  <si>
    <t>THT-32</t>
  </si>
  <si>
    <t>OCP-NE</t>
  </si>
  <si>
    <t>FCO-AD</t>
  </si>
  <si>
    <t>TCC-VE</t>
  </si>
  <si>
    <t>THT-61</t>
  </si>
  <si>
    <t>OCP-DI</t>
  </si>
  <si>
    <t>TCT-CF</t>
  </si>
  <si>
    <t>TCC-IM</t>
  </si>
  <si>
    <t>TCT-BE</t>
  </si>
  <si>
    <t>FCT-KI9</t>
  </si>
  <si>
    <t>FCO-TE</t>
  </si>
  <si>
    <t>OCS-KL</t>
  </si>
  <si>
    <t>OSS-EL9</t>
  </si>
  <si>
    <t>Total Sale</t>
  </si>
  <si>
    <t>Unit Price</t>
  </si>
  <si>
    <t>Product Category</t>
  </si>
  <si>
    <t>Product Code</t>
  </si>
  <si>
    <t>Order Date</t>
  </si>
  <si>
    <t>Talkabout T8367</t>
  </si>
  <si>
    <t>Furniture</t>
  </si>
  <si>
    <t>Corporate</t>
  </si>
  <si>
    <t>FCT-GL9</t>
  </si>
  <si>
    <t>7160</t>
  </si>
  <si>
    <t>Office Supplies</t>
  </si>
  <si>
    <t>Consumer</t>
  </si>
  <si>
    <t>OCA-109</t>
  </si>
  <si>
    <t>Gyration Ultra Professional Cordless Optical Suite</t>
  </si>
  <si>
    <t>OCS-HI7</t>
  </si>
  <si>
    <t>TDK 4.7GB DVD+RW</t>
  </si>
  <si>
    <t>FCT-BR9</t>
  </si>
  <si>
    <t>O'Sullivan Elevations Bookcase, Cherry Finish</t>
  </si>
  <si>
    <t>Home Office</t>
  </si>
  <si>
    <t>OHS-SA9</t>
  </si>
  <si>
    <t>Multi-Use Personal File Cart and Caster Set, Three Stacking Bins</t>
  </si>
  <si>
    <t>Small Business</t>
  </si>
  <si>
    <t>FSC-GL</t>
  </si>
  <si>
    <t>Southworth 25% Cotton Antique Laid Paper &amp; Envelopes</t>
  </si>
  <si>
    <t>FCO-GE</t>
  </si>
  <si>
    <t>Hoover Replacement Belts For Soft Guard™ &amp; Commercial Ltweight Upright Vacs, 2/Pk</t>
  </si>
  <si>
    <t>OHP-PA</t>
  </si>
  <si>
    <t>Xerox 1939</t>
  </si>
  <si>
    <t>OHB-GB</t>
  </si>
  <si>
    <t>Tenex Contemporary Contur Chairmats for Low and Medium Pile Carpet, Computer, 39" x 49"</t>
  </si>
  <si>
    <t>Okidata ML320 Series Turbo Dot Matrix Printers</t>
  </si>
  <si>
    <t>FST-GL9</t>
  </si>
  <si>
    <t>Imation 3.5", DISKETTE 44766 HGHLD3.52HD/FM, 10/Pack</t>
  </si>
  <si>
    <t>FCO-MA</t>
  </si>
  <si>
    <t>Accessory4</t>
  </si>
  <si>
    <t>OHA-HA</t>
  </si>
  <si>
    <t>BoxOffice By Design Rectangular and Half-Moon Meeting Room Tables</t>
  </si>
  <si>
    <t>FCO-3M7</t>
  </si>
  <si>
    <t>Accessory20</t>
  </si>
  <si>
    <t>Technology</t>
  </si>
  <si>
    <t>THC-IM</t>
  </si>
  <si>
    <t>Xerox 194</t>
  </si>
  <si>
    <t>FSC-HO7</t>
  </si>
  <si>
    <t>#6 3/4 Gummed Flap White Envelopes</t>
  </si>
  <si>
    <t>OCP-PE</t>
  </si>
  <si>
    <t>2190</t>
  </si>
  <si>
    <t>FHT-GL9</t>
  </si>
  <si>
    <t>OIC Colored Binder Clips, Assorted Sizes</t>
  </si>
  <si>
    <t>TCC-TD</t>
  </si>
  <si>
    <t>SC-3160</t>
  </si>
  <si>
    <t>FHO-TE</t>
  </si>
  <si>
    <t>3285</t>
  </si>
  <si>
    <t>Hot File® 7-Pocket, Floor Stand</t>
  </si>
  <si>
    <t>OCA-BE</t>
  </si>
  <si>
    <t>Wilson Jones Impact Binders</t>
  </si>
  <si>
    <t>THC-KE</t>
  </si>
  <si>
    <t>Panasonic KX-P1150 Dot Matrix Printer</t>
  </si>
  <si>
    <t>TCC-LO</t>
  </si>
  <si>
    <t>SAFCO Mobile Desk Side File, Wire Frame</t>
  </si>
  <si>
    <t>OCP-RO</t>
  </si>
  <si>
    <t>Newell 315</t>
  </si>
  <si>
    <t>FSO-GQ</t>
  </si>
  <si>
    <t>Tripp Lite Isotel 6 Outlet Surge Protector with Fax/Modem Protection</t>
  </si>
  <si>
    <t>OHB-BI</t>
  </si>
  <si>
    <t>Fellowes Strictly Business® Drawer File, Letter/Legal Size</t>
  </si>
  <si>
    <t>FHT-BE9</t>
  </si>
  <si>
    <t>Xerox 1952</t>
  </si>
  <si>
    <t>FSO-EL</t>
  </si>
  <si>
    <t>Memorex 4.7GB DVD+RW, 3/Pack</t>
  </si>
  <si>
    <t>THT-M3</t>
  </si>
  <si>
    <t>FHC-HO9</t>
  </si>
  <si>
    <t>Fellowes Bankers Box™ Staxonsteel® Drawer File/Stacking System</t>
  </si>
  <si>
    <t>OHP-AV</t>
  </si>
  <si>
    <t>OIC Bulk Pack Metal Binder Clips</t>
  </si>
  <si>
    <t>OCL-SQ</t>
  </si>
  <si>
    <t>Rush Hierlooms Collection Rich Wood Bookcases</t>
  </si>
  <si>
    <t>OCB-LA</t>
  </si>
  <si>
    <t>SAFCO Arco Folding Chair</t>
  </si>
  <si>
    <t>OCE-MU</t>
  </si>
  <si>
    <t>Xerox 1904</t>
  </si>
  <si>
    <t>OCA-AP</t>
  </si>
  <si>
    <t>Large Capacity Hanging Post Binders</t>
  </si>
  <si>
    <t>OSA-EU</t>
  </si>
  <si>
    <t>Hon 94000 Series Round Tables</t>
  </si>
  <si>
    <t>OSS-EL</t>
  </si>
  <si>
    <t>Microsoft Natural Keyboard Elite</t>
  </si>
  <si>
    <t>FHB-OS9</t>
  </si>
  <si>
    <t>Xerox 1892</t>
  </si>
  <si>
    <t>FCO-68</t>
  </si>
  <si>
    <t>Xerox 1949</t>
  </si>
  <si>
    <t>OSB-WI</t>
  </si>
  <si>
    <t>Decoflex Hanging Personal Folder File, Blue</t>
  </si>
  <si>
    <t>OCB-AN</t>
  </si>
  <si>
    <t>Bush Westfield Collection Bookcases, Dark Cherry Finish, Fully Assembled</t>
  </si>
  <si>
    <t>OCA-HO7</t>
  </si>
  <si>
    <t>Sanyo Counter Height Refrigerator with Crisper, 3.6 Cubic Foot, Stainless Steel/Black</t>
  </si>
  <si>
    <t>OCL-SM</t>
  </si>
  <si>
    <t>Bevis Steel Folding Chairs</t>
  </si>
  <si>
    <t>TST-17</t>
  </si>
  <si>
    <t>Canon PC1060 Personal Laser Copier</t>
  </si>
  <si>
    <t>OHP-WH</t>
  </si>
  <si>
    <t>GBC Pre-Punched Binding Paper, Plastic, White, 8-1/2" x 11"</t>
  </si>
  <si>
    <t>THC-MI</t>
  </si>
  <si>
    <t>Seth Thomas 12" Clock w/ Goldtone Case</t>
  </si>
  <si>
    <t>OHA-ST</t>
  </si>
  <si>
    <t>OCR-SU</t>
  </si>
  <si>
    <t>Bevis 36 x 72 Conference Tables</t>
  </si>
  <si>
    <t>OSS-HO</t>
  </si>
  <si>
    <t>Hon 4-Shelf Metal Bookcases</t>
  </si>
  <si>
    <t>FCT-BE7</t>
  </si>
  <si>
    <t>Accessory35</t>
  </si>
  <si>
    <t>OHA-KE</t>
  </si>
  <si>
    <t>Durable Pressboard Binders</t>
  </si>
  <si>
    <t>FST-BE9</t>
  </si>
  <si>
    <t>TCT-I8</t>
  </si>
  <si>
    <t>Harmony HEPA Quiet Air Purifiers</t>
  </si>
  <si>
    <t>OSR-ST</t>
  </si>
  <si>
    <t>DAX Value U-Channel Document Frames, Easel Back</t>
  </si>
  <si>
    <t>TCC-ME</t>
  </si>
  <si>
    <t>Xerox 195</t>
  </si>
  <si>
    <t>THT-TA</t>
  </si>
  <si>
    <t>2160i</t>
  </si>
  <si>
    <t>OHP-TE</t>
  </si>
  <si>
    <t>Acme® 8" Straight Scissors</t>
  </si>
  <si>
    <t>OHP-NE</t>
  </si>
  <si>
    <t>Multimedia Mailers</t>
  </si>
  <si>
    <t>OSB-LA</t>
  </si>
  <si>
    <t>Xerox 1973</t>
  </si>
  <si>
    <t>OSB-AC</t>
  </si>
  <si>
    <t>Fellowes Binding Cases</t>
  </si>
  <si>
    <t>TCT-71</t>
  </si>
  <si>
    <t>Microsoft Internet Keyboard</t>
  </si>
  <si>
    <t>TST-I6</t>
  </si>
  <si>
    <t>g520</t>
  </si>
  <si>
    <t>OSL-AV</t>
  </si>
  <si>
    <t>Hewlett Packard LaserJet 3310 Copier</t>
  </si>
  <si>
    <t>OCA-HO9</t>
  </si>
  <si>
    <t>Imation Printable White 80 Minute CD-R Spindle, 50/Pack</t>
  </si>
  <si>
    <t>TSC-BE</t>
  </si>
  <si>
    <t>i470</t>
  </si>
  <si>
    <t>OCP-AD</t>
  </si>
  <si>
    <t>Storex DuraTech Recycled Plastic Frosted Binders</t>
  </si>
  <si>
    <t>FSC-BE9</t>
  </si>
  <si>
    <t>OCE-GR</t>
  </si>
  <si>
    <t>Filing/Storage Totes and Swivel Casters</t>
  </si>
  <si>
    <t>FCB-OS9</t>
  </si>
  <si>
    <t>Belkin 8 Outlet SurgeMaster II Gold Surge Protector</t>
  </si>
  <si>
    <t>TCT-LX</t>
  </si>
  <si>
    <t>Polycom ViewStation™ ISDN Videoconferencing Unit</t>
  </si>
  <si>
    <t>FHT-BR9</t>
  </si>
  <si>
    <t>Prismacolor Color Pencil Set</t>
  </si>
  <si>
    <t>TCT-ST</t>
  </si>
  <si>
    <t>Staples 1 Part Blank Computer Paper</t>
  </si>
  <si>
    <t>OSP-TO</t>
  </si>
  <si>
    <t>Advantus Employee of the Month Certificate Frame, 11 x 13-1/2</t>
  </si>
  <si>
    <t>Newell® 3-Hole Punched Plastic Slotted Magazine Holders for Binders</t>
  </si>
  <si>
    <t>TCC-NU</t>
  </si>
  <si>
    <t>DS/HD IBM Formatted Diskettes, 200/Pack - Staples</t>
  </si>
  <si>
    <t>OHA-TR</t>
  </si>
  <si>
    <t>Executive Impressions 14" Contract Wall Clock with Quartz Movement</t>
  </si>
  <si>
    <t>OSS-IC</t>
  </si>
  <si>
    <t>Fuji 5.2GB DVD-RAM</t>
  </si>
  <si>
    <t>OCP-UN</t>
  </si>
  <si>
    <t>FCC-HO7</t>
  </si>
  <si>
    <t>Hanging Personal Folder File</t>
  </si>
  <si>
    <t>THT-V3</t>
  </si>
  <si>
    <t>Xerox 1997</t>
  </si>
  <si>
    <t>OCB-DX</t>
  </si>
  <si>
    <t>FSC-GL9</t>
  </si>
  <si>
    <t>Wilson Jones Custom Binder Spines &amp; Labels</t>
  </si>
  <si>
    <t>THC-SH7</t>
  </si>
  <si>
    <t>DIXON Ticonderoga® Erasable Checking Pencils</t>
  </si>
  <si>
    <t>FHO-MA</t>
  </si>
  <si>
    <t>THT-T3</t>
  </si>
  <si>
    <t>Epson DFX-8500 Dot Matrix Printer</t>
  </si>
  <si>
    <t>OCA-ST</t>
  </si>
  <si>
    <t>Belkin OmniView SE Rackmount Kit</t>
  </si>
  <si>
    <t>TSC-ME</t>
  </si>
  <si>
    <t>Hewlett-Packard Deskjet 5550 Color Inkjet Printer</t>
  </si>
  <si>
    <t>FCO-RU</t>
  </si>
  <si>
    <t>Rubbermaid ClusterMat Chairmats, Mat Size- 66" x 60", Lip 20" x 11" -90 Degree Angle</t>
  </si>
  <si>
    <t>OSB-SA</t>
  </si>
  <si>
    <t>Xerox 21</t>
  </si>
  <si>
    <t>FSO-DE</t>
  </si>
  <si>
    <t>Rediform Wirebound "Phone Memo" Message Book, 11 x 5-3/4</t>
  </si>
  <si>
    <t>OHS-FE</t>
  </si>
  <si>
    <t>I888 World Phone</t>
  </si>
  <si>
    <t>TCT-28</t>
  </si>
  <si>
    <t>Newell 314</t>
  </si>
  <si>
    <t>OCP-BO</t>
  </si>
  <si>
    <t>Xerox 1899</t>
  </si>
  <si>
    <t>OSP-HP</t>
  </si>
  <si>
    <t>Sharp 1540cs Digital Laser Copier</t>
  </si>
  <si>
    <t>OSA-BE</t>
  </si>
  <si>
    <t>Hammermill CopyPlus Copy Paper (20Lb. and 84 Bright)</t>
  </si>
  <si>
    <t>THO-PO7</t>
  </si>
  <si>
    <t>Cardinal Poly Pocket Divider Pockets for Ring Binders</t>
  </si>
  <si>
    <t>OHR-PL</t>
  </si>
  <si>
    <t>Logitech Access Keyboard</t>
  </si>
  <si>
    <t>FCT-BO9</t>
  </si>
  <si>
    <t>Newell 340</t>
  </si>
  <si>
    <t>Belkin Premiere Surge Master II 8-outlet surge protector</t>
  </si>
  <si>
    <t>OCS-SQ</t>
  </si>
  <si>
    <t>GBC DocuBind 200 Manual Binding Machine</t>
  </si>
  <si>
    <t>THT-T6</t>
  </si>
  <si>
    <t>Xerox 1976</t>
  </si>
  <si>
    <t>OCB-WI</t>
  </si>
  <si>
    <t>Peel-Off® China Markers</t>
  </si>
  <si>
    <t>THC-CA7</t>
  </si>
  <si>
    <t>Xerox 224</t>
  </si>
  <si>
    <t>THC-80</t>
  </si>
  <si>
    <t>Newell 308</t>
  </si>
  <si>
    <t>Eldon Expressions Punched Metal &amp; Wood Desk Accessories, Pewter &amp; Cherry</t>
  </si>
  <si>
    <t>OCA-CO</t>
  </si>
  <si>
    <t>Bush Westfield Collection Bookcases, Fully Assembled</t>
  </si>
  <si>
    <t>OHA-BE</t>
  </si>
  <si>
    <t>Adesso Programmable 142-Key Keyboard</t>
  </si>
  <si>
    <t>OSB-CA</t>
  </si>
  <si>
    <t>Avery Reinforcements for Hole-Punch Pages</t>
  </si>
  <si>
    <t>FSC-HO9</t>
  </si>
  <si>
    <t>Advantus Map Pennant Flags and Round Head Tacks</t>
  </si>
  <si>
    <t>TST-T2</t>
  </si>
  <si>
    <t>OCP-TO</t>
  </si>
  <si>
    <t>Xerox 190</t>
  </si>
  <si>
    <t>FHC-LI</t>
  </si>
  <si>
    <t>FST-HO9</t>
  </si>
  <si>
    <t>TDK 4.7GB DVD-R Spindle, 15/Pack</t>
  </si>
  <si>
    <t>OCB-JM</t>
  </si>
  <si>
    <t>Wilson Jones 14 Line Acrylic Coated Pressboard Data Binders</t>
  </si>
  <si>
    <t>OHP-ST</t>
  </si>
  <si>
    <t>Computer Printout Paper with Letter-Trim Perforations</t>
  </si>
  <si>
    <t>TCO-CA</t>
  </si>
  <si>
    <t>Avery Printable Repositionable Plastic Tabs</t>
  </si>
  <si>
    <t>FCC-NO7</t>
  </si>
  <si>
    <t>Xerox 1984</t>
  </si>
  <si>
    <t>OCA-BI</t>
  </si>
  <si>
    <t>Advantus Push Pins, Aluminum Head</t>
  </si>
  <si>
    <t>FCT-BP9</t>
  </si>
  <si>
    <t>FCO-TE9</t>
  </si>
  <si>
    <t>Riverside Palais Royal Lawyers Bookcase, Royale Cherry Finish</t>
  </si>
  <si>
    <t>TST-I4</t>
  </si>
  <si>
    <t>Avery Hi-Liter Pen Style Six-Color Fluorescent Set</t>
  </si>
  <si>
    <t>OCS-HA</t>
  </si>
  <si>
    <t>Serrated Blade or Curved Handle Hand Letter Openers</t>
  </si>
  <si>
    <t>OCS-DE</t>
  </si>
  <si>
    <t>5165</t>
  </si>
  <si>
    <t>OHP-BA</t>
  </si>
  <si>
    <t>Avery 48</t>
  </si>
  <si>
    <t>FHO-DE9</t>
  </si>
  <si>
    <t>Wilson Jones Suede Grain Vinyl Binders</t>
  </si>
  <si>
    <t>TCO-TI</t>
  </si>
  <si>
    <t>Panasonic KP-350BK Electric Pencil Sharpener with Auto Stop</t>
  </si>
  <si>
    <t>FCO-GQ</t>
  </si>
  <si>
    <t>Dixon Ticonderoga Core-Lock Colored Pencils, 48-Color Set</t>
  </si>
  <si>
    <t>FCO-EL</t>
  </si>
  <si>
    <t>Xerox 1964</t>
  </si>
  <si>
    <t>OHP-QU</t>
  </si>
  <si>
    <t>Deluxe Rollaway Locking File with Drawer</t>
  </si>
  <si>
    <t>OHP-UN</t>
  </si>
  <si>
    <t>Imation 3.5", RTS 247544 3M 3.5 DSDD, 10/Pack</t>
  </si>
  <si>
    <t>OSP-RE</t>
  </si>
  <si>
    <t>Staples Standard Envelopes</t>
  </si>
  <si>
    <t>OCR-AD</t>
  </si>
  <si>
    <t>Belkin 8 Outlet Surge Protector</t>
  </si>
  <si>
    <t>FHO-DE</t>
  </si>
  <si>
    <t>G.E. Longer-Life Indoor Recessed Floodlight Bulbs</t>
  </si>
  <si>
    <t>FCC-HO9</t>
  </si>
  <si>
    <t>Safco Industrial Wire Shelving</t>
  </si>
  <si>
    <t>OCS-EL</t>
  </si>
  <si>
    <t>Belkin 6 Outlet Metallic Surge Strip</t>
  </si>
  <si>
    <t>TCT-61</t>
  </si>
  <si>
    <t>OSP-AD</t>
  </si>
  <si>
    <t>Barricks 18" x 48" Non-Folding Utility Table with Bottom Storage Shelf</t>
  </si>
  <si>
    <t>OCP-HA</t>
  </si>
  <si>
    <t>CF 688</t>
  </si>
  <si>
    <t>Xerox 1928</t>
  </si>
  <si>
    <t>OSP-DI</t>
  </si>
  <si>
    <t>Avery 493</t>
  </si>
  <si>
    <t>OCB-AC</t>
  </si>
  <si>
    <t>Hon Comfortask® Task/Swivel Chairs</t>
  </si>
  <si>
    <t>TCO-EP7</t>
  </si>
  <si>
    <t>BPI Conference Tables</t>
  </si>
  <si>
    <t>TCT-ID</t>
  </si>
  <si>
    <t>Lifetime Advantage™ Folding Chairs, 4/Carton</t>
  </si>
  <si>
    <t>OCS-SA</t>
  </si>
  <si>
    <t>Xerox 212</t>
  </si>
  <si>
    <t>OHA-EU</t>
  </si>
  <si>
    <t>Office Star - Mid Back Dual function Ergonomic High Back Chair with 2-Way Adjustable Arms</t>
  </si>
  <si>
    <t>FCO-EL9</t>
  </si>
  <si>
    <t>Ultra Commercial Grade Dual Valve Door Closer</t>
  </si>
  <si>
    <t>FSO-SE</t>
  </si>
  <si>
    <t>US Robotics 56K V.92 External Faxmodem</t>
  </si>
  <si>
    <t>TST-21</t>
  </si>
  <si>
    <t>SAFCO Commercial Wire Shelving, Black</t>
  </si>
  <si>
    <t>THO-HE9</t>
  </si>
  <si>
    <t>Newell 326</t>
  </si>
  <si>
    <t>FCT-HO9</t>
  </si>
  <si>
    <t>Boston 16801 Nautilus™ Battery Pencil Sharpener</t>
  </si>
  <si>
    <t>TSC-MA</t>
  </si>
  <si>
    <t>Avery 504</t>
  </si>
  <si>
    <t>FHO-EL9</t>
  </si>
  <si>
    <t>StarTAC 6500</t>
  </si>
  <si>
    <t>TCC-MO</t>
  </si>
  <si>
    <t>Talkabout T8097</t>
  </si>
  <si>
    <t>FCO-CA</t>
  </si>
  <si>
    <t>FHB-HO9</t>
  </si>
  <si>
    <t>Acme® Forged Steel Scissors with Black Enamel Handles</t>
  </si>
  <si>
    <t>OCA-TR</t>
  </si>
  <si>
    <t>Ibico Hi-Tech Manual Binding System</t>
  </si>
  <si>
    <t>OCS-CR</t>
  </si>
  <si>
    <t>TCO-SO</t>
  </si>
  <si>
    <t>While You Were Out Pads, 50 per Pad, 4 x 5 1/4, Green Cycle</t>
  </si>
  <si>
    <t>FSO-LU7</t>
  </si>
  <si>
    <t>Xerox 23</t>
  </si>
  <si>
    <t>FHB-HO7</t>
  </si>
  <si>
    <t>OCS-ST</t>
  </si>
  <si>
    <t>Accessory37</t>
  </si>
  <si>
    <t>TCT-27</t>
  </si>
  <si>
    <t>ACCOHIDE® Binder by Acco</t>
  </si>
  <si>
    <t>FHT-BE7</t>
  </si>
  <si>
    <t>270c</t>
  </si>
  <si>
    <t>FCO-12</t>
  </si>
  <si>
    <t>DAX Wood Document Frame.</t>
  </si>
  <si>
    <t>FSB-RU9</t>
  </si>
  <si>
    <t>Tripp Lite Isotel 8 Ultra 8 Outlet Metal Surge</t>
  </si>
  <si>
    <t>OCS-TE</t>
  </si>
  <si>
    <t>Peel &amp; Stick Add-On Corner Pockets</t>
  </si>
  <si>
    <t>TCT-17</t>
  </si>
  <si>
    <t>Imation 3.5, DISKETTE 44766 HGHLD3.52HD/FM, 10/Pack</t>
  </si>
  <si>
    <t>OCS-PE</t>
  </si>
  <si>
    <t>TCC-KE</t>
  </si>
  <si>
    <t>Euro Pro Shark Stick Mini Vacuum</t>
  </si>
  <si>
    <t>THC-IB</t>
  </si>
  <si>
    <t>Avery 52</t>
  </si>
  <si>
    <t>TSO-OK</t>
  </si>
  <si>
    <t>Avery 481</t>
  </si>
  <si>
    <t>FCO-DE</t>
  </si>
  <si>
    <t>Nu-Dell Executive Frame</t>
  </si>
  <si>
    <t>FCB-AT9</t>
  </si>
  <si>
    <t>Fellowes Stor/Drawer® Steel Plus™ Storage Drawers</t>
  </si>
  <si>
    <t>TCT-T6</t>
  </si>
  <si>
    <t>OHP-SA</t>
  </si>
  <si>
    <t>TCC-PC</t>
  </si>
  <si>
    <t>#10-4 1/8" x 9 1/2" Premium Diagonal Seam Envelopes</t>
  </si>
  <si>
    <t>OCB-PE</t>
  </si>
  <si>
    <t>282</t>
  </si>
  <si>
    <t>TCC-80</t>
  </si>
  <si>
    <t>Xerox 1908</t>
  </si>
  <si>
    <t>OCP-SA</t>
  </si>
  <si>
    <t>Xerox 193</t>
  </si>
  <si>
    <t>OCB-GB</t>
  </si>
  <si>
    <t>Steel Personal Filing/Posting Tote</t>
  </si>
  <si>
    <t>OCP-WH</t>
  </si>
  <si>
    <t>AT&amp;T Black Trimline Phone, Model 210</t>
  </si>
  <si>
    <t>TCT-32</t>
  </si>
  <si>
    <t>Executive Impressions 12" Wall Clock</t>
  </si>
  <si>
    <t>OSP-CO</t>
  </si>
  <si>
    <t>Kleencut® Forged Office Shears by Acme United Corporation</t>
  </si>
  <si>
    <t>IBM Multi-Purpose Copy Paper, 8 1/2 x 11", Case</t>
  </si>
  <si>
    <t>OHP-PE</t>
  </si>
  <si>
    <t>Xerox 1978</t>
  </si>
  <si>
    <t>OCE-PA</t>
  </si>
  <si>
    <t>Boston School Pro Electric Pencil Sharpener, 1670</t>
  </si>
  <si>
    <t>TST-ST</t>
  </si>
  <si>
    <t>i270</t>
  </si>
  <si>
    <t>OCS-SE</t>
  </si>
  <si>
    <t>Hoover WindTunnel™ Plus Canister Vacuum</t>
  </si>
  <si>
    <t>OHL-SE</t>
  </si>
  <si>
    <t>Belkin ErgoBoard™ Keyboard</t>
  </si>
  <si>
    <t>FCO-ST</t>
  </si>
  <si>
    <t>Eldon Executive Woodline II Cherry Finish Desk Accessories</t>
  </si>
  <si>
    <t>FSO-MA</t>
  </si>
  <si>
    <t>Dixon Ticonderoga Core-Lock Colored Pencils</t>
  </si>
  <si>
    <t>Avery 498</t>
  </si>
  <si>
    <t>Memorex 80 Minute CD-R, 30/Pack</t>
  </si>
  <si>
    <t>TSC-IM</t>
  </si>
  <si>
    <t>Holmes Replacement Filter for HEPA Air Cleaner, Very Large Room, HEPA Filter</t>
  </si>
  <si>
    <t>FST-BA9</t>
  </si>
  <si>
    <t>Xerox 217</t>
  </si>
  <si>
    <t>OSS-SM</t>
  </si>
  <si>
    <t>#10 Self-Seal White Envelopes</t>
  </si>
  <si>
    <t>FCC-BE9</t>
  </si>
  <si>
    <t>T39m</t>
  </si>
  <si>
    <t>OCB-BI</t>
  </si>
  <si>
    <t>Tenex Personal Project File with Scoop Front Design, Black</t>
  </si>
  <si>
    <t>TCC-BE</t>
  </si>
  <si>
    <t>Eldon Simplefile® Box Office®</t>
  </si>
  <si>
    <t>OHP-DI</t>
  </si>
  <si>
    <t>Hon Deluxe Fabric Upholstered Stacking Chairs, Rounded Back</t>
  </si>
  <si>
    <t>FCO-LU7</t>
  </si>
  <si>
    <t>Holmes HEPA Air Purifier</t>
  </si>
  <si>
    <t>OCS-SA9</t>
  </si>
  <si>
    <t>GBC Standard Therm-A-Bind Covers</t>
  </si>
  <si>
    <t>OSA-HO</t>
  </si>
  <si>
    <t>3.6 Cubic Foot Counter Height Office Refrigerator</t>
  </si>
  <si>
    <t>FHC-SA</t>
  </si>
  <si>
    <t>Dana Halogen Swing-Arm Architect Lamp</t>
  </si>
  <si>
    <t>THC-SH9</t>
  </si>
  <si>
    <t>OHS-TE7</t>
  </si>
  <si>
    <t>GBC White Gloss Covers, Plain Front</t>
  </si>
  <si>
    <t>OSA-AC</t>
  </si>
  <si>
    <t>Xerox 1950</t>
  </si>
  <si>
    <t>OHS-DE</t>
  </si>
  <si>
    <t>Sharp EL500L Fraction Calculator</t>
  </si>
  <si>
    <t>TCT-SC</t>
  </si>
  <si>
    <t>V3682</t>
  </si>
  <si>
    <t>OSS-AC</t>
  </si>
  <si>
    <t>Xerox 204</t>
  </si>
  <si>
    <t>FCC-GL7</t>
  </si>
  <si>
    <t>Adams Phone Message Book, 200 Message Capacity, 8 1/16” x 11”</t>
  </si>
  <si>
    <t>OHB-IB</t>
  </si>
  <si>
    <t>Avery 494</t>
  </si>
  <si>
    <t>THC-VE</t>
  </si>
  <si>
    <t>Iceberg Mobile Mega Data/Printer Cart ®</t>
  </si>
  <si>
    <t>OSP-SA</t>
  </si>
  <si>
    <t>Avery 479</t>
  </si>
  <si>
    <t>OHE-PE</t>
  </si>
  <si>
    <t>Grip Seal Envelopes</t>
  </si>
  <si>
    <t>OSP-NE</t>
  </si>
  <si>
    <t>Global Troy™ Executive Leather Low-Back Tilter</t>
  </si>
  <si>
    <t>OSR-AS</t>
  </si>
  <si>
    <t>Verbatim DVD-R, 4.7GB, Spindle, WE, Blank, Ink Jet/Thermal, 20/Spindle</t>
  </si>
  <si>
    <t>FCB-HO7</t>
  </si>
  <si>
    <t>Balt Solid Wood Rectangular Table</t>
  </si>
  <si>
    <t>FCT-BU9</t>
  </si>
  <si>
    <t>Hoover Portapower™ Portable Vacuum</t>
  </si>
  <si>
    <t>TCO-SH</t>
  </si>
  <si>
    <t>Eldon Expressions™ Desk Accessory, Wood Pencil Holder, Oak</t>
  </si>
  <si>
    <t>TST-T3</t>
  </si>
  <si>
    <t>Sauder Facets Collection Locker/File Cabinet, Sky Alder Finish</t>
  </si>
  <si>
    <t>FCO-EX</t>
  </si>
  <si>
    <t>Fellowes Staxonsteel® Drawer Files</t>
  </si>
  <si>
    <t>TST-VT</t>
  </si>
  <si>
    <t>TCT-T1</t>
  </si>
  <si>
    <t>Global Adaptabilities™ Conference Tables</t>
  </si>
  <si>
    <t>THO-OK</t>
  </si>
  <si>
    <t>TST-TI</t>
  </si>
  <si>
    <t>Acco Perma® 3000 Stacking Storage Drawers</t>
  </si>
  <si>
    <t>FCO-CO</t>
  </si>
  <si>
    <t>SAFCO Folding Chair Trolley</t>
  </si>
  <si>
    <t>OCA-SA7</t>
  </si>
  <si>
    <t>Tennsco Lockers, Gray</t>
  </si>
  <si>
    <t>OCE-60</t>
  </si>
  <si>
    <t>TOPS Money Receipt Book, Consecutively Numbered in Red,</t>
  </si>
  <si>
    <t>OHE-TY</t>
  </si>
  <si>
    <t>StarTAC 7760</t>
  </si>
  <si>
    <t>THT-BE</t>
  </si>
  <si>
    <t>*Staples* Letter Opener</t>
  </si>
  <si>
    <t>OHP-AM</t>
  </si>
  <si>
    <t>Staples Bulldog Clip</t>
  </si>
  <si>
    <t>FHT-HO9</t>
  </si>
  <si>
    <t>Hon iLevel™ Computer Training Table</t>
  </si>
  <si>
    <t>OSS-EC</t>
  </si>
  <si>
    <t>GBC ProClick™ 150 Presentation Binding System</t>
  </si>
  <si>
    <t>TSC-FE</t>
  </si>
  <si>
    <t>Plymouth Boxed Rubber Bands by Plymouth</t>
  </si>
  <si>
    <t>FCO-AR</t>
  </si>
  <si>
    <t>Rogers Handheld Barrel Pencil Sharpener</t>
  </si>
  <si>
    <t>OSE-10</t>
  </si>
  <si>
    <t>OHR-AC</t>
  </si>
  <si>
    <t>Eldon Expressions Punched Metal &amp; Wood Desk Accessories, Black &amp; Cherry</t>
  </si>
  <si>
    <t>OCB-ME</t>
  </si>
  <si>
    <t>Deflect-o EconoMat Studded, No Bevel Mat for Low Pile Carpeting</t>
  </si>
  <si>
    <t>OHB-AV</t>
  </si>
  <si>
    <t>Boston 1645 Deluxe Heavier-Duty Electric Pencil Sharpener</t>
  </si>
  <si>
    <t>OHP-XE</t>
  </si>
  <si>
    <t>Bell Sonecor JB700 Caller ID</t>
  </si>
  <si>
    <t>Xerox 1924</t>
  </si>
  <si>
    <t>OCP-SN</t>
  </si>
  <si>
    <t>OHB-CA</t>
  </si>
  <si>
    <t>Avery White Multi-Purpose Labels</t>
  </si>
  <si>
    <t>FSO-DE9</t>
  </si>
  <si>
    <t>THT-TI</t>
  </si>
  <si>
    <t>Maxell 3.5" DS/HD IBM-Formatted Diskettes, 10/Pack</t>
  </si>
  <si>
    <t>TCC-FU</t>
  </si>
  <si>
    <t>C-Line Peel &amp; Stick Add-On Filing Pockets, 8-3/4 x 5-1/8, 10/Pack</t>
  </si>
  <si>
    <t>TST-88</t>
  </si>
  <si>
    <t>DAX Clear Channel Poster Frame</t>
  </si>
  <si>
    <t>TCT-G5</t>
  </si>
  <si>
    <t>OCB-DU</t>
  </si>
  <si>
    <t>3M Polarizing Task Lamp with Clamp Arm, Light Gray</t>
  </si>
  <si>
    <t>THT-LX</t>
  </si>
  <si>
    <t>Wilson Jones 1" Hanging DublLock® Ring Binders</t>
  </si>
  <si>
    <t>TST-51</t>
  </si>
  <si>
    <t>Bionaire 99.97% HEPA Air Cleaner</t>
  </si>
  <si>
    <t>OSB-GB</t>
  </si>
  <si>
    <t>TSC-CA9</t>
  </si>
  <si>
    <t>Eldon Base for stackable storage shelf, platinum</t>
  </si>
  <si>
    <t>OCB-AV</t>
  </si>
  <si>
    <t>Rediform S.O.S. Phone Message Books</t>
  </si>
  <si>
    <t>OSS-DE</t>
  </si>
  <si>
    <t>Crayola Anti Dust Chalk, 12/Pack</t>
  </si>
  <si>
    <t>TCT-V8</t>
  </si>
  <si>
    <t>Balt Split Level Computer Training Table</t>
  </si>
  <si>
    <t>TCO-AT</t>
  </si>
  <si>
    <t>OCP-CO</t>
  </si>
  <si>
    <t>FHO-DA</t>
  </si>
  <si>
    <t>Angle-D Binders with Locking Rings, Label Holders</t>
  </si>
  <si>
    <t>OCB-FE</t>
  </si>
  <si>
    <t>Boston Model 1800 Electric Pencil Sharpener, Gray</t>
  </si>
  <si>
    <t>OCS-TE9</t>
  </si>
  <si>
    <t>OSE-GR</t>
  </si>
  <si>
    <t>Atlantic Metals Mobile 3-Shelf Bookcases, Custom Colors</t>
  </si>
  <si>
    <t>FCO-AL</t>
  </si>
  <si>
    <t>5180</t>
  </si>
  <si>
    <t>OHS-XQ</t>
  </si>
  <si>
    <t>Wausau Papers Astrobrights® Colored Envelopes</t>
  </si>
  <si>
    <t>THC-GY</t>
  </si>
  <si>
    <t>3M Organizer Strips</t>
  </si>
  <si>
    <t>OCB-CA</t>
  </si>
  <si>
    <t>Xerox 1981</t>
  </si>
  <si>
    <t>TCT-TA</t>
  </si>
  <si>
    <t>Okidata Pacemark 4410N Wide Format Dot Matrix Printer</t>
  </si>
  <si>
    <t>FSO-EL9</t>
  </si>
  <si>
    <t>Master Caster Door Stop, Large Neon Orange</t>
  </si>
  <si>
    <t>OHS-AC</t>
  </si>
  <si>
    <t>R380</t>
  </si>
  <si>
    <t>OHS-PO</t>
  </si>
  <si>
    <t>Imation 3.5" DS/HD IBM Formatted Diskettes, 10/Pack</t>
  </si>
  <si>
    <t>FHO-EX</t>
  </si>
  <si>
    <t>OCE-10</t>
  </si>
  <si>
    <t>TCC-CA9</t>
  </si>
  <si>
    <t>Avery 482</t>
  </si>
  <si>
    <t>FHO-NU</t>
  </si>
  <si>
    <t>THC-AD</t>
  </si>
  <si>
    <t>OCE-MA</t>
  </si>
  <si>
    <t>Global Push Button Manager's Chair, Indigo</t>
  </si>
  <si>
    <t>OHA-SA7</t>
  </si>
  <si>
    <t>THC-LO</t>
  </si>
  <si>
    <t>Xerox 1930</t>
  </si>
  <si>
    <t>FST-RI9</t>
  </si>
  <si>
    <t>TCO-PA</t>
  </si>
  <si>
    <t>Accessory8</t>
  </si>
  <si>
    <t>OHP-WI</t>
  </si>
  <si>
    <t>Avery Hi-Liter® Smear-Safe Highlighters</t>
  </si>
  <si>
    <t>FHT-LE9</t>
  </si>
  <si>
    <t>THC-ME</t>
  </si>
  <si>
    <t>Ibico Presentation Index for Binding Systems</t>
  </si>
  <si>
    <t>THC-HE7</t>
  </si>
  <si>
    <t>Eldon Antistatic Chair Mats for Low to Medium Pile Carpets</t>
  </si>
  <si>
    <t>OCA-309</t>
  </si>
  <si>
    <t>Decoflex Hanging Personal Folder File</t>
  </si>
  <si>
    <t>TCT-TI</t>
  </si>
  <si>
    <t>Imation 3.5 IBM Diskettes, 10/Box</t>
  </si>
  <si>
    <t>Xerox 1922</t>
  </si>
  <si>
    <t>TCO-HE9</t>
  </si>
  <si>
    <t>FHT-BA9</t>
  </si>
  <si>
    <t>OHE-ST</t>
  </si>
  <si>
    <t>Canon MP41DH Printing Calculator</t>
  </si>
  <si>
    <t>OCS-FI</t>
  </si>
  <si>
    <t>Fuji Slim Jewel Case CD-R</t>
  </si>
  <si>
    <t>OCS-LE</t>
  </si>
  <si>
    <t>Xerox 1891</t>
  </si>
  <si>
    <t>OCP-SP</t>
  </si>
  <si>
    <t>Col-Erase® Pencils with Erasers</t>
  </si>
  <si>
    <t>OCE-ST</t>
  </si>
  <si>
    <t>80 Minute CD-R Spindle, 100/Pack - Staples</t>
  </si>
  <si>
    <t>OCE-PE</t>
  </si>
  <si>
    <t>FHB-SA9</t>
  </si>
  <si>
    <t>Okidata ML395C Color Dot Matrix Printer</t>
  </si>
  <si>
    <t>FCC-OF7</t>
  </si>
  <si>
    <t>FCT-LE9</t>
  </si>
  <si>
    <t>OSA-SA9</t>
  </si>
  <si>
    <t>OCR-BI</t>
  </si>
  <si>
    <t>5190</t>
  </si>
  <si>
    <t>THT-63</t>
  </si>
  <si>
    <t>Dixon Prang® Watercolor Pencils, 10-Color Set with Brush</t>
  </si>
  <si>
    <t>FHO-UL</t>
  </si>
  <si>
    <t>Eldon® 200 Class™ Desk Accessories, Burgundy</t>
  </si>
  <si>
    <t>TCT-21</t>
  </si>
  <si>
    <t>Xerox 1929</t>
  </si>
  <si>
    <t>OCS-PR</t>
  </si>
  <si>
    <t>SC7868i</t>
  </si>
  <si>
    <t>FCT-CH9</t>
  </si>
  <si>
    <t>Lesro Sheffield Collection Coffee Table, End Table, Center Table, Corner Table</t>
  </si>
  <si>
    <t>OSP-SO</t>
  </si>
  <si>
    <t>M3682</t>
  </si>
  <si>
    <t>TCO-EP</t>
  </si>
  <si>
    <t>Hon Rectangular Conference Tables</t>
  </si>
  <si>
    <t>OHS-AD</t>
  </si>
  <si>
    <t>Cardinal Slant-D® Ring Binder, Heavy Gauge Vinyl</t>
  </si>
  <si>
    <t>OSP-XE</t>
  </si>
  <si>
    <t>Newell 336</t>
  </si>
  <si>
    <t>FCO-DO</t>
  </si>
  <si>
    <t>KI Conference Tables</t>
  </si>
  <si>
    <t>Staples SlimLine Pencil Sharpener</t>
  </si>
  <si>
    <t>TCO-LE</t>
  </si>
  <si>
    <t>VTech VT20-2481 2.4GHz Two-Line Phone System w/Answering Machine</t>
  </si>
  <si>
    <t>TST-AC</t>
  </si>
  <si>
    <t>TCT-88</t>
  </si>
  <si>
    <t>Hewlett-Packard cp1700 [D, PS] Series Color Inkjet Printers</t>
  </si>
  <si>
    <t>TCT-R3</t>
  </si>
  <si>
    <t>6190</t>
  </si>
  <si>
    <t>OSR-BA</t>
  </si>
  <si>
    <t>Wirebound Message Books, Four 2 3/4" x 5" Forms per Page, 600 Sets per Book</t>
  </si>
  <si>
    <t>FCC-GL9</t>
  </si>
  <si>
    <t>FCC-SA7</t>
  </si>
  <si>
    <t>Super Bands, 12/Pack</t>
  </si>
  <si>
    <t>Panasonic KP-150 Electric Pencil Sharpener</t>
  </si>
  <si>
    <t>OCP-ST</t>
  </si>
  <si>
    <t>Xerox 198</t>
  </si>
  <si>
    <t>FHO-EL</t>
  </si>
  <si>
    <t>OHB-WI</t>
  </si>
  <si>
    <t>Kensington 6 Outlet MasterPiece® HOMEOFFICE Power Control Center</t>
  </si>
  <si>
    <t>FST-BU7</t>
  </si>
  <si>
    <t>Avery Hanging File Binders</t>
  </si>
  <si>
    <t>FSO-EX</t>
  </si>
  <si>
    <t>O'Sullivan Living Dimensions 2-Shelf Bookcases</t>
  </si>
  <si>
    <t>OHR-AD</t>
  </si>
  <si>
    <t>Tennsco Double-Tier Lockers</t>
  </si>
  <si>
    <t>TCT-33</t>
  </si>
  <si>
    <t>Accessory31</t>
  </si>
  <si>
    <t>TSC-BR</t>
  </si>
  <si>
    <t>FCO-SE</t>
  </si>
  <si>
    <t>DXL™ Angle-View Binders with Locking Rings, Black</t>
  </si>
  <si>
    <t>FCT-BE9</t>
  </si>
  <si>
    <t>Portfile® Personal File Boxes</t>
  </si>
  <si>
    <t>OSA-HO9</t>
  </si>
  <si>
    <t>GBC ProClick Spines for 32-Hole Punch</t>
  </si>
  <si>
    <t>OCB-VI</t>
  </si>
  <si>
    <t>OCS-FE</t>
  </si>
  <si>
    <t>Wilson Jones® Four-Pocket Poly Binders</t>
  </si>
  <si>
    <t>OCB-3M</t>
  </si>
  <si>
    <t>OCB-PR</t>
  </si>
  <si>
    <t>Xerox 1905</t>
  </si>
  <si>
    <t>TST-KF</t>
  </si>
  <si>
    <t>T60</t>
  </si>
  <si>
    <t>OCL-SE</t>
  </si>
  <si>
    <t>White Dual Perf Computer Printout Paper, 2700 Sheets, 1 Part, Heavyweight, 20 lbs., 14 7/8 x 11</t>
  </si>
  <si>
    <t>FSB-OS9</t>
  </si>
  <si>
    <t>Avery 501</t>
  </si>
  <si>
    <t>OCP-PA</t>
  </si>
  <si>
    <t>Bagged Rubber Bands</t>
  </si>
  <si>
    <t>OCR-OI</t>
  </si>
  <si>
    <t>TCT-82</t>
  </si>
  <si>
    <t>Eldon® Expressions™ Wood Desk Accessories, Oak</t>
  </si>
  <si>
    <t>OCA-HO</t>
  </si>
  <si>
    <t>Acco Four Pocket Poly Ring Binder with Label Holder, Smoke, 1"</t>
  </si>
  <si>
    <t>FCT-IC9</t>
  </si>
  <si>
    <t>Universal Premium White Copier/Laser Paper (20Lb. and 87 Bright)</t>
  </si>
  <si>
    <t>OSS-HA</t>
  </si>
  <si>
    <t>FCB-DM9</t>
  </si>
  <si>
    <t>TSC-MI</t>
  </si>
  <si>
    <t>Xerox 1893</t>
  </si>
  <si>
    <t>THT-KH</t>
  </si>
  <si>
    <t>Hon 4070 Series Pagoda™ Armless Upholstered Stacking Chairs</t>
  </si>
  <si>
    <t>OSP-EU</t>
  </si>
  <si>
    <t>FCO-NU</t>
  </si>
  <si>
    <t>Advantus Panel Wall Acrylic Frame</t>
  </si>
  <si>
    <t>FHT-BO9</t>
  </si>
  <si>
    <t>Vinyl Sectional Post Binders</t>
  </si>
  <si>
    <t>TCT-AC</t>
  </si>
  <si>
    <t>OCA-EU</t>
  </si>
  <si>
    <t>Hon 4070 Series Pagoda™ Round Back Stacking Chairs</t>
  </si>
  <si>
    <t>OSA-EU9</t>
  </si>
  <si>
    <t>OCB-NE</t>
  </si>
  <si>
    <t>Xerox 207</t>
  </si>
  <si>
    <t>OCR-ST</t>
  </si>
  <si>
    <t>Sanyo 2.5 Cubic Foot Mid-Size Office Refrigerators</t>
  </si>
  <si>
    <t>OHP-BI</t>
  </si>
  <si>
    <t>Hon Metal Bookcases, Putty</t>
  </si>
  <si>
    <t>TCC-MA</t>
  </si>
  <si>
    <t>FCT-SA9</t>
  </si>
  <si>
    <t>OSA-309</t>
  </si>
  <si>
    <t>THC-FE</t>
  </si>
  <si>
    <t>Avery Round Ring Poly Binders</t>
  </si>
  <si>
    <t>TSC-80</t>
  </si>
  <si>
    <t>FHO-AD</t>
  </si>
  <si>
    <t>GBC Therma-A-Bind 250T Electric Binding System</t>
  </si>
  <si>
    <t>OCR-PL</t>
  </si>
  <si>
    <t>OHP-PR</t>
  </si>
  <si>
    <t>FSB-BU9</t>
  </si>
  <si>
    <t>Self-Adhesive Address Labels for Typewriters by Universal</t>
  </si>
  <si>
    <t>OHS-LE</t>
  </si>
  <si>
    <t>OSS-SU</t>
  </si>
  <si>
    <t>Kensington 7 Outlet MasterPiece Power Center with Fax/Phone Line Protection</t>
  </si>
  <si>
    <t>OCP-WI</t>
  </si>
  <si>
    <t>Strathmore Photo Mount Cards</t>
  </si>
  <si>
    <t>OSS-MU</t>
  </si>
  <si>
    <t>Keytronic 105-Key Spanish Keyboard</t>
  </si>
  <si>
    <t>OSB-AV</t>
  </si>
  <si>
    <t>TCC-MI</t>
  </si>
  <si>
    <t>OHP-HA</t>
  </si>
  <si>
    <t>FSO-TE</t>
  </si>
  <si>
    <t>6162i</t>
  </si>
  <si>
    <t>Xerox 1980</t>
  </si>
  <si>
    <t>OCB-CW</t>
  </si>
  <si>
    <t>GBC Binding covers</t>
  </si>
  <si>
    <t>OHA-HO</t>
  </si>
  <si>
    <t>Newell 335</t>
  </si>
  <si>
    <t>FCB-RI9</t>
  </si>
  <si>
    <t>iDENi80s</t>
  </si>
  <si>
    <t>FHC-GL9</t>
  </si>
  <si>
    <t>TSO-HE7</t>
  </si>
  <si>
    <t>TST-71</t>
  </si>
  <si>
    <t>Memorex 4.7GB DVD-RAM, 3/Pack</t>
  </si>
  <si>
    <t>OCP-IB</t>
  </si>
  <si>
    <t>Boston 16701 Slimline Battery Pencil Sharpener</t>
  </si>
  <si>
    <t>OCS-RE</t>
  </si>
  <si>
    <t>THC-DS</t>
  </si>
  <si>
    <t>8860</t>
  </si>
  <si>
    <t>THT-I2</t>
  </si>
  <si>
    <t>OSB-HE</t>
  </si>
  <si>
    <t>Barrel Sharpener</t>
  </si>
  <si>
    <t>OSP-BO</t>
  </si>
  <si>
    <t>Advantus Rolling Storage Box</t>
  </si>
  <si>
    <t>OHS-IC</t>
  </si>
  <si>
    <t>Xerox 216</t>
  </si>
  <si>
    <t>THO-PA</t>
  </si>
  <si>
    <t>Hon Non-Folding Utility Tables</t>
  </si>
  <si>
    <t>TSC-CA7</t>
  </si>
  <si>
    <t>Xerox 1938</t>
  </si>
  <si>
    <t>TST-TA</t>
  </si>
  <si>
    <t>OHP-RE</t>
  </si>
  <si>
    <t>OCP-40</t>
  </si>
  <si>
    <t>Bevis Round Conference Table Top, X-Base</t>
  </si>
  <si>
    <t>THT-51</t>
  </si>
  <si>
    <t>Xerox 1923</t>
  </si>
  <si>
    <t>OHS-CR</t>
  </si>
  <si>
    <t>SANFORD Liquid Accent™ Tank-Style Highlighters</t>
  </si>
  <si>
    <t>OHS-MU</t>
  </si>
  <si>
    <t>Accessory13</t>
  </si>
  <si>
    <t>OCS-AD</t>
  </si>
  <si>
    <t>Staples Bulk Pack Metal Binder Clips</t>
  </si>
  <si>
    <t>OHL-AV</t>
  </si>
  <si>
    <t>O'Sullivan 2-Shelf Heavy-Duty Bookcases</t>
  </si>
  <si>
    <t>TCT-51</t>
  </si>
  <si>
    <t>Office Star - Task Chair with Contemporary Loop Arms</t>
  </si>
  <si>
    <t>TCC-HE</t>
  </si>
  <si>
    <t>GBC DocuBind TL300 Electric Binding System</t>
  </si>
  <si>
    <t>OHA-EU9</t>
  </si>
  <si>
    <t>Hon Every-Day® Chair Series Swivel Task Chairs</t>
  </si>
  <si>
    <t>OCA-3M</t>
  </si>
  <si>
    <t>OHE-WA</t>
  </si>
  <si>
    <t>FHB-BU9</t>
  </si>
  <si>
    <t>Micro Innovations 104 Keyboard</t>
  </si>
  <si>
    <t>FCB-BU9</t>
  </si>
  <si>
    <t>GE 4 Foot Flourescent Tube, 40 Watt</t>
  </si>
  <si>
    <t>OSP-QU</t>
  </si>
  <si>
    <t>Avery 506</t>
  </si>
  <si>
    <t>Avery Trapezoid Ring Binder, 3" Capacity, Black, 1040 sheets</t>
  </si>
  <si>
    <t>Prang Drawing Pencil Set</t>
  </si>
  <si>
    <t>GBC Standard Plastic Binding Systems' Combs</t>
  </si>
  <si>
    <t>Xerox 1979</t>
  </si>
  <si>
    <t>Nu-Dell Leatherette Frames</t>
  </si>
  <si>
    <t>#10- 4 1/8" x 9 1/2" Recycled Envelopes</t>
  </si>
  <si>
    <t>OSA-AV</t>
  </si>
  <si>
    <t>Eldon Expressions Mahogany Wood Desk Collection</t>
  </si>
  <si>
    <t>OCB-ST</t>
  </si>
  <si>
    <t>Fellowes Smart Design 104-Key Enhanced Keyboard, PS/2 Adapter, Platinum</t>
  </si>
  <si>
    <t>OCS-DU</t>
  </si>
  <si>
    <t>Bush Advantage Collection® Round Conference Table</t>
  </si>
  <si>
    <t>OCP-PR</t>
  </si>
  <si>
    <t>Holmes Odor Grabber</t>
  </si>
  <si>
    <t>THT-ST</t>
  </si>
  <si>
    <t>Newell 310</t>
  </si>
  <si>
    <t>OCB-IB</t>
  </si>
  <si>
    <t>Ibico Covers for Plastic or Wire Binding Elements</t>
  </si>
  <si>
    <t>OSB-FE</t>
  </si>
  <si>
    <t>OSS-FE</t>
  </si>
  <si>
    <t>Avery Poly Binder Pockets</t>
  </si>
  <si>
    <t>OCA-KE</t>
  </si>
  <si>
    <t>TDK 4.7GB DVD-R</t>
  </si>
  <si>
    <t>TCT-I4</t>
  </si>
  <si>
    <t>Wilson Jones Ledger-Size, Piano-Hinge Binder, 2", Blue</t>
  </si>
  <si>
    <t>TCC-US</t>
  </si>
  <si>
    <t>Wirebound Voice Message Log Book</t>
  </si>
  <si>
    <t>TSC-LO</t>
  </si>
  <si>
    <t>THO-TI</t>
  </si>
  <si>
    <t>Eldon Advantage® Chair Mats for Low to Medium Pile Carpets</t>
  </si>
  <si>
    <t>OCS-SU</t>
  </si>
  <si>
    <t>StarTAC ST7762</t>
  </si>
  <si>
    <t>OHS-TE9</t>
  </si>
  <si>
    <t>Quartet Alpha® White Chalk, 12/Pack</t>
  </si>
  <si>
    <t>OCP-AV</t>
  </si>
  <si>
    <t>Holmes Replacement Filter for HEPA Air Cleaner, Large Room</t>
  </si>
  <si>
    <t>OSP-EC</t>
  </si>
  <si>
    <t>Epson LQ-870 Dot Matrix Printer</t>
  </si>
  <si>
    <t>OCP-19</t>
  </si>
  <si>
    <t>Global Leather &amp; Oak Executive Chair, Burgundy</t>
  </si>
  <si>
    <t>FCT-BA9</t>
  </si>
  <si>
    <t>T28 WORLD</t>
  </si>
  <si>
    <t>OCS-BE9</t>
  </si>
  <si>
    <t>Bush Cubix Collection Bookcases, Fully Assembled</t>
  </si>
  <si>
    <t>OHR-OI</t>
  </si>
  <si>
    <t>Belkin 8 Outlet SurgeMaster II Gold Surge Protector with Phone Protection</t>
  </si>
  <si>
    <t>FCO-DA</t>
  </si>
  <si>
    <t>OSB-XT</t>
  </si>
  <si>
    <t>LX 788</t>
  </si>
  <si>
    <t>FCC-SA</t>
  </si>
  <si>
    <t>Lexmark 4227 Plus Dot Matrix Printer</t>
  </si>
  <si>
    <t>TCO-HE7</t>
  </si>
  <si>
    <t>OSB-VI</t>
  </si>
  <si>
    <t>iDEN i550</t>
  </si>
  <si>
    <t>TSO-CA</t>
  </si>
  <si>
    <t>1726 Digital Answering Machine</t>
  </si>
  <si>
    <t>OHB-ME</t>
  </si>
  <si>
    <t>636</t>
  </si>
  <si>
    <t>OCS-EL9</t>
  </si>
  <si>
    <t>Heavy-Duty E-Z-D® Binders</t>
  </si>
  <si>
    <t>OCS-IR</t>
  </si>
  <si>
    <t>Panasonic KP-310 Heavy-Duty Electric Pencil Sharpener</t>
  </si>
  <si>
    <t>TCT-25</t>
  </si>
  <si>
    <t>1.7 Cubic Foot Compact "Cube" Office Refrigerators</t>
  </si>
  <si>
    <t>OSE-ST</t>
  </si>
  <si>
    <t>Artistic Insta-Plaque</t>
  </si>
  <si>
    <t>OHR-ST</t>
  </si>
  <si>
    <t>Fellowes Bankers Box™ Stor/Drawer® Steel Plus™</t>
  </si>
  <si>
    <t>OSB-IB</t>
  </si>
  <si>
    <t>Avery Binder Labels</t>
  </si>
  <si>
    <t>TSO-LE9</t>
  </si>
  <si>
    <t>OHS-KL</t>
  </si>
  <si>
    <t>ACCOHIDE® 3-Ring Binder, Blue, 1"</t>
  </si>
  <si>
    <t>OCS-HO</t>
  </si>
  <si>
    <t>TCT-I2</t>
  </si>
  <si>
    <t>Canon PC940 Copier</t>
  </si>
  <si>
    <t>OHP-BO</t>
  </si>
  <si>
    <t>Product Name</t>
  </si>
  <si>
    <t>Customer Segment</t>
  </si>
  <si>
    <t>East</t>
  </si>
  <si>
    <t>Keenan</t>
  </si>
  <si>
    <t>Averil</t>
  </si>
  <si>
    <t>E18</t>
  </si>
  <si>
    <t>South</t>
  </si>
  <si>
    <t>Hamilton</t>
  </si>
  <si>
    <t>Alan</t>
  </si>
  <si>
    <t>E17</t>
  </si>
  <si>
    <t>North</t>
  </si>
  <si>
    <t>Adams</t>
  </si>
  <si>
    <t>Bill</t>
  </si>
  <si>
    <t>E16</t>
  </si>
  <si>
    <t>Inglis</t>
  </si>
  <si>
    <t>Chris</t>
  </si>
  <si>
    <t>E15</t>
  </si>
  <si>
    <t>Central</t>
  </si>
  <si>
    <t>Saywell</t>
  </si>
  <si>
    <t>Audrey</t>
  </si>
  <si>
    <t>E14</t>
  </si>
  <si>
    <t>West</t>
  </si>
  <si>
    <t>Corbet</t>
  </si>
  <si>
    <t>Debbie</t>
  </si>
  <si>
    <t>E13</t>
  </si>
  <si>
    <t>Cutler</t>
  </si>
  <si>
    <t>Charlie</t>
  </si>
  <si>
    <t>E12</t>
  </si>
  <si>
    <t>Thomas</t>
  </si>
  <si>
    <t>Carol</t>
  </si>
  <si>
    <t>E11</t>
  </si>
  <si>
    <t>Elloway</t>
  </si>
  <si>
    <t>Brian</t>
  </si>
  <si>
    <t>E10</t>
  </si>
  <si>
    <t>Hardy</t>
  </si>
  <si>
    <t>Derek</t>
  </si>
  <si>
    <t>D18</t>
  </si>
  <si>
    <t>Amane</t>
  </si>
  <si>
    <t>Dave</t>
  </si>
  <si>
    <t>D17</t>
  </si>
  <si>
    <t>Claire</t>
  </si>
  <si>
    <t>D16</t>
  </si>
  <si>
    <t>Higgins</t>
  </si>
  <si>
    <t>Amber</t>
  </si>
  <si>
    <t>D15</t>
  </si>
  <si>
    <t>Little</t>
  </si>
  <si>
    <t>Dawn</t>
  </si>
  <si>
    <t>D14</t>
  </si>
  <si>
    <t>Hansmayer</t>
  </si>
  <si>
    <t>Denise</t>
  </si>
  <si>
    <t>D13</t>
  </si>
  <si>
    <t>Phil</t>
  </si>
  <si>
    <t>D12</t>
  </si>
  <si>
    <t>Zara</t>
  </si>
  <si>
    <t>D11</t>
  </si>
  <si>
    <t>Rose</t>
  </si>
  <si>
    <t>D10</t>
  </si>
  <si>
    <t>William</t>
  </si>
  <si>
    <t>C17</t>
  </si>
  <si>
    <t>H413</t>
  </si>
  <si>
    <t>Tim</t>
  </si>
  <si>
    <t>C16</t>
  </si>
  <si>
    <t>J470</t>
  </si>
  <si>
    <t>Rita</t>
  </si>
  <si>
    <t>C15</t>
  </si>
  <si>
    <t>A472</t>
  </si>
  <si>
    <t>Smith</t>
  </si>
  <si>
    <t>Richard</t>
  </si>
  <si>
    <t>C14</t>
  </si>
  <si>
    <t>T586</t>
  </si>
  <si>
    <t>Seage</t>
  </si>
  <si>
    <t>Ray</t>
  </si>
  <si>
    <t>C13</t>
  </si>
  <si>
    <t>S822</t>
  </si>
  <si>
    <t>Lawton</t>
  </si>
  <si>
    <t>Paul</t>
  </si>
  <si>
    <t>C12</t>
  </si>
  <si>
    <t>J550</t>
  </si>
  <si>
    <t>Kirby</t>
  </si>
  <si>
    <t>Paula</t>
  </si>
  <si>
    <t>C11</t>
  </si>
  <si>
    <t>L60</t>
  </si>
  <si>
    <t>C10</t>
  </si>
  <si>
    <t>R777</t>
  </si>
  <si>
    <t>Sabrina</t>
  </si>
  <si>
    <t>B20</t>
  </si>
  <si>
    <t>J767</t>
  </si>
  <si>
    <t>Greene</t>
  </si>
  <si>
    <t>Harry</t>
  </si>
  <si>
    <t>B19</t>
  </si>
  <si>
    <t>C229</t>
  </si>
  <si>
    <t>Dunlop</t>
  </si>
  <si>
    <t>Janine</t>
  </si>
  <si>
    <t>B18</t>
  </si>
  <si>
    <t>K586</t>
  </si>
  <si>
    <t>Ryan</t>
  </si>
  <si>
    <t>Sue</t>
  </si>
  <si>
    <t>B17</t>
  </si>
  <si>
    <t>B16</t>
  </si>
  <si>
    <t>Price</t>
  </si>
  <si>
    <t>B15</t>
  </si>
  <si>
    <t>A15</t>
  </si>
  <si>
    <t>Murphy</t>
  </si>
  <si>
    <t>B14</t>
  </si>
  <si>
    <t>Wilson</t>
  </si>
  <si>
    <t>Joe</t>
  </si>
  <si>
    <t>A18</t>
  </si>
  <si>
    <t>A14</t>
  </si>
  <si>
    <t>Ferris</t>
  </si>
  <si>
    <t>Darren</t>
  </si>
  <si>
    <t>A17</t>
  </si>
  <si>
    <t>Thompson</t>
  </si>
  <si>
    <t>Paulo</t>
  </si>
  <si>
    <t>A16</t>
  </si>
  <si>
    <t>Harris</t>
  </si>
  <si>
    <t>Franz</t>
  </si>
  <si>
    <t>A12</t>
  </si>
  <si>
    <t>Parks</t>
  </si>
  <si>
    <t>Terri</t>
  </si>
  <si>
    <t>A13</t>
  </si>
  <si>
    <t>State</t>
  </si>
  <si>
    <t>City</t>
  </si>
  <si>
    <t>Customer Name</t>
  </si>
  <si>
    <t>Customer Code</t>
  </si>
  <si>
    <t>Order ID</t>
  </si>
  <si>
    <t>Jones</t>
  </si>
  <si>
    <t>Will</t>
  </si>
  <si>
    <t>Sales</t>
  </si>
  <si>
    <t>Region</t>
  </si>
  <si>
    <t>Surname</t>
  </si>
  <si>
    <t>First Name</t>
  </si>
  <si>
    <t>Frazer</t>
  </si>
  <si>
    <t>Jane</t>
  </si>
  <si>
    <t>A11</t>
  </si>
  <si>
    <t>Whyte</t>
  </si>
  <si>
    <t>A10</t>
  </si>
  <si>
    <t>Grade</t>
  </si>
  <si>
    <t>Staff ID</t>
  </si>
  <si>
    <t>Tennessee</t>
  </si>
  <si>
    <t>Lebanon</t>
  </si>
  <si>
    <t>Andy Gerbode</t>
  </si>
  <si>
    <t>A613</t>
  </si>
  <si>
    <t>Arkansas</t>
  </si>
  <si>
    <t>Bentonville</t>
  </si>
  <si>
    <t>Steve Chapman</t>
  </si>
  <si>
    <t>S973</t>
  </si>
  <si>
    <t>Minnesota</t>
  </si>
  <si>
    <t>55343</t>
  </si>
  <si>
    <t>Minnetonka Mills</t>
  </si>
  <si>
    <t>Shaun Weien</t>
  </si>
  <si>
    <t>S803</t>
  </si>
  <si>
    <t>Utah</t>
  </si>
  <si>
    <t>West Valley City</t>
  </si>
  <si>
    <t>Georgia Rosenberg</t>
  </si>
  <si>
    <t>G864</t>
  </si>
  <si>
    <t>California</t>
  </si>
  <si>
    <t>Redondo Beach</t>
  </si>
  <si>
    <t>Dean Katz</t>
  </si>
  <si>
    <t>D571</t>
  </si>
  <si>
    <t>Illinois</t>
  </si>
  <si>
    <t>60102</t>
  </si>
  <si>
    <t>Lake In The Hills</t>
  </si>
  <si>
    <t>Ralph Knight</t>
  </si>
  <si>
    <t>R67</t>
  </si>
  <si>
    <t>New Jersey</t>
  </si>
  <si>
    <t>07030</t>
  </si>
  <si>
    <t>Hoboken</t>
  </si>
  <si>
    <t>Dianna Arnett</t>
  </si>
  <si>
    <t>D609</t>
  </si>
  <si>
    <t>Wisconsin</t>
  </si>
  <si>
    <t>53150</t>
  </si>
  <si>
    <t>Muskego</t>
  </si>
  <si>
    <t>Phillip Breyer</t>
  </si>
  <si>
    <t>P933</t>
  </si>
  <si>
    <t>Rogers</t>
  </si>
  <si>
    <t>Logan Currie</t>
  </si>
  <si>
    <t>L362</t>
  </si>
  <si>
    <t>Texas</t>
  </si>
  <si>
    <t>Flower Mound</t>
  </si>
  <si>
    <t>Erin Ashbrook</t>
  </si>
  <si>
    <t>E26</t>
  </si>
  <si>
    <t>Oak Forest</t>
  </si>
  <si>
    <t>Andrew Gjertsen</t>
  </si>
  <si>
    <t>A419</t>
  </si>
  <si>
    <t>Maine</t>
  </si>
  <si>
    <t>04072</t>
  </si>
  <si>
    <t>Saco</t>
  </si>
  <si>
    <t>Damala Kotsonis</t>
  </si>
  <si>
    <t>D510</t>
  </si>
  <si>
    <t>Bakersfield</t>
  </si>
  <si>
    <t>Peter Buhler</t>
  </si>
  <si>
    <t>P457</t>
  </si>
  <si>
    <t>Florida</t>
  </si>
  <si>
    <t>Royal Palm Beach</t>
  </si>
  <si>
    <t>Victor Price</t>
  </si>
  <si>
    <t>V635</t>
  </si>
  <si>
    <t>Nevada</t>
  </si>
  <si>
    <t>North Las Vegas</t>
  </si>
  <si>
    <t>Chuck Clark</t>
  </si>
  <si>
    <t>C341</t>
  </si>
  <si>
    <t>North Carolina</t>
  </si>
  <si>
    <t>Greenville</t>
  </si>
  <si>
    <t>Kelly Collister</t>
  </si>
  <si>
    <t>K267</t>
  </si>
  <si>
    <t>Montana</t>
  </si>
  <si>
    <t>59715</t>
  </si>
  <si>
    <t>Bozeman</t>
  </si>
  <si>
    <t>Lindsay Castell</t>
  </si>
  <si>
    <t>L900</t>
  </si>
  <si>
    <t>Oregon</t>
  </si>
  <si>
    <t>Portland</t>
  </si>
  <si>
    <t>Brooke Gillingham</t>
  </si>
  <si>
    <t>B685</t>
  </si>
  <si>
    <t>Ohio</t>
  </si>
  <si>
    <t>Cuyahoga Falls</t>
  </si>
  <si>
    <t>Bill Overfelt</t>
  </si>
  <si>
    <t>B526</t>
  </si>
  <si>
    <t>New York</t>
  </si>
  <si>
    <t>Shirley</t>
  </si>
  <si>
    <t>Stuart Van</t>
  </si>
  <si>
    <t>S899</t>
  </si>
  <si>
    <t>MA</t>
  </si>
  <si>
    <t>02457</t>
  </si>
  <si>
    <t>Wellesley</t>
  </si>
  <si>
    <t>Natalie Webber</t>
  </si>
  <si>
    <t>N910</t>
  </si>
  <si>
    <t>San Jose</t>
  </si>
  <si>
    <t>Astrea Jones</t>
  </si>
  <si>
    <t>A911</t>
  </si>
  <si>
    <t>Saint Paul</t>
  </si>
  <si>
    <t>Chad Sievert</t>
  </si>
  <si>
    <t>C33</t>
  </si>
  <si>
    <t>Petaluma</t>
  </si>
  <si>
    <t>Anne McFarland</t>
  </si>
  <si>
    <t>A171</t>
  </si>
  <si>
    <t>Kentucky</t>
  </si>
  <si>
    <t>Paducah</t>
  </si>
  <si>
    <t>Max Ludwig</t>
  </si>
  <si>
    <t>M744</t>
  </si>
  <si>
    <t>Palm Springs</t>
  </si>
  <si>
    <t>Jill Fjeld</t>
  </si>
  <si>
    <t>J298</t>
  </si>
  <si>
    <t>Oak Ridge</t>
  </si>
  <si>
    <t>Cynthia Arntzen</t>
  </si>
  <si>
    <t>C593</t>
  </si>
  <si>
    <t>West Virginia</t>
  </si>
  <si>
    <t>Parkersburg</t>
  </si>
  <si>
    <t>Julie Prescott</t>
  </si>
  <si>
    <t>J758</t>
  </si>
  <si>
    <t>04070</t>
  </si>
  <si>
    <t>West Scarborough</t>
  </si>
  <si>
    <t>Alan Shonely</t>
  </si>
  <si>
    <t>A712</t>
  </si>
  <si>
    <t>Maryland</t>
  </si>
  <si>
    <t>Ellicott City</t>
  </si>
  <si>
    <t>Ralph Arnett</t>
  </si>
  <si>
    <t>R730</t>
  </si>
  <si>
    <t>Dallas</t>
  </si>
  <si>
    <t>Anna Haberlin</t>
  </si>
  <si>
    <t>A810</t>
  </si>
  <si>
    <t>Alabama</t>
  </si>
  <si>
    <t>Homewood</t>
  </si>
  <si>
    <t>Nathan Mautz</t>
  </si>
  <si>
    <t>N982</t>
  </si>
  <si>
    <t>Michigan</t>
  </si>
  <si>
    <t>Lincoln Park</t>
  </si>
  <si>
    <t>Ricardo Emerson</t>
  </si>
  <si>
    <t>R773</t>
  </si>
  <si>
    <t>Georgia</t>
  </si>
  <si>
    <t>Newnan</t>
  </si>
  <si>
    <t>Joseph Holt</t>
  </si>
  <si>
    <t>J771</t>
  </si>
  <si>
    <t>New Mexico</t>
  </si>
  <si>
    <t>Alamogordo</t>
  </si>
  <si>
    <t>Katharine Harms</t>
  </si>
  <si>
    <t>K362</t>
  </si>
  <si>
    <t>Eugene</t>
  </si>
  <si>
    <t>Adam Shillingsburg</t>
  </si>
  <si>
    <t>A317</t>
  </si>
  <si>
    <t>Coral Springs</t>
  </si>
  <si>
    <t>Henry Goldwyn</t>
  </si>
  <si>
    <t>H802</t>
  </si>
  <si>
    <t>Hobbs</t>
  </si>
  <si>
    <t>Mitch Gastineau</t>
  </si>
  <si>
    <t>M337</t>
  </si>
  <si>
    <t>Ithaca</t>
  </si>
  <si>
    <t>Mathew Reese</t>
  </si>
  <si>
    <t>M916</t>
  </si>
  <si>
    <t>60130</t>
  </si>
  <si>
    <t>Forest Park</t>
  </si>
  <si>
    <t>Barry Weirich</t>
  </si>
  <si>
    <t>B658</t>
  </si>
  <si>
    <t>07017</t>
  </si>
  <si>
    <t>East Orange</t>
  </si>
  <si>
    <t>Michael Kennedy</t>
  </si>
  <si>
    <t>M906</t>
  </si>
  <si>
    <t>Pennsylvania</t>
  </si>
  <si>
    <t>Plum</t>
  </si>
  <si>
    <t>Maureen Fritzler</t>
  </si>
  <si>
    <t>M25</t>
  </si>
  <si>
    <t>Plainview</t>
  </si>
  <si>
    <t>Phillip Flathmann</t>
  </si>
  <si>
    <t>P426</t>
  </si>
  <si>
    <t>Maryville</t>
  </si>
  <si>
    <t>Arianne Irving</t>
  </si>
  <si>
    <t>A752</t>
  </si>
  <si>
    <t>Gainesville</t>
  </si>
  <si>
    <t>Toby Grace</t>
  </si>
  <si>
    <t>T802</t>
  </si>
  <si>
    <t>Lansing</t>
  </si>
  <si>
    <t>Skye Norling</t>
  </si>
  <si>
    <t>S222</t>
  </si>
  <si>
    <t>Inglewood</t>
  </si>
  <si>
    <t>Eric Murdock</t>
  </si>
  <si>
    <t>E934</t>
  </si>
  <si>
    <t>Roseville</t>
  </si>
  <si>
    <t>Ellis Ballard</t>
  </si>
  <si>
    <t>E805</t>
  </si>
  <si>
    <t>15241</t>
  </si>
  <si>
    <t>Upper Saint Clair</t>
  </si>
  <si>
    <t>Filia McAdams</t>
  </si>
  <si>
    <t>F918</t>
  </si>
  <si>
    <t>Elmhurst</t>
  </si>
  <si>
    <t>Joy Bell</t>
  </si>
  <si>
    <t>J643</t>
  </si>
  <si>
    <t>Lakeland</t>
  </si>
  <si>
    <t>Maurice Satty</t>
  </si>
  <si>
    <t>M870</t>
  </si>
  <si>
    <t>Oklahoma</t>
  </si>
  <si>
    <t>Midwest City</t>
  </si>
  <si>
    <t>Nat Gilpin</t>
  </si>
  <si>
    <t>N919</t>
  </si>
  <si>
    <t>60004</t>
  </si>
  <si>
    <t>Arlington Heights</t>
  </si>
  <si>
    <t>Ann Chong</t>
  </si>
  <si>
    <t>A114</t>
  </si>
  <si>
    <t>55372</t>
  </si>
  <si>
    <t>Prior Lake</t>
  </si>
  <si>
    <t>David Philippe</t>
  </si>
  <si>
    <t>D431</t>
  </si>
  <si>
    <t>MO</t>
  </si>
  <si>
    <t>Saint Peters</t>
  </si>
  <si>
    <t>Guy Thornton</t>
  </si>
  <si>
    <t>G204</t>
  </si>
  <si>
    <t>02145</t>
  </si>
  <si>
    <t>Somerville</t>
  </si>
  <si>
    <t>Shirley Jackson</t>
  </si>
  <si>
    <t>S459</t>
  </si>
  <si>
    <t>Wyoming</t>
  </si>
  <si>
    <t>Laramie</t>
  </si>
  <si>
    <t>Jessica Myrick</t>
  </si>
  <si>
    <t>J918</t>
  </si>
  <si>
    <t>Salt Lake City</t>
  </si>
  <si>
    <t>Daniel Lacy</t>
  </si>
  <si>
    <t>D527</t>
  </si>
  <si>
    <t>Huntsville</t>
  </si>
  <si>
    <t>Nancy Lomonaco</t>
  </si>
  <si>
    <t>N307</t>
  </si>
  <si>
    <t>Oak Creek</t>
  </si>
  <si>
    <t>Sean Miller</t>
  </si>
  <si>
    <t>S944</t>
  </si>
  <si>
    <t>Dearborn Heights</t>
  </si>
  <si>
    <t>Kristina Nunn</t>
  </si>
  <si>
    <t>K29</t>
  </si>
  <si>
    <t>Port Saint Lucie</t>
  </si>
  <si>
    <t>Theresa Swint</t>
  </si>
  <si>
    <t>T778</t>
  </si>
  <si>
    <t>Vermont</t>
  </si>
  <si>
    <t>05701</t>
  </si>
  <si>
    <t>Rutland</t>
  </si>
  <si>
    <t>Raymond Fair</t>
  </si>
  <si>
    <t>R632</t>
  </si>
  <si>
    <t>Centereach</t>
  </si>
  <si>
    <t>Dennis Kane</t>
  </si>
  <si>
    <t>D963</t>
  </si>
  <si>
    <t>Winter Garden</t>
  </si>
  <si>
    <t>Nick Radford</t>
  </si>
  <si>
    <t>N904</t>
  </si>
  <si>
    <t>Glen Ellyn</t>
  </si>
  <si>
    <t>Michelle Lonsdale</t>
  </si>
  <si>
    <t>M842</t>
  </si>
  <si>
    <t>Fort Worth</t>
  </si>
  <si>
    <t>Gary Hansen</t>
  </si>
  <si>
    <t>G967</t>
  </si>
  <si>
    <t>Douglasville</t>
  </si>
  <si>
    <t>Rick Hansen</t>
  </si>
  <si>
    <t>R276</t>
  </si>
  <si>
    <t>Bartlesville</t>
  </si>
  <si>
    <t>Anna Gayman</t>
  </si>
  <si>
    <t>Champaign</t>
  </si>
  <si>
    <t>Frank Price</t>
  </si>
  <si>
    <t>F338</t>
  </si>
  <si>
    <t>Bristol</t>
  </si>
  <si>
    <t>Randy Ferguson</t>
  </si>
  <si>
    <t>R839</t>
  </si>
  <si>
    <t>Dix Hills</t>
  </si>
  <si>
    <t>Fred Chung</t>
  </si>
  <si>
    <t>F982</t>
  </si>
  <si>
    <t>Arizona</t>
  </si>
  <si>
    <t>Flagstaff</t>
  </si>
  <si>
    <t>Ashley Jarboe</t>
  </si>
  <si>
    <t>A780</t>
  </si>
  <si>
    <t>Belvidere</t>
  </si>
  <si>
    <t>Beth Thompson</t>
  </si>
  <si>
    <t>B475</t>
  </si>
  <si>
    <t>Kansas</t>
  </si>
  <si>
    <t>Olathe</t>
  </si>
  <si>
    <t>Anna Andreadi</t>
  </si>
  <si>
    <t>A975</t>
  </si>
  <si>
    <t>Mount Pleasant</t>
  </si>
  <si>
    <t>Shahid Hopkins</t>
  </si>
  <si>
    <t>S843</t>
  </si>
  <si>
    <t>Lewisville</t>
  </si>
  <si>
    <t>Frank Carlisle</t>
  </si>
  <si>
    <t>F110</t>
  </si>
  <si>
    <t>Washington</t>
  </si>
  <si>
    <t>Seatac</t>
  </si>
  <si>
    <t>Brendan Sweed</t>
  </si>
  <si>
    <t>B668</t>
  </si>
  <si>
    <t>Burbank</t>
  </si>
  <si>
    <t>Don Jones</t>
  </si>
  <si>
    <t>D267</t>
  </si>
  <si>
    <t>Virginia</t>
  </si>
  <si>
    <t>24281</t>
  </si>
  <si>
    <t>Rose Hill</t>
  </si>
  <si>
    <t>Christine Abelman</t>
  </si>
  <si>
    <t>C290</t>
  </si>
  <si>
    <t>Mississippi</t>
  </si>
  <si>
    <t>39701</t>
  </si>
  <si>
    <t>Columbus</t>
  </si>
  <si>
    <t>Carl Weiss</t>
  </si>
  <si>
    <t>C574</t>
  </si>
  <si>
    <t>Clearfield</t>
  </si>
  <si>
    <t>Kelly Williams</t>
  </si>
  <si>
    <t>K435</t>
  </si>
  <si>
    <t>Khloe Miller</t>
  </si>
  <si>
    <t>K159</t>
  </si>
  <si>
    <t>Palm Coast</t>
  </si>
  <si>
    <t>Irene Maddox</t>
  </si>
  <si>
    <t>I135</t>
  </si>
  <si>
    <t>Hinesville</t>
  </si>
  <si>
    <t>William Brown</t>
  </si>
  <si>
    <t>W868</t>
  </si>
  <si>
    <t>Longview</t>
  </si>
  <si>
    <t>Tonja Turnell</t>
  </si>
  <si>
    <t>T679</t>
  </si>
  <si>
    <t>Clarksville</t>
  </si>
  <si>
    <t>Robert Dilbeck</t>
  </si>
  <si>
    <t>R102</t>
  </si>
  <si>
    <t>Edgewood</t>
  </si>
  <si>
    <t>Pete Takahito</t>
  </si>
  <si>
    <t>P524</t>
  </si>
  <si>
    <t>Colorado</t>
  </si>
  <si>
    <t>Durango</t>
  </si>
  <si>
    <t>Lauren Leatherbury</t>
  </si>
  <si>
    <t>L340</t>
  </si>
  <si>
    <t>Pasadena</t>
  </si>
  <si>
    <t>Mark Haberlin</t>
  </si>
  <si>
    <t>M212</t>
  </si>
  <si>
    <t>John Castell</t>
  </si>
  <si>
    <t>J718</t>
  </si>
  <si>
    <t>Minneapolis</t>
  </si>
  <si>
    <t>Sean Wendt</t>
  </si>
  <si>
    <t>S294</t>
  </si>
  <si>
    <t>Dalton</t>
  </si>
  <si>
    <t>Randy Bradley</t>
  </si>
  <si>
    <t>R860</t>
  </si>
  <si>
    <t>Livonia</t>
  </si>
  <si>
    <t>Rob Dowd</t>
  </si>
  <si>
    <t>R592</t>
  </si>
  <si>
    <t>Connecticut</t>
  </si>
  <si>
    <t>06512</t>
  </si>
  <si>
    <t>East Haven</t>
  </si>
  <si>
    <t>Corinna Mitchell</t>
  </si>
  <si>
    <t>C418</t>
  </si>
  <si>
    <t>Beavercreek</t>
  </si>
  <si>
    <t>Xylona Price</t>
  </si>
  <si>
    <t>X307</t>
  </si>
  <si>
    <t>Stockton</t>
  </si>
  <si>
    <t>Giulietta Dortch</t>
  </si>
  <si>
    <t>G153</t>
  </si>
  <si>
    <t>02420</t>
  </si>
  <si>
    <t>Lexington</t>
  </si>
  <si>
    <t>Michael Stewart</t>
  </si>
  <si>
    <t>M432</t>
  </si>
  <si>
    <t>Louisiana</t>
  </si>
  <si>
    <t>Alexandria</t>
  </si>
  <si>
    <t>Neil French</t>
  </si>
  <si>
    <t>N944</t>
  </si>
  <si>
    <t>Jackson</t>
  </si>
  <si>
    <t>Ralph Kennedy</t>
  </si>
  <si>
    <t>R641</t>
  </si>
  <si>
    <t>Lindenhurst</t>
  </si>
  <si>
    <t>Max Engle</t>
  </si>
  <si>
    <t>M849</t>
  </si>
  <si>
    <t>Lindsay Williams</t>
  </si>
  <si>
    <t>L443</t>
  </si>
  <si>
    <t>Valley Stream</t>
  </si>
  <si>
    <t>Ben Wallace</t>
  </si>
  <si>
    <t>B656</t>
  </si>
  <si>
    <t>98221</t>
  </si>
  <si>
    <t>Anacortes</t>
  </si>
  <si>
    <t>Adrian Hane</t>
  </si>
  <si>
    <t>A156</t>
  </si>
  <si>
    <t>Murfreesboro</t>
  </si>
  <si>
    <t>Christina Anderson</t>
  </si>
  <si>
    <t>C300</t>
  </si>
  <si>
    <t>West Linn</t>
  </si>
  <si>
    <t>Clytie Kelty</t>
  </si>
  <si>
    <t>C335</t>
  </si>
  <si>
    <t>Wilkes Barre</t>
  </si>
  <si>
    <t>Odella Nelson</t>
  </si>
  <si>
    <t>O405</t>
  </si>
  <si>
    <t>New Hampshire</t>
  </si>
  <si>
    <t>03301</t>
  </si>
  <si>
    <t>Concord</t>
  </si>
  <si>
    <t>Carlos Meador</t>
  </si>
  <si>
    <t>C834</t>
  </si>
  <si>
    <t>Shoreview</t>
  </si>
  <si>
    <t>Dennis Bolton</t>
  </si>
  <si>
    <t>D119</t>
  </si>
  <si>
    <t>33160</t>
  </si>
  <si>
    <t>North Miami Beach</t>
  </si>
  <si>
    <t>Ryan Crowe</t>
  </si>
  <si>
    <t>R979</t>
  </si>
  <si>
    <t>Scott Williamson</t>
  </si>
  <si>
    <t>S322</t>
  </si>
  <si>
    <t>07040</t>
  </si>
  <si>
    <t>Maplewood</t>
  </si>
  <si>
    <t>Michael Paige</t>
  </si>
  <si>
    <t>M682</t>
  </si>
  <si>
    <t>Louisville</t>
  </si>
  <si>
    <t>Scott Cohen</t>
  </si>
  <si>
    <t>S358</t>
  </si>
  <si>
    <t>Indiana</t>
  </si>
  <si>
    <t>Fort Wayne</t>
  </si>
  <si>
    <t>Erica Bern</t>
  </si>
  <si>
    <t>E268</t>
  </si>
  <si>
    <t>Idaho</t>
  </si>
  <si>
    <t>83616</t>
  </si>
  <si>
    <t>Eagle</t>
  </si>
  <si>
    <t>Victoria Pisteka</t>
  </si>
  <si>
    <t>V433</t>
  </si>
  <si>
    <t>South Carolina</t>
  </si>
  <si>
    <t>Kelly Andreada</t>
  </si>
  <si>
    <t>K898</t>
  </si>
  <si>
    <t>Goleta</t>
  </si>
  <si>
    <t>Dan Campbell</t>
  </si>
  <si>
    <t>D486</t>
  </si>
  <si>
    <t>Eastpointe</t>
  </si>
  <si>
    <t>Liz Price</t>
  </si>
  <si>
    <t>L922</t>
  </si>
  <si>
    <t>Twentynine Palms</t>
  </si>
  <si>
    <t>Tamara Willingham</t>
  </si>
  <si>
    <t>T96</t>
  </si>
  <si>
    <t>Orem</t>
  </si>
  <si>
    <t>Bruce Money</t>
  </si>
  <si>
    <t>B443</t>
  </si>
  <si>
    <t>01106</t>
  </si>
  <si>
    <t>Longmeadow</t>
  </si>
  <si>
    <t>Alyssa Tate</t>
  </si>
  <si>
    <t>A168</t>
  </si>
  <si>
    <t>Pico Rivera</t>
  </si>
  <si>
    <t>Anthony Garverick</t>
  </si>
  <si>
    <t>A291</t>
  </si>
  <si>
    <t>Addison</t>
  </si>
  <si>
    <t>Aaron Bergman</t>
  </si>
  <si>
    <t>A612</t>
  </si>
  <si>
    <t>Rowlett</t>
  </si>
  <si>
    <t>Allen Golden</t>
  </si>
  <si>
    <t>A478</t>
  </si>
  <si>
    <t>Lees Summit</t>
  </si>
  <si>
    <t>Bruce Stewart</t>
  </si>
  <si>
    <t>B834</t>
  </si>
  <si>
    <t>Saint Louis</t>
  </si>
  <si>
    <t>Christine Sundaresam</t>
  </si>
  <si>
    <t>C191</t>
  </si>
  <si>
    <t>New Albany</t>
  </si>
  <si>
    <t>Jack Lebron</t>
  </si>
  <si>
    <t>J79</t>
  </si>
  <si>
    <t>Nebraska</t>
  </si>
  <si>
    <t>Lincoln</t>
  </si>
  <si>
    <t>Bobby Odegard</t>
  </si>
  <si>
    <t>B879</t>
  </si>
  <si>
    <t>22025</t>
  </si>
  <si>
    <t>Montclair</t>
  </si>
  <si>
    <t>Christina DeMoss</t>
  </si>
  <si>
    <t>C372</t>
  </si>
  <si>
    <t>06030</t>
  </si>
  <si>
    <t>Farmington</t>
  </si>
  <si>
    <t>Keith Herrera</t>
  </si>
  <si>
    <t>K957</t>
  </si>
  <si>
    <t>Romeoville</t>
  </si>
  <si>
    <t>Dorothy Wardle</t>
  </si>
  <si>
    <t>D960</t>
  </si>
  <si>
    <t>Muhammed Lee</t>
  </si>
  <si>
    <t>M118</t>
  </si>
  <si>
    <t>Kent</t>
  </si>
  <si>
    <t>Stephanie Phelps</t>
  </si>
  <si>
    <t>S321</t>
  </si>
  <si>
    <t>Harrison</t>
  </si>
  <si>
    <t>John Stevenson</t>
  </si>
  <si>
    <t>J26</t>
  </si>
  <si>
    <t>Escondido</t>
  </si>
  <si>
    <t>Thomas Thornton</t>
  </si>
  <si>
    <t>T365</t>
  </si>
  <si>
    <t>Buffalo</t>
  </si>
  <si>
    <t>Deirdre Greer</t>
  </si>
  <si>
    <t>D43</t>
  </si>
  <si>
    <t>Pine Bluff</t>
  </si>
  <si>
    <t>Ken Black</t>
  </si>
  <si>
    <t>K408</t>
  </si>
  <si>
    <t>Puyallup</t>
  </si>
  <si>
    <t>Alan Dominguez</t>
  </si>
  <si>
    <t>A942</t>
  </si>
  <si>
    <t>League City</t>
  </si>
  <si>
    <t>Erin Smith</t>
  </si>
  <si>
    <t>E182</t>
  </si>
  <si>
    <t>Sterling Heights</t>
  </si>
  <si>
    <t>Marc Harrigan</t>
  </si>
  <si>
    <t>M401</t>
  </si>
  <si>
    <t>01930</t>
  </si>
  <si>
    <t>Gloucester</t>
  </si>
  <si>
    <t>Evan Henry</t>
  </si>
  <si>
    <t>E525</t>
  </si>
  <si>
    <t>Norfolk</t>
  </si>
  <si>
    <t>Lynn Smith</t>
  </si>
  <si>
    <t>L754</t>
  </si>
  <si>
    <t>Apex</t>
  </si>
  <si>
    <t>Denise Monton</t>
  </si>
  <si>
    <t>D867</t>
  </si>
  <si>
    <t>North Port</t>
  </si>
  <si>
    <t>Steven Ward</t>
  </si>
  <si>
    <t>S525</t>
  </si>
  <si>
    <t>Euclid</t>
  </si>
  <si>
    <t>Herbert Flentye</t>
  </si>
  <si>
    <t>H163</t>
  </si>
  <si>
    <t>04038</t>
  </si>
  <si>
    <t>Gorham</t>
  </si>
  <si>
    <t>Denise Leinenbach</t>
  </si>
  <si>
    <t>D894</t>
  </si>
  <si>
    <t>12047</t>
  </si>
  <si>
    <t>Cohoes</t>
  </si>
  <si>
    <t>Lena Cacioppo</t>
  </si>
  <si>
    <t>L541</t>
  </si>
  <si>
    <t>76240</t>
  </si>
  <si>
    <t>Ann Blume</t>
  </si>
  <si>
    <t>A296</t>
  </si>
  <si>
    <t>Mount Vernon</t>
  </si>
  <si>
    <t>Logan Haushalter</t>
  </si>
  <si>
    <t>L500</t>
  </si>
  <si>
    <t>Peachtree City</t>
  </si>
  <si>
    <t>Ken Heidel</t>
  </si>
  <si>
    <t>K375</t>
  </si>
  <si>
    <t>Brentwood</t>
  </si>
  <si>
    <t>Tom Prescott</t>
  </si>
  <si>
    <t>T219</t>
  </si>
  <si>
    <t>Kankakee</t>
  </si>
  <si>
    <t>Nicole Hansen</t>
  </si>
  <si>
    <t>N131</t>
  </si>
  <si>
    <t>Hobart</t>
  </si>
  <si>
    <t>Giulietta Baptist</t>
  </si>
  <si>
    <t>G161</t>
  </si>
  <si>
    <t>Montgomery</t>
  </si>
  <si>
    <t>Patrick Jones</t>
  </si>
  <si>
    <t>P445</t>
  </si>
  <si>
    <t>32259</t>
  </si>
  <si>
    <t>Fruit Cove</t>
  </si>
  <si>
    <t>Roy Skaria</t>
  </si>
  <si>
    <t>R633</t>
  </si>
  <si>
    <t>Fort Lauderdale</t>
  </si>
  <si>
    <t>Mick Crebagga</t>
  </si>
  <si>
    <t>M647</t>
  </si>
  <si>
    <t>Wentzville</t>
  </si>
  <si>
    <t>Julia Dunbar</t>
  </si>
  <si>
    <t>J804</t>
  </si>
  <si>
    <t>Susan Gilcrest</t>
  </si>
  <si>
    <t>S53</t>
  </si>
  <si>
    <t>Stow</t>
  </si>
  <si>
    <t>Steve Nguyen</t>
  </si>
  <si>
    <t>S664</t>
  </si>
  <si>
    <t>33063</t>
  </si>
  <si>
    <t>Coconut Creek</t>
  </si>
  <si>
    <t>Gary McGarr</t>
  </si>
  <si>
    <t>G637</t>
  </si>
  <si>
    <t>Harrisonburg</t>
  </si>
  <si>
    <t>Lisa DeCherney</t>
  </si>
  <si>
    <t>L726</t>
  </si>
  <si>
    <t>02703</t>
  </si>
  <si>
    <t>Attleboro</t>
  </si>
  <si>
    <t>George Zrebassa</t>
  </si>
  <si>
    <t>G123</t>
  </si>
  <si>
    <t>04005</t>
  </si>
  <si>
    <t>Biddeford</t>
  </si>
  <si>
    <t>Alex Grayson</t>
  </si>
  <si>
    <t>A342</t>
  </si>
  <si>
    <t>Pueblo</t>
  </si>
  <si>
    <t>Cathy Armstrong</t>
  </si>
  <si>
    <t>C201</t>
  </si>
  <si>
    <t>Moorhead</t>
  </si>
  <si>
    <t>Steve Carroll</t>
  </si>
  <si>
    <t>S227</t>
  </si>
  <si>
    <t>Weslaco</t>
  </si>
  <si>
    <t>Gary Zandusky</t>
  </si>
  <si>
    <t>G785</t>
  </si>
  <si>
    <t>Iowa</t>
  </si>
  <si>
    <t>52501</t>
  </si>
  <si>
    <t>Ottumwa</t>
  </si>
  <si>
    <t>Christina Vanderzanden</t>
  </si>
  <si>
    <t>C515</t>
  </si>
  <si>
    <t>Burnsville</t>
  </si>
  <si>
    <t>Michael Granlund</t>
  </si>
  <si>
    <t>M2</t>
  </si>
  <si>
    <t>Gahanna</t>
  </si>
  <si>
    <t>Sandra Flanagan</t>
  </si>
  <si>
    <t>S66</t>
  </si>
  <si>
    <t>04101</t>
  </si>
  <si>
    <t>Ben Peterman</t>
  </si>
  <si>
    <t>B406</t>
  </si>
  <si>
    <t>Rocky Mount</t>
  </si>
  <si>
    <t>Neil Knudson</t>
  </si>
  <si>
    <t>N556</t>
  </si>
  <si>
    <t>Santa Ana</t>
  </si>
  <si>
    <t>Bryan Spruell</t>
  </si>
  <si>
    <t>B255</t>
  </si>
  <si>
    <t>Auburn</t>
  </si>
  <si>
    <t>Raymond Book</t>
  </si>
  <si>
    <t>R822</t>
  </si>
  <si>
    <t>Edinburg</t>
  </si>
  <si>
    <t>Edward Becker</t>
  </si>
  <si>
    <t>E161</t>
  </si>
  <si>
    <t>Mansfield</t>
  </si>
  <si>
    <t>James Lanier</t>
  </si>
  <si>
    <t>J195</t>
  </si>
  <si>
    <t>Tinley Park</t>
  </si>
  <si>
    <t>Brad Eason</t>
  </si>
  <si>
    <t>Syracuse</t>
  </si>
  <si>
    <t>Alan Haines</t>
  </si>
  <si>
    <t>A186</t>
  </si>
  <si>
    <t>Marrero</t>
  </si>
  <si>
    <t>Richard Eichhorn</t>
  </si>
  <si>
    <t>R936</t>
  </si>
  <si>
    <t>West Hollywood</t>
  </si>
  <si>
    <t>Bradley Drucker</t>
  </si>
  <si>
    <t>B798</t>
  </si>
  <si>
    <t>Logan</t>
  </si>
  <si>
    <t>Annie Thurman</t>
  </si>
  <si>
    <t>A537</t>
  </si>
  <si>
    <t>Hickory</t>
  </si>
  <si>
    <t>Liz Carlisle</t>
  </si>
  <si>
    <t>L866</t>
  </si>
  <si>
    <t>Bethesda</t>
  </si>
  <si>
    <t>Matt Collister</t>
  </si>
  <si>
    <t>Randallstown</t>
  </si>
  <si>
    <t>Bradley Nguyen</t>
  </si>
  <si>
    <t>B694</t>
  </si>
  <si>
    <t>South Dakota</t>
  </si>
  <si>
    <t>Sioux Falls</t>
  </si>
  <si>
    <t>Paul Prost</t>
  </si>
  <si>
    <t>P807</t>
  </si>
  <si>
    <t>65721</t>
  </si>
  <si>
    <t>Ozark</t>
  </si>
  <si>
    <t>Helen Andreada</t>
  </si>
  <si>
    <t>H585</t>
  </si>
  <si>
    <t>Delaware</t>
  </si>
  <si>
    <t>Dover</t>
  </si>
  <si>
    <t>David Wiener</t>
  </si>
  <si>
    <t>D565</t>
  </si>
  <si>
    <t>Franklin Square</t>
  </si>
  <si>
    <t>Jasper Cacioppo</t>
  </si>
  <si>
    <t>J778</t>
  </si>
  <si>
    <t>Santa Maria</t>
  </si>
  <si>
    <t>Christy Brittain</t>
  </si>
  <si>
    <t>C273</t>
  </si>
  <si>
    <t>Riviera Beach</t>
  </si>
  <si>
    <t>Tracy Zic</t>
  </si>
  <si>
    <t>T956</t>
  </si>
  <si>
    <t>New Bern</t>
  </si>
  <si>
    <t>Maxwell Schwartz</t>
  </si>
  <si>
    <t>M433</t>
  </si>
  <si>
    <t>Santa Clara</t>
  </si>
  <si>
    <t>Charles Crestani</t>
  </si>
  <si>
    <t>C706</t>
  </si>
  <si>
    <t>Mountain View</t>
  </si>
  <si>
    <t>Alan Schoenberger</t>
  </si>
  <si>
    <t>A469</t>
  </si>
  <si>
    <t>Carbondale</t>
  </si>
  <si>
    <t>Edward Hooks</t>
  </si>
  <si>
    <t>E311</t>
  </si>
  <si>
    <t>Twin Falls</t>
  </si>
  <si>
    <t>Tim Brockman</t>
  </si>
  <si>
    <t>T23</t>
  </si>
  <si>
    <t>Richmond</t>
  </si>
  <si>
    <t>Nora Price</t>
  </si>
  <si>
    <t>N626</t>
  </si>
  <si>
    <t>Pullman</t>
  </si>
  <si>
    <t>Yoseph Carroll</t>
  </si>
  <si>
    <t>Y797</t>
  </si>
  <si>
    <t>Oakland</t>
  </si>
  <si>
    <t>Bill Tyler</t>
  </si>
  <si>
    <t>B857</t>
  </si>
  <si>
    <t>63129</t>
  </si>
  <si>
    <t>Oakville</t>
  </si>
  <si>
    <t>Robert Waldorf</t>
  </si>
  <si>
    <t>R917</t>
  </si>
  <si>
    <t>29915</t>
  </si>
  <si>
    <t>Hilton Head Island</t>
  </si>
  <si>
    <t>Luke Schmidt</t>
  </si>
  <si>
    <t>L650</t>
  </si>
  <si>
    <t>North Miami</t>
  </si>
  <si>
    <t>Ross Baird</t>
  </si>
  <si>
    <t>R20</t>
  </si>
  <si>
    <t>Carpentersville</t>
  </si>
  <si>
    <t>Eugene Barchas</t>
  </si>
  <si>
    <t>E478</t>
  </si>
  <si>
    <t>Indian Trail</t>
  </si>
  <si>
    <t>Lycoris Saunders</t>
  </si>
  <si>
    <t>L159</t>
  </si>
  <si>
    <t>Freeport</t>
  </si>
  <si>
    <t>Julia West</t>
  </si>
  <si>
    <t>J216</t>
  </si>
  <si>
    <t>Woodland</t>
  </si>
  <si>
    <t>Denny Ordway</t>
  </si>
  <si>
    <t>D401</t>
  </si>
  <si>
    <t>Wooster</t>
  </si>
  <si>
    <t>Jane Waco</t>
  </si>
  <si>
    <t>J192</t>
  </si>
  <si>
    <t>44107</t>
  </si>
  <si>
    <t>Lakewood</t>
  </si>
  <si>
    <t>Philip Brown</t>
  </si>
  <si>
    <t>P837</t>
  </si>
  <si>
    <t>01748</t>
  </si>
  <si>
    <t>Hopkinton</t>
  </si>
  <si>
    <t>Jay Fine</t>
  </si>
  <si>
    <t>J639</t>
  </si>
  <si>
    <t>Southgate</t>
  </si>
  <si>
    <t>Christopher Martinez</t>
  </si>
  <si>
    <t>C236</t>
  </si>
  <si>
    <t>Lodi</t>
  </si>
  <si>
    <t>Bill Shonely</t>
  </si>
  <si>
    <t>B450</t>
  </si>
  <si>
    <t>Kissimmee</t>
  </si>
  <si>
    <t>Troy Blackwell</t>
  </si>
  <si>
    <t>T487</t>
  </si>
  <si>
    <t>Eden Prairie</t>
  </si>
  <si>
    <t>Nathan Cano</t>
  </si>
  <si>
    <t>N928</t>
  </si>
  <si>
    <t>60478</t>
  </si>
  <si>
    <t>Country Club Hills</t>
  </si>
  <si>
    <t>Jack Garza</t>
  </si>
  <si>
    <t>J631</t>
  </si>
  <si>
    <t>Winter Springs</t>
  </si>
  <si>
    <t>Patrick Ryan</t>
  </si>
  <si>
    <t>P658</t>
  </si>
  <si>
    <t>Waxahachie</t>
  </si>
  <si>
    <t>Eileen Kiefer</t>
  </si>
  <si>
    <t>E584</t>
  </si>
  <si>
    <t>68046</t>
  </si>
  <si>
    <t>Papillion</t>
  </si>
  <si>
    <t>Christine Kargatis</t>
  </si>
  <si>
    <t>C315</t>
  </si>
  <si>
    <t>Art Miller</t>
  </si>
  <si>
    <t>A316</t>
  </si>
  <si>
    <t>Marietta</t>
  </si>
  <si>
    <t>John Dryer</t>
  </si>
  <si>
    <t>J971</t>
  </si>
  <si>
    <t>39180</t>
  </si>
  <si>
    <t>Vicksburg</t>
  </si>
  <si>
    <t>Brenda Bowman</t>
  </si>
  <si>
    <t>B624</t>
  </si>
  <si>
    <t>Oro Valley</t>
  </si>
  <si>
    <t>Cindy Chapman</t>
  </si>
  <si>
    <t>C116</t>
  </si>
  <si>
    <t>El Cajon</t>
  </si>
  <si>
    <t>Roland Fjeld</t>
  </si>
  <si>
    <t>R752</t>
  </si>
  <si>
    <t>Springfield</t>
  </si>
  <si>
    <t>Alan Barnes</t>
  </si>
  <si>
    <t>A261</t>
  </si>
  <si>
    <t>San Luis Obispo</t>
  </si>
  <si>
    <t>Bobby Elias</t>
  </si>
  <si>
    <t>B284</t>
  </si>
  <si>
    <t>Michael Moore</t>
  </si>
  <si>
    <t>M271</t>
  </si>
  <si>
    <t>Tuscaloosa</t>
  </si>
  <si>
    <t>Quincy Jones</t>
  </si>
  <si>
    <t>Q833</t>
  </si>
  <si>
    <t>Fort Collins</t>
  </si>
  <si>
    <t>Andrew Allen</t>
  </si>
  <si>
    <t>A88</t>
  </si>
  <si>
    <t>Laguna Hills</t>
  </si>
  <si>
    <t>Adam Hart</t>
  </si>
  <si>
    <t>A968</t>
  </si>
  <si>
    <t>Aspen Hill</t>
  </si>
  <si>
    <t>Vivek Gonzalez</t>
  </si>
  <si>
    <t>V878</t>
  </si>
  <si>
    <t>North Olmsted</t>
  </si>
  <si>
    <t>Sally Hughsby</t>
  </si>
  <si>
    <t>S680</t>
  </si>
  <si>
    <t>El Centro</t>
  </si>
  <si>
    <t>Sara Luxemburg</t>
  </si>
  <si>
    <t>S156</t>
  </si>
  <si>
    <t>Jennifer Braxton</t>
  </si>
  <si>
    <t>J973</t>
  </si>
  <si>
    <t>Colorado Springs</t>
  </si>
  <si>
    <t>Fred Harton</t>
  </si>
  <si>
    <t>F802</t>
  </si>
  <si>
    <t>Huntington Beach</t>
  </si>
  <si>
    <t>Eric Barreto</t>
  </si>
  <si>
    <t>E432</t>
  </si>
  <si>
    <t>Carol Adams</t>
  </si>
  <si>
    <t>C586</t>
  </si>
  <si>
    <t>Columbia</t>
  </si>
  <si>
    <t>Liz Thompson</t>
  </si>
  <si>
    <t>L873</t>
  </si>
  <si>
    <t>Maribeth Dona</t>
  </si>
  <si>
    <t>M844</t>
  </si>
  <si>
    <t>Marshalltown</t>
  </si>
  <si>
    <t>Rob Haberlin</t>
  </si>
  <si>
    <t>R341</t>
  </si>
  <si>
    <t>Crystal Lake</t>
  </si>
  <si>
    <t>Grant Carroll</t>
  </si>
  <si>
    <t>G208</t>
  </si>
  <si>
    <t>Charleston</t>
  </si>
  <si>
    <t>Grant Donatelli</t>
  </si>
  <si>
    <t>G460</t>
  </si>
  <si>
    <t>Vancouver</t>
  </si>
  <si>
    <t>Clay Cheatham</t>
  </si>
  <si>
    <t>C923</t>
  </si>
  <si>
    <t>Newark</t>
  </si>
  <si>
    <t>Elpida Rittenbach</t>
  </si>
  <si>
    <t>E942</t>
  </si>
  <si>
    <t>Sarah Brown</t>
  </si>
  <si>
    <t>S607</t>
  </si>
  <si>
    <t>Owasso</t>
  </si>
  <si>
    <t>Pete Armstrong</t>
  </si>
  <si>
    <t>P224</t>
  </si>
  <si>
    <t>Woodbury</t>
  </si>
  <si>
    <t>Jack O'Briant</t>
  </si>
  <si>
    <t>J411</t>
  </si>
  <si>
    <t>Odenton</t>
  </si>
  <si>
    <t>Vivian Mathis</t>
  </si>
  <si>
    <t>V500</t>
  </si>
  <si>
    <t>Gadsden</t>
  </si>
  <si>
    <t>Lori Olson</t>
  </si>
  <si>
    <t>L557</t>
  </si>
  <si>
    <t>04092</t>
  </si>
  <si>
    <t>Westbrook</t>
  </si>
  <si>
    <t>Andy Reiter</t>
  </si>
  <si>
    <t>A894</t>
  </si>
  <si>
    <t>Antioch</t>
  </si>
  <si>
    <t>Nora Paige</t>
  </si>
  <si>
    <t>N66</t>
  </si>
  <si>
    <t>20190</t>
  </si>
  <si>
    <t>Reston</t>
  </si>
  <si>
    <t>Katrina Willman</t>
  </si>
  <si>
    <t>K754</t>
  </si>
  <si>
    <t>Sun Prairie</t>
  </si>
  <si>
    <t>Todd Boyes</t>
  </si>
  <si>
    <t>T505</t>
  </si>
  <si>
    <t>East Los Angeles</t>
  </si>
  <si>
    <t>Rob Lucas</t>
  </si>
  <si>
    <t>R86</t>
  </si>
  <si>
    <t>James Galang</t>
  </si>
  <si>
    <t>Port Arthur</t>
  </si>
  <si>
    <t>Alan Hwang</t>
  </si>
  <si>
    <t>A504</t>
  </si>
  <si>
    <t>North Dakota</t>
  </si>
  <si>
    <t>Bismarck</t>
  </si>
  <si>
    <t>Sandra Glassco</t>
  </si>
  <si>
    <t>S834</t>
  </si>
  <si>
    <t>15122</t>
  </si>
  <si>
    <t>West Mifflin</t>
  </si>
  <si>
    <t>Barry Franz</t>
  </si>
  <si>
    <t>B120</t>
  </si>
  <si>
    <t>08871</t>
  </si>
  <si>
    <t>Sayreville</t>
  </si>
  <si>
    <t>Paul Knutson</t>
  </si>
  <si>
    <t>P290</t>
  </si>
  <si>
    <t>Rhode Island</t>
  </si>
  <si>
    <t>02806</t>
  </si>
  <si>
    <t>Barrington</t>
  </si>
  <si>
    <t>Katherine Murray</t>
  </si>
  <si>
    <t>K650</t>
  </si>
  <si>
    <t>Reynoldsburg</t>
  </si>
  <si>
    <t>Sam Zeldin</t>
  </si>
  <si>
    <t>S873</t>
  </si>
  <si>
    <t>Canton</t>
  </si>
  <si>
    <t>Alejandro Grove</t>
  </si>
  <si>
    <t>A678</t>
  </si>
  <si>
    <t>Wichita</t>
  </si>
  <si>
    <t>Brian Moss</t>
  </si>
  <si>
    <t>B128</t>
  </si>
  <si>
    <t>02910</t>
  </si>
  <si>
    <t>Cranston</t>
  </si>
  <si>
    <t>Benjamin Venier</t>
  </si>
  <si>
    <t>B944</t>
  </si>
  <si>
    <t>Levittown</t>
  </si>
  <si>
    <t>Joe Kamberova</t>
  </si>
  <si>
    <t>J387</t>
  </si>
  <si>
    <t>Friendswood</t>
  </si>
  <si>
    <t>Jeremy Ellison</t>
  </si>
  <si>
    <t>J326</t>
  </si>
  <si>
    <t>Palo Alto</t>
  </si>
  <si>
    <t>Kean Thornton</t>
  </si>
  <si>
    <t>K914</t>
  </si>
  <si>
    <t>Nampa</t>
  </si>
  <si>
    <t>Sung Pak</t>
  </si>
  <si>
    <t>S289</t>
  </si>
  <si>
    <t>Bremerton</t>
  </si>
  <si>
    <t>Roy Phan</t>
  </si>
  <si>
    <t>R883</t>
  </si>
  <si>
    <t>Leawood</t>
  </si>
  <si>
    <t>Alex Avila</t>
  </si>
  <si>
    <t>A688</t>
  </si>
  <si>
    <t>Slidell</t>
  </si>
  <si>
    <t>Tom Stivers</t>
  </si>
  <si>
    <t>T616</t>
  </si>
  <si>
    <t>58554</t>
  </si>
  <si>
    <t>Mandan</t>
  </si>
  <si>
    <t>Susan Vittorini</t>
  </si>
  <si>
    <t>S457</t>
  </si>
  <si>
    <t>Medford</t>
  </si>
  <si>
    <t>Becky Pak</t>
  </si>
  <si>
    <t>B941</t>
  </si>
  <si>
    <t>Port Huron</t>
  </si>
  <si>
    <t>Trudy Schmidt</t>
  </si>
  <si>
    <t>T376</t>
  </si>
  <si>
    <t>Deanra Eno</t>
  </si>
  <si>
    <t>D437</t>
  </si>
  <si>
    <t>Broken Arrow</t>
  </si>
  <si>
    <t>Joni Blumstein</t>
  </si>
  <si>
    <t>J34</t>
  </si>
  <si>
    <t>83701</t>
  </si>
  <si>
    <t>Boise</t>
  </si>
  <si>
    <t>Roger Barcio</t>
  </si>
  <si>
    <t>R165</t>
  </si>
  <si>
    <t>Albuquerque</t>
  </si>
  <si>
    <t>Lisa Hazard</t>
  </si>
  <si>
    <t>L311</t>
  </si>
  <si>
    <t>Annie Cyprus</t>
  </si>
  <si>
    <t>A784</t>
  </si>
  <si>
    <t>Duncanville</t>
  </si>
  <si>
    <t>Ed Ludwig</t>
  </si>
  <si>
    <t>E351</t>
  </si>
  <si>
    <t>Richfield</t>
  </si>
  <si>
    <t>Art Ferguson</t>
  </si>
  <si>
    <t>A636</t>
  </si>
  <si>
    <t>Lafayette</t>
  </si>
  <si>
    <t>Nona Balk</t>
  </si>
  <si>
    <t>N445</t>
  </si>
  <si>
    <t>Hilliard</t>
  </si>
  <si>
    <t>John Lucas</t>
  </si>
  <si>
    <t>J327</t>
  </si>
  <si>
    <t>Neenah</t>
  </si>
  <si>
    <t>Sean Christensen</t>
  </si>
  <si>
    <t>S876</t>
  </si>
  <si>
    <t>Vallejo</t>
  </si>
  <si>
    <t>Aleksandra Gannaway</t>
  </si>
  <si>
    <t>A737</t>
  </si>
  <si>
    <t>Wilmington</t>
  </si>
  <si>
    <t>Rick Wilson</t>
  </si>
  <si>
    <t>R375</t>
  </si>
  <si>
    <t>69101</t>
  </si>
  <si>
    <t>North Platte</t>
  </si>
  <si>
    <t>Liz MacKendrick</t>
  </si>
  <si>
    <t>L225</t>
  </si>
  <si>
    <t>Rancho Cucamonga</t>
  </si>
  <si>
    <t>Dave Poirier</t>
  </si>
  <si>
    <t>D977</t>
  </si>
  <si>
    <t>Appleton</t>
  </si>
  <si>
    <t>Lena Radford</t>
  </si>
  <si>
    <t>L316</t>
  </si>
  <si>
    <t>Ormond Beach</t>
  </si>
  <si>
    <t>Linda Southworth</t>
  </si>
  <si>
    <t>L283</t>
  </si>
  <si>
    <t>Calumet City</t>
  </si>
  <si>
    <t>Don Miller</t>
  </si>
  <si>
    <t>D323</t>
  </si>
  <si>
    <t>Wheaton</t>
  </si>
  <si>
    <t>Carl Ludwig</t>
  </si>
  <si>
    <t>C818</t>
  </si>
  <si>
    <t>Pharr</t>
  </si>
  <si>
    <t>Ted Trevino</t>
  </si>
  <si>
    <t>T862</t>
  </si>
  <si>
    <t>03842</t>
  </si>
  <si>
    <t>Hampton</t>
  </si>
  <si>
    <t>Grant Thornton</t>
  </si>
  <si>
    <t>G950</t>
  </si>
  <si>
    <t>Westerville</t>
  </si>
  <si>
    <t>Harold Ryan</t>
  </si>
  <si>
    <t>H542</t>
  </si>
  <si>
    <t>20151</t>
  </si>
  <si>
    <t>Fairfax</t>
  </si>
  <si>
    <t>Maribeth Schnelling</t>
  </si>
  <si>
    <t>M366</t>
  </si>
  <si>
    <t>Parkville</t>
  </si>
  <si>
    <t>Barry Gonzalez</t>
  </si>
  <si>
    <t>B318</t>
  </si>
  <si>
    <t>Novi</t>
  </si>
  <si>
    <t>Shahid Shariari</t>
  </si>
  <si>
    <t>S547</t>
  </si>
  <si>
    <t>04401</t>
  </si>
  <si>
    <t>Bangor</t>
  </si>
  <si>
    <t>Noel Staavos</t>
  </si>
  <si>
    <t>N134</t>
  </si>
  <si>
    <t>Benton</t>
  </si>
  <si>
    <t>Stefanie Holloman</t>
  </si>
  <si>
    <t>S654</t>
  </si>
  <si>
    <t>Parker</t>
  </si>
  <si>
    <t>Carol Darley</t>
  </si>
  <si>
    <t>C573</t>
  </si>
  <si>
    <t>Ed Jacobs</t>
  </si>
  <si>
    <t>E416</t>
  </si>
  <si>
    <t>Tooele</t>
  </si>
  <si>
    <t>Frank Merwin</t>
  </si>
  <si>
    <t>F196</t>
  </si>
  <si>
    <t>06484</t>
  </si>
  <si>
    <t>Shelton</t>
  </si>
  <si>
    <t>Corey Catlett</t>
  </si>
  <si>
    <t>C225</t>
  </si>
  <si>
    <t>Owatonna</t>
  </si>
  <si>
    <t>Theone Pippenger</t>
  </si>
  <si>
    <t>T108</t>
  </si>
  <si>
    <t>Ponca City</t>
  </si>
  <si>
    <t>Ritsa Hightower</t>
  </si>
  <si>
    <t>R678</t>
  </si>
  <si>
    <t>Elgin</t>
  </si>
  <si>
    <t>Jim Radford</t>
  </si>
  <si>
    <t>J356</t>
  </si>
  <si>
    <t>Fayetteville</t>
  </si>
  <si>
    <t>Janet Lee</t>
  </si>
  <si>
    <t>J618</t>
  </si>
  <si>
    <t>Bettendorf</t>
  </si>
  <si>
    <t>Justin Knight</t>
  </si>
  <si>
    <t>J521</t>
  </si>
  <si>
    <t>Roswell</t>
  </si>
  <si>
    <t>Mitch Willingham</t>
  </si>
  <si>
    <t>M752</t>
  </si>
  <si>
    <t>Norristown</t>
  </si>
  <si>
    <t>Lena Creighton</t>
  </si>
  <si>
    <t>L715</t>
  </si>
  <si>
    <t>Mankato</t>
  </si>
  <si>
    <t>Sally Matthias</t>
  </si>
  <si>
    <t>S138</t>
  </si>
  <si>
    <t>Prairie Village</t>
  </si>
  <si>
    <t>Emily Grady</t>
  </si>
  <si>
    <t>E190</t>
  </si>
  <si>
    <t>Saint Cloud</t>
  </si>
  <si>
    <t>Tanja Norvell</t>
  </si>
  <si>
    <t>T783</t>
  </si>
  <si>
    <t>82901</t>
  </si>
  <si>
    <t>Rock Springs</t>
  </si>
  <si>
    <t>Nicole Brennan</t>
  </si>
  <si>
    <t>N433</t>
  </si>
  <si>
    <t>Southfield</t>
  </si>
  <si>
    <t>Lela Donovan</t>
  </si>
  <si>
    <t>L965</t>
  </si>
  <si>
    <t>Craig Carroll</t>
  </si>
  <si>
    <t>C252</t>
  </si>
  <si>
    <t>Monroe</t>
  </si>
  <si>
    <t>Sung Shariari</t>
  </si>
  <si>
    <t>S307</t>
  </si>
  <si>
    <t>07090</t>
  </si>
  <si>
    <t>Westfield</t>
  </si>
  <si>
    <t>Karl Brown</t>
  </si>
  <si>
    <t>K588</t>
  </si>
  <si>
    <t>Smithtown</t>
  </si>
  <si>
    <t>Aaron Smayling</t>
  </si>
  <si>
    <t>A949</t>
  </si>
  <si>
    <t>Indianapolis</t>
  </si>
  <si>
    <t>Guy Armstrong</t>
  </si>
  <si>
    <t>G646</t>
  </si>
  <si>
    <t>Bessemer</t>
  </si>
  <si>
    <t>Ionia McGrath</t>
  </si>
  <si>
    <t>I408</t>
  </si>
  <si>
    <t>06903</t>
  </si>
  <si>
    <t>Stamford</t>
  </si>
  <si>
    <t>Thea Hendricks</t>
  </si>
  <si>
    <t>T449</t>
  </si>
  <si>
    <t>Mount Prospect</t>
  </si>
  <si>
    <t>Sylvia Foulston</t>
  </si>
  <si>
    <t>S1</t>
  </si>
  <si>
    <t>Surprise</t>
  </si>
  <si>
    <t>Ed Braxton</t>
  </si>
  <si>
    <t>E558</t>
  </si>
  <si>
    <t>Oakton</t>
  </si>
  <si>
    <t>Muhammed Yedwab</t>
  </si>
  <si>
    <t>97801</t>
  </si>
  <si>
    <t>Pendleton</t>
  </si>
  <si>
    <t>Harold Dahlen</t>
  </si>
  <si>
    <t>H223</t>
  </si>
  <si>
    <t>24060</t>
  </si>
  <si>
    <t>Blacksburg</t>
  </si>
  <si>
    <t>Jim Epp</t>
  </si>
  <si>
    <t>J717</t>
  </si>
  <si>
    <t>Deer Park</t>
  </si>
  <si>
    <t>Anthony Witt</t>
  </si>
  <si>
    <t>A97</t>
  </si>
  <si>
    <t>97420</t>
  </si>
  <si>
    <t>Coos Bay</t>
  </si>
  <si>
    <t>Hallie Redmond</t>
  </si>
  <si>
    <t>H70</t>
  </si>
  <si>
    <t>Radnor</t>
  </si>
  <si>
    <t>Max Jones</t>
  </si>
  <si>
    <t>M699</t>
  </si>
  <si>
    <t>Alton</t>
  </si>
  <si>
    <t>Allen Rosenblatt</t>
  </si>
  <si>
    <t>A796</t>
  </si>
  <si>
    <t>Garland</t>
  </si>
  <si>
    <t>Kelly Lampkin</t>
  </si>
  <si>
    <t>K47</t>
  </si>
  <si>
    <t>Chula Vista</t>
  </si>
  <si>
    <t>Maureen Gastineau</t>
  </si>
  <si>
    <t>M655</t>
  </si>
  <si>
    <t>Xenia</t>
  </si>
  <si>
    <t>Jas O'Carroll</t>
  </si>
  <si>
    <t>J883</t>
  </si>
  <si>
    <t>Stefania Perrino</t>
  </si>
  <si>
    <t>S963</t>
  </si>
  <si>
    <t>Garden City</t>
  </si>
  <si>
    <t>Mike Vittorini</t>
  </si>
  <si>
    <t>M112</t>
  </si>
  <si>
    <t>Fairborn</t>
  </si>
  <si>
    <t>Jim Kriz</t>
  </si>
  <si>
    <t>J879</t>
  </si>
  <si>
    <t>Quincy</t>
  </si>
  <si>
    <t>Claudia Miner</t>
  </si>
  <si>
    <t>C744</t>
  </si>
  <si>
    <t>Winchester</t>
  </si>
  <si>
    <t>Phillina Ober</t>
  </si>
  <si>
    <t>P861</t>
  </si>
  <si>
    <t>Chico</t>
  </si>
  <si>
    <t>Luke Foster</t>
  </si>
  <si>
    <t>L361</t>
  </si>
  <si>
    <t>Overland Park</t>
  </si>
  <si>
    <t>Anthony O'Donnell</t>
  </si>
  <si>
    <t>A729</t>
  </si>
  <si>
    <t>Joplin</t>
  </si>
  <si>
    <t>Meg O'Connel</t>
  </si>
  <si>
    <t>M664</t>
  </si>
  <si>
    <t>01469</t>
  </si>
  <si>
    <t>Townsend</t>
  </si>
  <si>
    <t>Karen Carlisle</t>
  </si>
  <si>
    <t>K945</t>
  </si>
  <si>
    <t>Hagerstown</t>
  </si>
  <si>
    <t>Sanjit Jacobs</t>
  </si>
  <si>
    <t>S738</t>
  </si>
  <si>
    <t>The Colony</t>
  </si>
  <si>
    <t>Edward Nazzal</t>
  </si>
  <si>
    <t>E826</t>
  </si>
  <si>
    <t>Saratoga</t>
  </si>
  <si>
    <t>David Kendrick</t>
  </si>
  <si>
    <t>D123</t>
  </si>
  <si>
    <t>Park Ridge</t>
  </si>
  <si>
    <t>Carlos Daly</t>
  </si>
  <si>
    <t>C730</t>
  </si>
  <si>
    <t>58601</t>
  </si>
  <si>
    <t>Dickinson</t>
  </si>
  <si>
    <t>Sean O'Donnell</t>
  </si>
  <si>
    <t>Aurora</t>
  </si>
  <si>
    <t>Eugene Moren</t>
  </si>
  <si>
    <t>E369</t>
  </si>
  <si>
    <t>Kenosha</t>
  </si>
  <si>
    <t>Olvera Toch</t>
  </si>
  <si>
    <t>O282</t>
  </si>
  <si>
    <t>Kearns</t>
  </si>
  <si>
    <t>Alice McCarthy</t>
  </si>
  <si>
    <t>A106</t>
  </si>
  <si>
    <t>Joliet</t>
  </si>
  <si>
    <t>Neola Schneider</t>
  </si>
  <si>
    <t>N960</t>
  </si>
  <si>
    <t>Gallatin</t>
  </si>
  <si>
    <t>Toby Swindell</t>
  </si>
  <si>
    <t>T532</t>
  </si>
  <si>
    <t>Lima</t>
  </si>
  <si>
    <t>Kean Nguyen</t>
  </si>
  <si>
    <t>K976</t>
  </si>
  <si>
    <t>Poinciana</t>
  </si>
  <si>
    <t>Thais Sissman</t>
  </si>
  <si>
    <t>T888</t>
  </si>
  <si>
    <t>02471</t>
  </si>
  <si>
    <t>Watertown</t>
  </si>
  <si>
    <t>Peter McVee</t>
  </si>
  <si>
    <t>P986</t>
  </si>
  <si>
    <t>Albany</t>
  </si>
  <si>
    <t>Sibella Parks</t>
  </si>
  <si>
    <t>S657</t>
  </si>
  <si>
    <t>Merrillville</t>
  </si>
  <si>
    <t>Helen Abelman</t>
  </si>
  <si>
    <t>H0</t>
  </si>
  <si>
    <t>Oceanside</t>
  </si>
  <si>
    <t>Pamela Stobb</t>
  </si>
  <si>
    <t>P532</t>
  </si>
  <si>
    <t>Henderson</t>
  </si>
  <si>
    <t>Darrin Van Huff</t>
  </si>
  <si>
    <t>D494</t>
  </si>
  <si>
    <t>Munster</t>
  </si>
  <si>
    <t>Roy French</t>
  </si>
  <si>
    <t>R999</t>
  </si>
  <si>
    <t>Sheboygan</t>
  </si>
  <si>
    <t>Thomas Boland</t>
  </si>
  <si>
    <t>T871</t>
  </si>
  <si>
    <t>White Plains</t>
  </si>
  <si>
    <t>Caroline Jumper</t>
  </si>
  <si>
    <t>C456</t>
  </si>
  <si>
    <t>Ocoee</t>
  </si>
  <si>
    <t>Susan MacKendrick</t>
  </si>
  <si>
    <t>S356</t>
  </si>
  <si>
    <t>Sarah Jordon</t>
  </si>
  <si>
    <t>S729</t>
  </si>
  <si>
    <t>Rockford</t>
  </si>
  <si>
    <t>Dorothy Badders</t>
  </si>
  <si>
    <t>D449</t>
  </si>
  <si>
    <t>Lake Jackson</t>
  </si>
  <si>
    <t>Duane Huffman</t>
  </si>
  <si>
    <t>D885</t>
  </si>
  <si>
    <t>Harold Engle</t>
  </si>
  <si>
    <t>H904</t>
  </si>
  <si>
    <t>Bill Eplett</t>
  </si>
  <si>
    <t>B447</t>
  </si>
  <si>
    <t>Gurnee</t>
  </si>
  <si>
    <t>Monica Federle</t>
  </si>
  <si>
    <t>M629</t>
  </si>
  <si>
    <t>Tamara Chand</t>
  </si>
  <si>
    <t>T946</t>
  </si>
  <si>
    <t>Camp Springs</t>
  </si>
  <si>
    <t>Dave Hallsten</t>
  </si>
  <si>
    <t>D882</t>
  </si>
  <si>
    <t>Waukegan</t>
  </si>
  <si>
    <t>Carl Jackson</t>
  </si>
  <si>
    <t>C675</t>
  </si>
  <si>
    <t>Van Buren</t>
  </si>
  <si>
    <t>Sheri Gordon</t>
  </si>
  <si>
    <t>S920</t>
  </si>
  <si>
    <t>Joe Elijah</t>
  </si>
  <si>
    <t>J764</t>
  </si>
  <si>
    <t>Monroeville</t>
  </si>
  <si>
    <t>Ken Brennan</t>
  </si>
  <si>
    <t>K910</t>
  </si>
  <si>
    <t>Murray</t>
  </si>
  <si>
    <t>Sung Chung</t>
  </si>
  <si>
    <t>S204</t>
  </si>
  <si>
    <t>Wheeling</t>
  </si>
  <si>
    <t>Carlos Soltero</t>
  </si>
  <si>
    <t>C454</t>
  </si>
  <si>
    <t>Cleveland</t>
  </si>
  <si>
    <t>Arthur Prichep</t>
  </si>
  <si>
    <t>A475</t>
  </si>
  <si>
    <t>East Point</t>
  </si>
  <si>
    <t>Sam Craven</t>
  </si>
  <si>
    <t>S685</t>
  </si>
  <si>
    <t>Orlando</t>
  </si>
  <si>
    <t>Valerie Dominguez</t>
  </si>
  <si>
    <t>V988</t>
  </si>
  <si>
    <t>Rock Island</t>
  </si>
  <si>
    <t>Clay Rozendal</t>
  </si>
  <si>
    <t>C306</t>
  </si>
  <si>
    <t>Highlands Ranch</t>
  </si>
  <si>
    <t>Art Foster</t>
  </si>
  <si>
    <t>A455</t>
  </si>
  <si>
    <t>Altoona</t>
  </si>
  <si>
    <t>Darrin Martin</t>
  </si>
  <si>
    <t>D716</t>
  </si>
  <si>
    <t>Fort Dodge</t>
  </si>
  <si>
    <t>Matt Collins</t>
  </si>
  <si>
    <t>M164</t>
  </si>
  <si>
    <t>San Marcos</t>
  </si>
  <si>
    <t>Candace McMahon</t>
  </si>
  <si>
    <t>C629</t>
  </si>
  <si>
    <t>Marysville</t>
  </si>
  <si>
    <t>Tony Sayre</t>
  </si>
  <si>
    <t>T746</t>
  </si>
  <si>
    <t>Robert Barroso</t>
  </si>
  <si>
    <t>R349</t>
  </si>
  <si>
    <t>Grove City</t>
  </si>
  <si>
    <t>Stuart Calhoun</t>
  </si>
  <si>
    <t>S561</t>
  </si>
  <si>
    <t>Jennifer Halladay</t>
  </si>
  <si>
    <t>J297</t>
  </si>
  <si>
    <t>43050</t>
  </si>
  <si>
    <t>Tracy Poddar</t>
  </si>
  <si>
    <t>T715</t>
  </si>
  <si>
    <t>Bend</t>
  </si>
  <si>
    <t>Sonia Cooley</t>
  </si>
  <si>
    <t>S135</t>
  </si>
  <si>
    <t>Pleasant Grove</t>
  </si>
  <si>
    <t>Cari Sayre</t>
  </si>
  <si>
    <t>C987</t>
  </si>
  <si>
    <t>83501</t>
  </si>
  <si>
    <t>Lewiston</t>
  </si>
  <si>
    <t>Ricardo Block</t>
  </si>
  <si>
    <t>R613</t>
  </si>
  <si>
    <t>College Station</t>
  </si>
  <si>
    <t>Henry MacAllister</t>
  </si>
  <si>
    <t>H526</t>
  </si>
  <si>
    <t>Redwood City</t>
  </si>
  <si>
    <t>Dean Percer</t>
  </si>
  <si>
    <t>D33</t>
  </si>
  <si>
    <t>Michelle Tran</t>
  </si>
  <si>
    <t>M100</t>
  </si>
  <si>
    <t>27237</t>
  </si>
  <si>
    <t>Sanford</t>
  </si>
  <si>
    <t>Frank Gastineau</t>
  </si>
  <si>
    <t>F247</t>
  </si>
  <si>
    <t>Scottsdale</t>
  </si>
  <si>
    <t>Dario Medina</t>
  </si>
  <si>
    <t>D850</t>
  </si>
  <si>
    <t>Allen Park</t>
  </si>
  <si>
    <t>Giulietta Weimer</t>
  </si>
  <si>
    <t>G368</t>
  </si>
  <si>
    <t>Urbandale</t>
  </si>
  <si>
    <t>Sanjit Chand</t>
  </si>
  <si>
    <t>S678</t>
  </si>
  <si>
    <t>Barry French</t>
  </si>
  <si>
    <t>B756</t>
  </si>
  <si>
    <t>Dorris Love</t>
  </si>
  <si>
    <t>D400</t>
  </si>
  <si>
    <t>Davis</t>
  </si>
  <si>
    <t>Paul Lucas</t>
  </si>
  <si>
    <t>P811</t>
  </si>
  <si>
    <t>Sonia Sunley</t>
  </si>
  <si>
    <t>S254</t>
  </si>
  <si>
    <t>03051</t>
  </si>
  <si>
    <t>Hudson</t>
  </si>
  <si>
    <t>Liz Willingham</t>
  </si>
  <si>
    <t>L450</t>
  </si>
  <si>
    <t>Hollywood</t>
  </si>
  <si>
    <t>Sean Braxton</t>
  </si>
  <si>
    <t>S818</t>
  </si>
  <si>
    <t>Burleson</t>
  </si>
  <si>
    <t>Erin Creighton</t>
  </si>
  <si>
    <t>E545</t>
  </si>
  <si>
    <t>Blaine</t>
  </si>
  <si>
    <t>Matt Abelman</t>
  </si>
  <si>
    <t>M823</t>
  </si>
  <si>
    <t>Atlanta</t>
  </si>
  <si>
    <t>Peter Fuller</t>
  </si>
  <si>
    <t>P507</t>
  </si>
  <si>
    <t>Holbrook</t>
  </si>
  <si>
    <t>Karen Ferguson</t>
  </si>
  <si>
    <t>K971</t>
  </si>
  <si>
    <t>Lemon Grove</t>
  </si>
  <si>
    <t>Bart Folk</t>
  </si>
  <si>
    <t>B478</t>
  </si>
  <si>
    <t>Miramar</t>
  </si>
  <si>
    <t>Penelope Sewall</t>
  </si>
  <si>
    <t>P609</t>
  </si>
  <si>
    <t>Long Beach</t>
  </si>
  <si>
    <t>Brad Thomas</t>
  </si>
  <si>
    <t>B681</t>
  </si>
  <si>
    <t>Maria Zettner</t>
  </si>
  <si>
    <t>M468</t>
  </si>
  <si>
    <t>11714</t>
  </si>
  <si>
    <t>Bethpage</t>
  </si>
  <si>
    <t>Justin Hirsh</t>
  </si>
  <si>
    <t>J884</t>
  </si>
  <si>
    <t>Tamarac</t>
  </si>
  <si>
    <t>Valerie Takahito</t>
  </si>
  <si>
    <t>V645</t>
  </si>
  <si>
    <t>Troy</t>
  </si>
  <si>
    <t>Anne Pryor</t>
  </si>
  <si>
    <t>A751</t>
  </si>
  <si>
    <t>Brookfield</t>
  </si>
  <si>
    <t>Michael Dominguez</t>
  </si>
  <si>
    <t>M853</t>
  </si>
  <si>
    <t>04240</t>
  </si>
  <si>
    <t>Emily Phan</t>
  </si>
  <si>
    <t>E958</t>
  </si>
  <si>
    <t>Roy Collins</t>
  </si>
  <si>
    <t>R553</t>
  </si>
  <si>
    <t>Moore</t>
  </si>
  <si>
    <t>Pauline Chand</t>
  </si>
  <si>
    <t>P115</t>
  </si>
  <si>
    <t>Prescott Valley</t>
  </si>
  <si>
    <t>Craig Yedwab</t>
  </si>
  <si>
    <t>Little Rock</t>
  </si>
  <si>
    <t>Keith Dawkins</t>
  </si>
  <si>
    <t>East Meadow</t>
  </si>
  <si>
    <t>Helen Wasserman</t>
  </si>
  <si>
    <t>Garner</t>
  </si>
  <si>
    <t>Jonathan Doherty</t>
  </si>
  <si>
    <t>Santa Fe</t>
  </si>
  <si>
    <t>Arthur Gainer</t>
  </si>
  <si>
    <t>Pflugerville</t>
  </si>
  <si>
    <t>Tamara Dahlen</t>
  </si>
  <si>
    <t>Ames</t>
  </si>
  <si>
    <t>Julie Creighton</t>
  </si>
  <si>
    <t>98387</t>
  </si>
  <si>
    <t>Elk Plain</t>
  </si>
  <si>
    <t>Liz Pelletier</t>
  </si>
  <si>
    <t>Edmonds</t>
  </si>
  <si>
    <t>Ruben Dartt</t>
  </si>
  <si>
    <t>Highland Park</t>
  </si>
  <si>
    <t>Janet Harrison</t>
  </si>
  <si>
    <t>Zip Code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</si>
  <si>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</si>
  <si>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</si>
  <si>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</si>
  <si>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</si>
  <si>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</si>
  <si>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</si>
  <si>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</si>
  <si>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</si>
  <si>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</si>
  <si>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</si>
  <si>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</si>
  <si>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</si>
  <si>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</si>
  <si>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</si>
  <si>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</si>
  <si>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</si>
  <si>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</si>
  <si>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</si>
  <si>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</si>
  <si>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</si>
  <si>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</si>
  <si>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</si>
  <si>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</si>
  <si>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</si>
  <si>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</si>
  <si>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</si>
  <si>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</si>
  <si>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</si>
  <si>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</si>
  <si>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</si>
  <si>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</si>
  <si>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</si>
  <si>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</si>
  <si>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</si>
  <si>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</si>
  <si>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</si>
  <si>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</si>
  <si>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</si>
  <si>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</si>
  <si>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</si>
  <si>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</si>
  <si>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</si>
  <si>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</si>
  <si>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</si>
  <si>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</si>
  <si>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</si>
  <si>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</si>
  <si>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</si>
  <si>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</si>
  <si>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</si>
  <si>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</si>
  <si>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</si>
  <si>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</si>
  <si>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</si>
  <si>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</si>
  <si>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</si>
  <si>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</si>
  <si>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</si>
  <si>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</si>
  <si>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</si>
  <si>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</si>
  <si>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</si>
  <si>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</si>
  <si>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</si>
  <si>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</si>
  <si>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</si>
  <si>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</si>
  <si>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</si>
  <si>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</si>
  <si>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</si>
  <si>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</si>
  <si>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</si>
  <si>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</si>
  <si>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</si>
  <si>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</si>
  <si>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</si>
  <si>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</si>
  <si>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</si>
  <si>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</si>
  <si>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</si>
  <si>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</si>
  <si>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</si>
  <si>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</si>
  <si>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</si>
  <si>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</si>
  <si>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</si>
  <si>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</si>
  <si>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</si>
  <si>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</si>
  <si>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</si>
  <si>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</si>
  <si>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</si>
  <si>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</si>
  <si>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</si>
  <si>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</si>
  <si>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</si>
  <si>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</si>
  <si>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</si>
  <si>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</si>
  <si>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</si>
  <si>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</si>
  <si>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</si>
  <si>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</si>
  <si>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</si>
  <si>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</si>
  <si>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</si>
  <si>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</si>
  <si>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</si>
  <si>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</si>
  <si>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</si>
  <si>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</si>
  <si>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</si>
  <si>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</si>
  <si>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</si>
  <si>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</si>
  <si>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</si>
  <si>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</si>
  <si>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</si>
  <si>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</si>
  <si>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</si>
  <si>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</si>
  <si>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</si>
  <si>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</si>
  <si>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</si>
  <si>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</si>
  <si>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</si>
  <si>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</si>
  <si>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</si>
  <si>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</si>
  <si>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</si>
  <si>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</si>
  <si>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</si>
  <si>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</si>
  <si>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</si>
  <si>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</si>
  <si>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</si>
  <si>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</si>
  <si>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</si>
  <si>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</si>
  <si>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</si>
  <si>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</si>
  <si>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Sudan</t>
  </si>
  <si>
    <t>Suriname</t>
  </si>
  <si>
    <t>Sweden</t>
  </si>
  <si>
    <t>Switzerland</t>
  </si>
  <si>
    <t>Tajikistan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</si>
  <si>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</si>
  <si>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</si>
  <si>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</si>
  <si>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</si>
  <si>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</si>
  <si>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</si>
  <si>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</si>
  <si>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</si>
  <si>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</si>
  <si>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</si>
  <si>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</si>
  <si>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</si>
  <si>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</si>
  <si>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</si>
  <si>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</si>
  <si>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</si>
  <si>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Yemen</t>
  </si>
  <si>
    <t>Zambia</t>
  </si>
  <si>
    <t>Zimbabwe</t>
  </si>
  <si>
    <t>AF</t>
  </si>
  <si>
    <t>--</t>
  </si>
  <si>
    <t>Aland Islands</t>
  </si>
  <si>
    <t>AX</t>
  </si>
  <si>
    <t>AL</t>
  </si>
  <si>
    <t>DZ</t>
  </si>
  <si>
    <t>American Samoa</t>
  </si>
  <si>
    <t>AS</t>
  </si>
  <si>
    <t>AD</t>
  </si>
  <si>
    <t>AO</t>
  </si>
  <si>
    <t>Anguilla</t>
  </si>
  <si>
    <t>AI</t>
  </si>
  <si>
    <t>Antarctica</t>
  </si>
  <si>
    <t>AQ</t>
  </si>
  <si>
    <t>AG</t>
  </si>
  <si>
    <t>AR</t>
  </si>
  <si>
    <t>AM</t>
  </si>
  <si>
    <t>Aruba</t>
  </si>
  <si>
    <t>AW</t>
  </si>
  <si>
    <t>AU</t>
  </si>
  <si>
    <t>AT</t>
  </si>
  <si>
    <t>AZ</t>
  </si>
  <si>
    <t>Bahamas, The</t>
  </si>
  <si>
    <t>BS</t>
  </si>
  <si>
    <t>BH</t>
  </si>
  <si>
    <t>BD</t>
  </si>
  <si>
    <t>BB</t>
  </si>
  <si>
    <t>BY</t>
  </si>
  <si>
    <t>BE</t>
  </si>
  <si>
    <t>BZ</t>
  </si>
  <si>
    <t>BJ</t>
  </si>
  <si>
    <t>Bermuda</t>
  </si>
  <si>
    <t>BM</t>
  </si>
  <si>
    <t>BT</t>
  </si>
  <si>
    <t>BO</t>
  </si>
  <si>
    <t>Bonaire, St.Eustat, Saba</t>
  </si>
  <si>
    <t>BQ</t>
  </si>
  <si>
    <t>BA</t>
  </si>
  <si>
    <t>BW</t>
  </si>
  <si>
    <t>Bouvet Island</t>
  </si>
  <si>
    <t>BV</t>
  </si>
  <si>
    <t>BR</t>
  </si>
  <si>
    <t>British Indian Ocean T.</t>
  </si>
  <si>
    <t>IO</t>
  </si>
  <si>
    <t>British Virgin Islands</t>
  </si>
  <si>
    <t>VG</t>
  </si>
  <si>
    <t>Brunei Darussalam</t>
  </si>
  <si>
    <t>BN</t>
  </si>
  <si>
    <t>BG</t>
  </si>
  <si>
    <t>BF</t>
  </si>
  <si>
    <t>BI</t>
  </si>
  <si>
    <t>Cabo Verde</t>
  </si>
  <si>
    <t>CV</t>
  </si>
  <si>
    <t>KH</t>
  </si>
  <si>
    <t>CM</t>
  </si>
  <si>
    <t>CA</t>
  </si>
  <si>
    <t>Caribbean, the</t>
  </si>
  <si>
    <t>Cayman Islands</t>
  </si>
  <si>
    <t>KY</t>
  </si>
  <si>
    <t>CF</t>
  </si>
  <si>
    <t>Central America</t>
  </si>
  <si>
    <t>TD</t>
  </si>
  <si>
    <t>CL</t>
  </si>
  <si>
    <t>CN</t>
  </si>
  <si>
    <t>Christmas Island</t>
  </si>
  <si>
    <t>CX</t>
  </si>
  <si>
    <t>Cocos (Keeling) Islands</t>
  </si>
  <si>
    <t>CC</t>
  </si>
  <si>
    <t>CO</t>
  </si>
  <si>
    <t>KM</t>
  </si>
  <si>
    <t>Congo</t>
  </si>
  <si>
    <t>CG</t>
  </si>
  <si>
    <t>Congo, Dem. Rep. of the</t>
  </si>
  <si>
    <t>CD</t>
  </si>
  <si>
    <t>Cook Islands</t>
  </si>
  <si>
    <t>CK</t>
  </si>
  <si>
    <t>CR</t>
  </si>
  <si>
    <t>Cote D'Ivoire</t>
  </si>
  <si>
    <t>CI</t>
  </si>
  <si>
    <t>HR</t>
  </si>
  <si>
    <t>CU</t>
  </si>
  <si>
    <t>Curaçao</t>
  </si>
  <si>
    <t>CW</t>
  </si>
  <si>
    <t>CY</t>
  </si>
  <si>
    <t>Czech Republic</t>
  </si>
  <si>
    <t>CZ</t>
  </si>
  <si>
    <t>DK</t>
  </si>
  <si>
    <t>DJ</t>
  </si>
  <si>
    <t>DM</t>
  </si>
  <si>
    <t>DO</t>
  </si>
  <si>
    <t>East Timor (Timor-Leste)</t>
  </si>
  <si>
    <t>TP</t>
  </si>
  <si>
    <t>EC</t>
  </si>
  <si>
    <t>EG</t>
  </si>
  <si>
    <t>SV</t>
  </si>
  <si>
    <t>GQ</t>
  </si>
  <si>
    <t>ER</t>
  </si>
  <si>
    <t>EE</t>
  </si>
  <si>
    <t>ET</t>
  </si>
  <si>
    <t>Europe</t>
  </si>
  <si>
    <t>European Union</t>
  </si>
  <si>
    <t>EU</t>
  </si>
  <si>
    <t>Falkland Is. (Malvinas)</t>
  </si>
  <si>
    <t>FK</t>
  </si>
  <si>
    <t>Faroe Islands</t>
  </si>
  <si>
    <t>FO</t>
  </si>
  <si>
    <t>FJ</t>
  </si>
  <si>
    <t>FI</t>
  </si>
  <si>
    <t>FR</t>
  </si>
  <si>
    <t>French Guiana</t>
  </si>
  <si>
    <t>GF</t>
  </si>
  <si>
    <t>French Polynesia</t>
  </si>
  <si>
    <t>PF</t>
  </si>
  <si>
    <t>French Southern Terr.</t>
  </si>
  <si>
    <t>TF</t>
  </si>
  <si>
    <t>GA</t>
  </si>
  <si>
    <t>Gambia, the</t>
  </si>
  <si>
    <t>GM</t>
  </si>
  <si>
    <t>GE</t>
  </si>
  <si>
    <t>DE</t>
  </si>
  <si>
    <t>GH</t>
  </si>
  <si>
    <t>Gibraltar</t>
  </si>
  <si>
    <t>GI</t>
  </si>
  <si>
    <t>GR</t>
  </si>
  <si>
    <t>Greenland</t>
  </si>
  <si>
    <t>GL</t>
  </si>
  <si>
    <t>GD</t>
  </si>
  <si>
    <t>Guadeloupe</t>
  </si>
  <si>
    <t>GP</t>
  </si>
  <si>
    <t>Guam</t>
  </si>
  <si>
    <t>GU</t>
  </si>
  <si>
    <t>GT</t>
  </si>
  <si>
    <t>Guernsey and Alderney</t>
  </si>
  <si>
    <t>GG</t>
  </si>
  <si>
    <t>Guiana, French</t>
  </si>
  <si>
    <t>GN</t>
  </si>
  <si>
    <t>GW</t>
  </si>
  <si>
    <t>Guinea, Equatorial</t>
  </si>
  <si>
    <t>GY</t>
  </si>
  <si>
    <t>HT</t>
  </si>
  <si>
    <t>Heard &amp; McDonald Is.</t>
  </si>
  <si>
    <t>HM</t>
  </si>
  <si>
    <t>Holy See (Vatican)</t>
  </si>
  <si>
    <t>VA</t>
  </si>
  <si>
    <t>HN</t>
  </si>
  <si>
    <t>Hong Kong, (China)</t>
  </si>
  <si>
    <t>HK</t>
  </si>
  <si>
    <t>HU</t>
  </si>
  <si>
    <t>IS</t>
  </si>
  <si>
    <t>IN</t>
  </si>
  <si>
    <t>ID</t>
  </si>
  <si>
    <t>Iran, Islamic Republic of</t>
  </si>
  <si>
    <t>IR</t>
  </si>
  <si>
    <t>IQ</t>
  </si>
  <si>
    <t>IE</t>
  </si>
  <si>
    <t>IL</t>
  </si>
  <si>
    <t>IT</t>
  </si>
  <si>
    <t>Ivory Coast (Cote d'Ivoire)</t>
  </si>
  <si>
    <t>JM</t>
  </si>
  <si>
    <t>JP</t>
  </si>
  <si>
    <t>Jersey</t>
  </si>
  <si>
    <t>JE</t>
  </si>
  <si>
    <t>JO</t>
  </si>
  <si>
    <t>KZ</t>
  </si>
  <si>
    <t>KE</t>
  </si>
  <si>
    <t>KI</t>
  </si>
  <si>
    <t>Korea Dem. People's Rep.</t>
  </si>
  <si>
    <t>KP</t>
  </si>
  <si>
    <t>Korea, (South) Rep. of</t>
  </si>
  <si>
    <t>KR</t>
  </si>
  <si>
    <t>Kosovo</t>
  </si>
  <si>
    <t>KV</t>
  </si>
  <si>
    <t>KW</t>
  </si>
  <si>
    <t>KG</t>
  </si>
  <si>
    <t>Lao People's Dem. Rep.</t>
  </si>
  <si>
    <t>LA</t>
  </si>
  <si>
    <t>LV</t>
  </si>
  <si>
    <t>LB</t>
  </si>
  <si>
    <t>LS</t>
  </si>
  <si>
    <t>LR</t>
  </si>
  <si>
    <t>Libyan Arab Jamahiriya</t>
  </si>
  <si>
    <t>LY</t>
  </si>
  <si>
    <t>LI</t>
  </si>
  <si>
    <t>LT</t>
  </si>
  <si>
    <t>LU</t>
  </si>
  <si>
    <t>Macao, (China)</t>
  </si>
  <si>
    <t>Macedonia, North</t>
  </si>
  <si>
    <t>MK</t>
  </si>
  <si>
    <t>MG</t>
  </si>
  <si>
    <t>MW</t>
  </si>
  <si>
    <t>MY</t>
  </si>
  <si>
    <t>MV</t>
  </si>
  <si>
    <t>ML</t>
  </si>
  <si>
    <t>MT</t>
  </si>
  <si>
    <t>Man, Isle of</t>
  </si>
  <si>
    <t>IM</t>
  </si>
  <si>
    <t>MH</t>
  </si>
  <si>
    <t>Martinique (FR)</t>
  </si>
  <si>
    <t>MQ</t>
  </si>
  <si>
    <t>MR</t>
  </si>
  <si>
    <t>MU</t>
  </si>
  <si>
    <t>Mayotte (FR)</t>
  </si>
  <si>
    <t>YT</t>
  </si>
  <si>
    <t>MX</t>
  </si>
  <si>
    <t>Micronesia, Fed. States</t>
  </si>
  <si>
    <t>FM</t>
  </si>
  <si>
    <t>Middle East</t>
  </si>
  <si>
    <t>Moldova, Republic of</t>
  </si>
  <si>
    <t>MD</t>
  </si>
  <si>
    <t>MC</t>
  </si>
  <si>
    <t>MN</t>
  </si>
  <si>
    <t>ME</t>
  </si>
  <si>
    <t>Montserrat</t>
  </si>
  <si>
    <t>MS</t>
  </si>
  <si>
    <t>MZ</t>
  </si>
  <si>
    <t>Myanmar (ex-Burma)</t>
  </si>
  <si>
    <t>MM</t>
  </si>
  <si>
    <t>NA</t>
  </si>
  <si>
    <t>NR</t>
  </si>
  <si>
    <t>NP</t>
  </si>
  <si>
    <t>NL</t>
  </si>
  <si>
    <t>Netherlands Antilles</t>
  </si>
  <si>
    <t>AN</t>
  </si>
  <si>
    <t>New Caledonia</t>
  </si>
  <si>
    <t>NC</t>
  </si>
  <si>
    <t>NZ</t>
  </si>
  <si>
    <t>NI</t>
  </si>
  <si>
    <t>NE</t>
  </si>
  <si>
    <t>NG</t>
  </si>
  <si>
    <t>Niue</t>
  </si>
  <si>
    <t>NU</t>
  </si>
  <si>
    <t>Norfolk Island</t>
  </si>
  <si>
    <t>NF</t>
  </si>
  <si>
    <t>North America</t>
  </si>
  <si>
    <t>Northern Mariana Islands</t>
  </si>
  <si>
    <t>MP</t>
  </si>
  <si>
    <t>NO</t>
  </si>
  <si>
    <t>Oceania</t>
  </si>
  <si>
    <t>OM</t>
  </si>
  <si>
    <t>PK</t>
  </si>
  <si>
    <t>PW</t>
  </si>
  <si>
    <t>Palestinian Territory</t>
  </si>
  <si>
    <t>PS</t>
  </si>
  <si>
    <t>PA</t>
  </si>
  <si>
    <t>PG</t>
  </si>
  <si>
    <t>PY</t>
  </si>
  <si>
    <t>PE</t>
  </si>
  <si>
    <t>PH</t>
  </si>
  <si>
    <t>Pitcairn Island</t>
  </si>
  <si>
    <t>PN</t>
  </si>
  <si>
    <t>PL</t>
  </si>
  <si>
    <t>PT</t>
  </si>
  <si>
    <t>Puerto Rico</t>
  </si>
  <si>
    <t>PR</t>
  </si>
  <si>
    <t>QA</t>
  </si>
  <si>
    <t>Reunion (FR)</t>
  </si>
  <si>
    <t>RE</t>
  </si>
  <si>
    <t>RO</t>
  </si>
  <si>
    <t>Russia (Russian Fed.)</t>
  </si>
  <si>
    <t>RU</t>
  </si>
  <si>
    <t>RW</t>
  </si>
  <si>
    <t>Sahara, Western</t>
  </si>
  <si>
    <t>EH</t>
  </si>
  <si>
    <t>Saint Barthelemy (FR)</t>
  </si>
  <si>
    <t>BL</t>
  </si>
  <si>
    <t>Saint Helena (UK)</t>
  </si>
  <si>
    <t>SH</t>
  </si>
  <si>
    <t>KN</t>
  </si>
  <si>
    <t>LC</t>
  </si>
  <si>
    <t>Saint Martin (FR)</t>
  </si>
  <si>
    <t>MF</t>
  </si>
  <si>
    <t>S Pierre &amp; Miquelon(FR)</t>
  </si>
  <si>
    <t>PM</t>
  </si>
  <si>
    <t>S Vincent &amp; Grenadines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</si>
  <si>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</si>
  <si>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</si>
  <si>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</si>
  <si>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</si>
  <si>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</si>
  <si>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</si>
  <si>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</si>
  <si>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</si>
  <si>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</si>
  <si>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</si>
  <si>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</si>
  <si>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</si>
  <si>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SB</t>
  </si>
  <si>
    <t>SO</t>
  </si>
  <si>
    <t>ZA</t>
  </si>
  <si>
    <t>South America</t>
  </si>
  <si>
    <t>S.George &amp; S.Sandwich</t>
  </si>
  <si>
    <t>GS</t>
  </si>
  <si>
    <t>SS</t>
  </si>
  <si>
    <t>ES</t>
  </si>
  <si>
    <t>Sri Lanka (ex-Ceilan)</t>
  </si>
  <si>
    <t>LK</t>
  </si>
  <si>
    <t>SD</t>
  </si>
  <si>
    <t>SR</t>
  </si>
  <si>
    <t>Svalbard &amp; Jan Mayen Is.</t>
  </si>
  <si>
    <t>SJ</t>
  </si>
  <si>
    <t>Swaziland (Eswatini)</t>
  </si>
  <si>
    <t>SZ</t>
  </si>
  <si>
    <t>SE</t>
  </si>
  <si>
    <t>CH</t>
  </si>
  <si>
    <t>Syrian Arab Republic</t>
  </si>
  <si>
    <t>SY</t>
  </si>
  <si>
    <t>Taiwan</t>
  </si>
  <si>
    <t>TW</t>
  </si>
  <si>
    <t>TJ</t>
  </si>
  <si>
    <t>Tanzania, United Rep. of</t>
  </si>
  <si>
    <t>TZ</t>
  </si>
  <si>
    <t>TH</t>
  </si>
  <si>
    <t>Timor-Leste (East Timor)</t>
  </si>
  <si>
    <t>TG</t>
  </si>
  <si>
    <t>Tokelau</t>
  </si>
  <si>
    <t>TK</t>
  </si>
  <si>
    <t>TO</t>
  </si>
  <si>
    <t>Trinidad &amp; Tobago</t>
  </si>
  <si>
    <t>TT</t>
  </si>
  <si>
    <t>TN</t>
  </si>
  <si>
    <t>TR</t>
  </si>
  <si>
    <t>TM</t>
  </si>
  <si>
    <t>Turks and Caicos Is.</t>
  </si>
  <si>
    <t>TC</t>
  </si>
  <si>
    <t>TV</t>
  </si>
  <si>
    <t>UG</t>
  </si>
  <si>
    <t>UA</t>
  </si>
  <si>
    <t>AE</t>
  </si>
  <si>
    <t>UK</t>
  </si>
  <si>
    <t>US</t>
  </si>
  <si>
    <t>US Minor Outlying Isl.</t>
  </si>
  <si>
    <t>UM</t>
  </si>
  <si>
    <t>UY</t>
  </si>
  <si>
    <t>UZ</t>
  </si>
  <si>
    <t>VU</t>
  </si>
  <si>
    <t>Vatican (Holy See)</t>
  </si>
  <si>
    <t>VE</t>
  </si>
  <si>
    <t>Viet Nam</t>
  </si>
  <si>
    <t>VN</t>
  </si>
  <si>
    <t>Virgin Islands, British</t>
  </si>
  <si>
    <t>Virgin Islands, U.S.</t>
  </si>
  <si>
    <t>VI</t>
  </si>
  <si>
    <t>Wallis and Futuna</t>
  </si>
  <si>
    <t>WF</t>
  </si>
  <si>
    <t>Western Sahara</t>
  </si>
  <si>
    <t>YE</t>
  </si>
  <si>
    <t>ZM</t>
  </si>
  <si>
    <t>ZW</t>
  </si>
  <si>
    <t>World Total (Est.)</t>
  </si>
  <si>
    <t>Country Code</t>
  </si>
  <si>
    <t>GDP Per Capita ($)</t>
  </si>
  <si>
    <t>Annual GDP ($ millions)</t>
  </si>
  <si>
    <t>Country</t>
  </si>
  <si>
    <t>Country using Xlookup</t>
  </si>
  <si>
    <t>Country using Index and Match</t>
  </si>
  <si>
    <t>FRA</t>
  </si>
  <si>
    <t>GER</t>
  </si>
  <si>
    <t>ITA</t>
  </si>
  <si>
    <t>SWE</t>
  </si>
  <si>
    <t>ESP</t>
  </si>
  <si>
    <t xml:space="preserve">Spain </t>
  </si>
  <si>
    <t>IRE</t>
  </si>
  <si>
    <t>Code</t>
  </si>
  <si>
    <t>Value</t>
  </si>
  <si>
    <t>Date</t>
  </si>
  <si>
    <t>Units Sold</t>
  </si>
  <si>
    <t>Category</t>
  </si>
  <si>
    <t>JPN</t>
  </si>
  <si>
    <t>You cannot rearrange any of the columns on the Country Codes worksheet</t>
  </si>
  <si>
    <t>Use  XLOOKUP in column B to retrieve the country name for each of the Country Codes - using the table on the Country Codes worksheet</t>
  </si>
  <si>
    <t>Zara Murphy</t>
  </si>
  <si>
    <t>Use Lookup Functions on the Staff ID in the table below, to retrieve the First Name, Surname and Region from the table in columns G:K</t>
  </si>
  <si>
    <t>Use Lookup Functions on the Customer Code in the table below, to retrieve the Customer Name, City and State from the table on the Customers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</si>
</sst>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&quot;€&quot;* #,##0.00_-;\-&quot;€&quot;* #,##0.00_-;_-&quot;€&quot;* &quot;-&quot;??_-;_-@_-"/>
    <numFmt numFmtId="166" formatCode="0_)"/>
    <numFmt numFmtId="167" formatCode="_-* #,##0_-;\-* #,##0_-;_-* &quot;-&quot;??_-;_-@_-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Helv"/>
    </font>
    <font>
      <sz val="12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sz val="11"/>
      <name val="MS Sans Serif"/>
      <family val="2"/>
    </font>
    <font>
      <b/>
      <i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8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5" fillId="0" borderId="0"/>
    <xf numFmtId="0" fontId="6" fillId="0" borderId="0"/>
    <xf numFmtId="0" fontId="8" fillId="0" borderId="0"/>
    <xf numFmtId="0" fontId="5" fillId="0" borderId="0"/>
    <xf numFmtId="0" fontId="6" fillId="0" borderId="0"/>
    <xf numFmtId="43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9" fillId="0" borderId="0"/>
    <xf numFmtId="9" fontId="6" fillId="0" borderId="0" applyFont="0" applyFill="0" applyBorder="0" applyAlignment="0" applyProtection="0"/>
    <xf numFmtId="0" fontId="12" fillId="0" borderId="0"/>
    <xf numFmtId="0" fontId="12" fillId="0" borderId="0"/>
    <xf numFmtId="9" fontId="9" fillId="0" borderId="0" applyFont="0" applyFill="0" applyBorder="0" applyAlignment="0" applyProtection="0"/>
    <xf numFmtId="44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1"/>
    <xf numFmtId="0" fontId="6" fillId="0" borderId="0" xfId="2"/>
    <xf numFmtId="0" fontId="7" fillId="0" borderId="1" xfId="1" applyFont="1" applyBorder="1"/>
    <xf numFmtId="0" fontId="7" fillId="0" borderId="1" xfId="3" applyFont="1" applyBorder="1"/>
    <xf numFmtId="14" fontId="7" fillId="0" borderId="1" xfId="4" quotePrefix="1" applyNumberFormat="1" applyFont="1" applyBorder="1"/>
    <xf numFmtId="0" fontId="6" fillId="0" borderId="1" xfId="2" applyBorder="1"/>
    <xf numFmtId="0" fontId="7" fillId="0" borderId="1" xfId="5" applyFont="1" applyBorder="1"/>
    <xf numFmtId="0" fontId="7" fillId="0" borderId="1" xfId="6" quotePrefix="1" applyNumberFormat="1" applyFont="1" applyBorder="1"/>
    <xf numFmtId="0" fontId="7" fillId="0" borderId="1" xfId="4" quotePrefix="1" applyFont="1" applyBorder="1"/>
    <xf numFmtId="0" fontId="7" fillId="0" borderId="1" xfId="7" applyNumberFormat="1" applyFont="1" applyBorder="1"/>
    <xf numFmtId="0" fontId="6" fillId="0" borderId="1" xfId="5" applyBorder="1"/>
    <xf numFmtId="166" fontId="9" fillId="0" borderId="0" xfId="9"/>
    <xf numFmtId="0" fontId="6" fillId="0" borderId="0" xfId="4" quotePrefix="1" applyFont="1"/>
    <xf numFmtId="0" fontId="10" fillId="0" borderId="0" xfId="3" applyFont="1"/>
    <xf numFmtId="0" fontId="11" fillId="0" borderId="0" xfId="7" applyNumberFormat="1" applyFont="1" applyFill="1" applyBorder="1"/>
    <xf numFmtId="0" fontId="7" fillId="0" borderId="0" xfId="5" applyFont="1"/>
    <xf numFmtId="9" fontId="12" fillId="0" borderId="1" xfId="10" applyFont="1" applyBorder="1"/>
    <xf numFmtId="0" fontId="12" fillId="0" borderId="1" xfId="11" applyBorder="1"/>
    <xf numFmtId="0" fontId="12" fillId="0" borderId="1" xfId="12" applyBorder="1"/>
    <xf numFmtId="0" fontId="7" fillId="0" borderId="1" xfId="2" applyFont="1" applyBorder="1"/>
    <xf numFmtId="0" fontId="7" fillId="0" borderId="1" xfId="4" applyFont="1" applyBorder="1"/>
    <xf numFmtId="9" fontId="7" fillId="0" borderId="1" xfId="13" quotePrefix="1" applyFont="1" applyBorder="1"/>
    <xf numFmtId="43" fontId="7" fillId="0" borderId="1" xfId="6" quotePrefix="1" applyFont="1" applyBorder="1"/>
    <xf numFmtId="0" fontId="6" fillId="0" borderId="1" xfId="4" applyFont="1" applyBorder="1"/>
    <xf numFmtId="0" fontId="10" fillId="0" borderId="1" xfId="3" applyFont="1" applyBorder="1"/>
    <xf numFmtId="0" fontId="6" fillId="0" borderId="1" xfId="7" applyNumberFormat="1" applyFont="1" applyBorder="1"/>
    <xf numFmtId="0" fontId="6" fillId="0" borderId="1" xfId="4" quotePrefix="1" applyFont="1" applyBorder="1"/>
    <xf numFmtId="0" fontId="12" fillId="0" borderId="0" xfId="12"/>
    <xf numFmtId="0" fontId="0" fillId="0" borderId="1" xfId="0" applyBorder="1"/>
    <xf numFmtId="3" fontId="0" fillId="0" borderId="1" xfId="0" applyNumberFormat="1" applyBorder="1"/>
    <xf numFmtId="0" fontId="6" fillId="0" borderId="1" xfId="16" applyBorder="1"/>
    <xf numFmtId="167" fontId="6" fillId="0" borderId="1" xfId="15" applyNumberFormat="1" applyFont="1" applyBorder="1"/>
    <xf numFmtId="14" fontId="5" fillId="0" borderId="0" xfId="1" applyNumberFormat="1"/>
    <xf numFmtId="14" fontId="6" fillId="0" borderId="1" xfId="16" applyNumberFormat="1" applyBorder="1"/>
    <xf numFmtId="0" fontId="16" fillId="2" borderId="10" xfId="12" applyFont="1" applyFill="1" applyBorder="1"/>
    <xf numFmtId="0" fontId="15" fillId="0" borderId="12" xfId="12" applyFont="1" applyBorder="1"/>
    <xf numFmtId="0" fontId="15" fillId="0" borderId="11" xfId="12" applyFont="1" applyBorder="1"/>
    <xf numFmtId="167" fontId="0" fillId="0" borderId="1" xfId="15" applyNumberFormat="1" applyFont="1" applyBorder="1"/>
    <xf numFmtId="14" fontId="18" fillId="4" borderId="1" xfId="4" applyNumberFormat="1" applyFont="1" applyFill="1" applyBorder="1"/>
    <xf numFmtId="0" fontId="18" fillId="4" borderId="1" xfId="4" applyFont="1" applyFill="1" applyBorder="1"/>
    <xf numFmtId="0" fontId="18" fillId="4" borderId="1" xfId="4" quotePrefix="1" applyFont="1" applyFill="1" applyBorder="1"/>
    <xf numFmtId="0" fontId="18" fillId="4" borderId="1" xfId="7" applyNumberFormat="1" applyFont="1" applyFill="1" applyBorder="1"/>
    <xf numFmtId="0" fontId="18" fillId="4" borderId="1" xfId="6" applyNumberFormat="1" applyFont="1" applyFill="1" applyBorder="1"/>
    <xf numFmtId="0" fontId="11" fillId="4" borderId="1" xfId="18" applyFont="1" applyFill="1" applyBorder="1"/>
    <xf numFmtId="0" fontId="18" fillId="6" borderId="1" xfId="11" applyFont="1" applyFill="1" applyBorder="1" applyAlignment="1">
      <alignment horizontal="center"/>
    </xf>
    <xf numFmtId="0" fontId="18" fillId="6" borderId="1" xfId="11" applyFont="1" applyFill="1" applyBorder="1"/>
    <xf numFmtId="0" fontId="11" fillId="5" borderId="1" xfId="4" applyFont="1" applyFill="1" applyBorder="1"/>
    <xf numFmtId="0" fontId="11" fillId="5" borderId="1" xfId="15" applyNumberFormat="1" applyFont="1" applyFill="1" applyBorder="1"/>
    <xf numFmtId="0" fontId="6" fillId="0" borderId="1" xfId="15" applyNumberFormat="1" applyFont="1" applyBorder="1" applyAlignment="1">
      <alignment horizontal="right"/>
    </xf>
    <xf numFmtId="0" fontId="6" fillId="0" borderId="1" xfId="15" quotePrefix="1" applyNumberFormat="1" applyFont="1" applyBorder="1" applyAlignment="1">
      <alignment horizontal="right"/>
    </xf>
    <xf numFmtId="0" fontId="6" fillId="0" borderId="0" xfId="15" applyNumberFormat="1" applyFont="1"/>
    <xf numFmtId="0" fontId="9" fillId="0" borderId="0" xfId="15" applyNumberFormat="1" applyFont="1"/>
    <xf numFmtId="14" fontId="18" fillId="4" borderId="1" xfId="16" applyNumberFormat="1" applyFont="1" applyFill="1" applyBorder="1" applyAlignment="1">
      <alignment horizontal="center" wrapText="1"/>
    </xf>
    <xf numFmtId="0" fontId="18" fillId="4" borderId="1" xfId="16" applyFont="1" applyFill="1" applyBorder="1" applyAlignment="1">
      <alignment horizontal="center" wrapText="1"/>
    </xf>
    <xf numFmtId="0" fontId="7" fillId="0" borderId="0" xfId="2" applyFont="1"/>
    <xf numFmtId="0" fontId="1" fillId="0" borderId="0" xfId="0" applyFont="1"/>
    <xf numFmtId="0" fontId="7" fillId="0" borderId="0" xfId="1" applyFont="1"/>
    <xf numFmtId="0" fontId="19" fillId="0" borderId="0" xfId="1" applyFont="1"/>
    <xf numFmtId="0" fontId="4" fillId="3" borderId="1" xfId="0" applyFont="1" applyFill="1" applyBorder="1"/>
    <xf numFmtId="0" fontId="0" fillId="3" borderId="1" xfId="0" applyFill="1" applyBorder="1"/>
    <xf numFmtId="0" fontId="15" fillId="0" borderId="0" xfId="12" applyFont="1"/>
    <xf numFmtId="0" fontId="20" fillId="0" borderId="0" xfId="0" applyFont="1"/>
    <xf numFmtId="0" fontId="18" fillId="6" borderId="3" xfId="11" applyFont="1" applyFill="1" applyBorder="1" applyAlignment="1">
      <alignment horizontal="center" wrapText="1"/>
    </xf>
    <xf numFmtId="0" fontId="18" fillId="6" borderId="4" xfId="11" applyFont="1" applyFill="1" applyBorder="1" applyAlignment="1">
      <alignment horizontal="center" wrapText="1"/>
    </xf>
    <xf numFmtId="0" fontId="18" fillId="6" borderId="5" xfId="11" applyFont="1" applyFill="1" applyBorder="1" applyAlignment="1">
      <alignment horizontal="center" wrapText="1"/>
    </xf>
    <xf numFmtId="0" fontId="18" fillId="6" borderId="8" xfId="11" applyFont="1" applyFill="1" applyBorder="1" applyAlignment="1">
      <alignment horizontal="center" wrapText="1"/>
    </xf>
    <xf numFmtId="0" fontId="18" fillId="6" borderId="2" xfId="11" applyFont="1" applyFill="1" applyBorder="1" applyAlignment="1">
      <alignment horizontal="center" wrapText="1"/>
    </xf>
    <xf numFmtId="0" fontId="18" fillId="6" borderId="9" xfId="11" applyFont="1" applyFill="1" applyBorder="1" applyAlignment="1">
      <alignment horizontal="center" wrapText="1"/>
    </xf>
    <xf numFmtId="0" fontId="18" fillId="5" borderId="3" xfId="5" applyFont="1" applyFill="1" applyBorder="1" applyAlignment="1">
      <alignment horizontal="left" wrapText="1"/>
    </xf>
    <xf numFmtId="0" fontId="18" fillId="5" borderId="4" xfId="5" applyFont="1" applyFill="1" applyBorder="1" applyAlignment="1">
      <alignment horizontal="left" wrapText="1"/>
    </xf>
    <xf numFmtId="0" fontId="18" fillId="5" borderId="5" xfId="5" applyFont="1" applyFill="1" applyBorder="1" applyAlignment="1">
      <alignment horizontal="left" wrapText="1"/>
    </xf>
    <xf numFmtId="0" fontId="18" fillId="5" borderId="8" xfId="5" applyFont="1" applyFill="1" applyBorder="1" applyAlignment="1">
      <alignment horizontal="left" wrapText="1"/>
    </xf>
    <xf numFmtId="0" fontId="18" fillId="5" borderId="2" xfId="5" applyFont="1" applyFill="1" applyBorder="1" applyAlignment="1">
      <alignment horizontal="left" wrapText="1"/>
    </xf>
    <xf numFmtId="0" fontId="18" fillId="5" borderId="9" xfId="5" applyFont="1" applyFill="1" applyBorder="1" applyAlignment="1">
      <alignment horizontal="left" wrapText="1"/>
    </xf>
    <xf numFmtId="0" fontId="13" fillId="2" borderId="3" xfId="12" applyFont="1" applyFill="1" applyBorder="1" applyAlignment="1">
      <alignment horizontal="left" wrapText="1"/>
    </xf>
    <xf numFmtId="0" fontId="13" fillId="2" borderId="4" xfId="12" applyFont="1" applyFill="1" applyBorder="1" applyAlignment="1">
      <alignment horizontal="left" wrapText="1"/>
    </xf>
    <xf numFmtId="0" fontId="13" fillId="2" borderId="5" xfId="12" applyFont="1" applyFill="1" applyBorder="1" applyAlignment="1">
      <alignment horizontal="left" wrapText="1"/>
    </xf>
    <xf numFmtId="0" fontId="13" fillId="2" borderId="6" xfId="12" applyFont="1" applyFill="1" applyBorder="1" applyAlignment="1">
      <alignment horizontal="left" wrapText="1"/>
    </xf>
    <xf numFmtId="0" fontId="13" fillId="2" borderId="0" xfId="12" applyFont="1" applyFill="1" applyAlignment="1">
      <alignment horizontal="left" wrapText="1"/>
    </xf>
    <xf numFmtId="0" fontId="13" fillId="2" borderId="7" xfId="12" applyFont="1" applyFill="1" applyBorder="1" applyAlignment="1">
      <alignment horizontal="left" wrapText="1"/>
    </xf>
    <xf numFmtId="0" fontId="13" fillId="2" borderId="8" xfId="12" applyFont="1" applyFill="1" applyBorder="1" applyAlignment="1">
      <alignment horizontal="left" wrapText="1"/>
    </xf>
    <xf numFmtId="0" fontId="13" fillId="2" borderId="2" xfId="12" applyFont="1" applyFill="1" applyBorder="1" applyAlignment="1">
      <alignment horizontal="left" wrapText="1"/>
    </xf>
    <xf numFmtId="0" fontId="13" fillId="2" borderId="9" xfId="12" applyFont="1" applyFill="1" applyBorder="1" applyAlignment="1">
      <alignment horizontal="left" wrapText="1"/>
    </xf>
  </cellXfs>
  <cellStyles count="20">
    <cellStyle name="Comma" xfId="15" builtinId="3"/>
    <cellStyle name="Comma 2 3" xfId="7" xr:uid="{10C166D3-D01C-4BD7-AF7B-F5B312B9544D}"/>
    <cellStyle name="Comma 3" xfId="17" xr:uid="{FB33F951-B190-4B6E-AE21-ED7F6DC0DA7C}"/>
    <cellStyle name="Comma 4" xfId="6" xr:uid="{B950447D-29C0-45AB-8227-727F86D528A8}"/>
    <cellStyle name="Comma 4 2" xfId="19" xr:uid="{95035D93-3B6C-45B2-8AFA-CAFD70F76522}"/>
    <cellStyle name="Currency 2" xfId="8" xr:uid="{40F954CB-8283-445C-B3C0-A3D8C29174E7}"/>
    <cellStyle name="Currency 6" xfId="14" xr:uid="{262722A9-F841-4866-9640-CD48E7C70F95}"/>
    <cellStyle name="Normal" xfId="0" builtinId="0"/>
    <cellStyle name="Normal 11" xfId="12" xr:uid="{2A9A7A96-C7E5-4728-B9F0-3AF1364A0AB1}"/>
    <cellStyle name="Normal 2" xfId="2" xr:uid="{1AB33A18-63C4-4073-A9FC-D83E3ADFC176}"/>
    <cellStyle name="Normal 2 3" xfId="1" xr:uid="{A75CF5B5-6AA0-410C-AC99-C719F83F710A}"/>
    <cellStyle name="Normal 2 4" xfId="11" xr:uid="{839B95F1-AA68-4CC9-B7FE-8AE473DB274D}"/>
    <cellStyle name="Normal 2 6" xfId="5" xr:uid="{9A86A27C-1252-41DE-A451-D400E73083FE}"/>
    <cellStyle name="Normal 3" xfId="18" xr:uid="{2B2AEBC0-07C5-4366-BE24-8784925E5C94}"/>
    <cellStyle name="Normal 3 2 2" xfId="3" xr:uid="{CE7585D0-51D2-4C5B-A600-9E8A941B0438}"/>
    <cellStyle name="Normal 5 2 2" xfId="4" xr:uid="{29C23194-C98D-47FC-A649-3AA96BD3EABA}"/>
    <cellStyle name="Normal 8 2" xfId="9" xr:uid="{03C98963-98C6-49C2-93F6-8E4102D076B5}"/>
    <cellStyle name="Normal_Central Airlines - Filters 2" xfId="16" xr:uid="{802CB9B1-C58B-4B64-BD0F-AD32FC4F900C}"/>
    <cellStyle name="Percent 3 2" xfId="13" xr:uid="{C8BDA3B5-C666-4455-AB46-684484A66065}"/>
    <cellStyle name="Percent 4" xfId="10" xr:uid="{7664B54D-AE54-4026-B113-A56E703EB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9F00-DFE5-4F7A-81D1-5754231E739F}">
  <dimension ref="A1:T34"/>
  <sheetViews>
    <sheetView tabSelected="1" zoomScaleNormal="100" workbookViewId="0">
      <selection activeCell="N2" sqref="N2"/>
    </sheetView>
  </sheetViews>
  <sheetFormatPr defaultColWidth="9.1796875" defaultRowHeight="14.5" x14ac:dyDescent="0.35"/>
  <cols>
    <col min="1" max="1" width="16" style="33" customWidth="1"/>
    <col min="2" max="3" width="16" style="1" customWidth="1"/>
    <col min="4" max="4" width="14" style="1" customWidth="1"/>
    <col min="5" max="5" width="9.1796875" style="1"/>
    <col min="6" max="6" width="13.81640625" style="1" customWidth="1"/>
    <col min="7" max="7" width="16.6328125" style="1" customWidth="1"/>
    <col min="10" max="10" width="17" customWidth="1"/>
    <col min="11" max="11" width="10.453125" style="1" customWidth="1"/>
    <col min="12" max="12" width="9.1796875" style="1"/>
    <col min="13" max="13" width="9.54296875" style="1" bestFit="1" customWidth="1"/>
    <col min="14" max="14" width="8.453125" style="1" bestFit="1" customWidth="1"/>
    <col min="15" max="15" width="9.26953125" style="1" bestFit="1" customWidth="1"/>
    <col min="16" max="16" width="9.08984375" style="1" bestFit="1" customWidth="1"/>
    <col min="17" max="16384" width="9.1796875" style="1"/>
  </cols>
  <sheetData>
    <row r="1" spans="1:20" x14ac:dyDescent="0.35">
      <c r="A1" s="44" t="s">
        <v>2870</v>
      </c>
      <c r="B1" s="44" t="s">
        <v>2868</v>
      </c>
      <c r="C1" s="44" t="s">
        <v>2858</v>
      </c>
      <c r="D1" s="44" t="s">
        <v>2869</v>
      </c>
      <c r="E1" s="2"/>
      <c r="F1" s="44" t="s">
        <v>2868</v>
      </c>
      <c r="G1" s="44" t="s">
        <v>2858</v>
      </c>
      <c r="K1" s="39" t="s">
        <v>2870</v>
      </c>
      <c r="L1" s="40" t="s">
        <v>2868</v>
      </c>
      <c r="M1" s="41" t="s">
        <v>2871</v>
      </c>
      <c r="N1" s="41" t="s">
        <v>2872</v>
      </c>
      <c r="O1" s="42" t="s">
        <v>29</v>
      </c>
      <c r="P1" s="43" t="s">
        <v>28</v>
      </c>
    </row>
    <row r="2" spans="1:20" x14ac:dyDescent="0.35">
      <c r="A2" s="34">
        <v>45323</v>
      </c>
      <c r="B2" s="31" t="s">
        <v>2873</v>
      </c>
      <c r="C2" s="31"/>
      <c r="D2" s="32">
        <v>182539</v>
      </c>
      <c r="E2" s="2"/>
      <c r="F2" s="6" t="s">
        <v>2865</v>
      </c>
      <c r="G2" s="6" t="s">
        <v>2866</v>
      </c>
      <c r="K2" s="5">
        <v>45294</v>
      </c>
      <c r="L2" s="4" t="s">
        <v>27</v>
      </c>
      <c r="M2" s="9">
        <v>6</v>
      </c>
      <c r="N2" s="10"/>
      <c r="O2" s="9"/>
      <c r="P2" s="8"/>
    </row>
    <row r="3" spans="1:20" x14ac:dyDescent="0.35">
      <c r="A3" s="34">
        <v>45324</v>
      </c>
      <c r="B3" s="31" t="s">
        <v>2861</v>
      </c>
      <c r="C3" s="31"/>
      <c r="D3" s="32">
        <v>135402</v>
      </c>
      <c r="E3" s="2"/>
      <c r="F3" s="6" t="s">
        <v>2861</v>
      </c>
      <c r="G3" s="6" t="s">
        <v>2393</v>
      </c>
      <c r="K3" s="5">
        <v>45327</v>
      </c>
      <c r="L3" s="4" t="s">
        <v>26</v>
      </c>
      <c r="M3" s="9">
        <v>2000</v>
      </c>
      <c r="N3" s="10"/>
      <c r="O3" s="9"/>
      <c r="P3" s="8"/>
    </row>
    <row r="4" spans="1:20" x14ac:dyDescent="0.35">
      <c r="A4" s="34">
        <v>45325</v>
      </c>
      <c r="B4" s="31" t="s">
        <v>2726</v>
      </c>
      <c r="C4" s="31"/>
      <c r="D4" s="32">
        <v>667275</v>
      </c>
      <c r="E4" s="2"/>
      <c r="F4" s="6" t="s">
        <v>2862</v>
      </c>
      <c r="G4" s="6" t="s">
        <v>2395</v>
      </c>
      <c r="K4" s="5">
        <v>45361</v>
      </c>
      <c r="L4" s="4" t="s">
        <v>25</v>
      </c>
      <c r="M4" s="9">
        <v>26</v>
      </c>
      <c r="N4" s="10"/>
      <c r="O4" s="9"/>
      <c r="P4" s="8"/>
    </row>
    <row r="5" spans="1:20" x14ac:dyDescent="0.35">
      <c r="A5" s="34">
        <v>45326</v>
      </c>
      <c r="B5" s="31" t="s">
        <v>2863</v>
      </c>
      <c r="C5" s="31"/>
      <c r="D5" s="32">
        <v>946452</v>
      </c>
      <c r="E5" s="2"/>
      <c r="F5" s="6" t="s">
        <v>2867</v>
      </c>
      <c r="G5" s="6" t="s">
        <v>2410</v>
      </c>
      <c r="K5" s="5">
        <v>45394</v>
      </c>
      <c r="L5" s="4" t="s">
        <v>24</v>
      </c>
      <c r="M5" s="9">
        <v>24</v>
      </c>
      <c r="N5" s="10"/>
      <c r="O5" s="9"/>
      <c r="P5" s="8"/>
    </row>
    <row r="6" spans="1:20" x14ac:dyDescent="0.35">
      <c r="A6" s="34">
        <v>45327</v>
      </c>
      <c r="B6" s="31" t="s">
        <v>2863</v>
      </c>
      <c r="C6" s="31"/>
      <c r="D6" s="32">
        <v>493766</v>
      </c>
      <c r="E6" s="2"/>
      <c r="F6" s="6" t="s">
        <v>2863</v>
      </c>
      <c r="G6" s="6" t="s">
        <v>2412</v>
      </c>
      <c r="K6" s="5">
        <v>45427</v>
      </c>
      <c r="L6" s="4" t="s">
        <v>23</v>
      </c>
      <c r="M6" s="9">
        <v>23</v>
      </c>
      <c r="N6" s="10"/>
      <c r="O6" s="9"/>
      <c r="P6" s="8"/>
    </row>
    <row r="7" spans="1:20" x14ac:dyDescent="0.35">
      <c r="A7" s="34">
        <v>45328</v>
      </c>
      <c r="B7" s="31" t="s">
        <v>2862</v>
      </c>
      <c r="C7" s="31"/>
      <c r="D7" s="32">
        <v>900833</v>
      </c>
      <c r="E7" s="2"/>
      <c r="F7" s="6" t="s">
        <v>2873</v>
      </c>
      <c r="G7" s="6" t="s">
        <v>2414</v>
      </c>
      <c r="K7" s="5">
        <v>45460</v>
      </c>
      <c r="L7" s="4" t="s">
        <v>22</v>
      </c>
      <c r="M7" s="9">
        <v>15</v>
      </c>
      <c r="N7" s="10"/>
      <c r="O7" s="9"/>
      <c r="P7" s="8"/>
    </row>
    <row r="8" spans="1:20" x14ac:dyDescent="0.35">
      <c r="A8" s="34">
        <v>45329</v>
      </c>
      <c r="B8" s="31" t="s">
        <v>2863</v>
      </c>
      <c r="C8" s="31"/>
      <c r="D8" s="32">
        <v>133466</v>
      </c>
      <c r="E8" s="2"/>
      <c r="F8" s="6" t="s">
        <v>2726</v>
      </c>
      <c r="G8" s="6" t="s">
        <v>2445</v>
      </c>
      <c r="K8" s="5">
        <v>45493</v>
      </c>
      <c r="L8" s="4" t="s">
        <v>21</v>
      </c>
      <c r="M8" s="9">
        <v>14</v>
      </c>
      <c r="N8" s="10"/>
      <c r="O8" s="9"/>
      <c r="P8" s="8"/>
    </row>
    <row r="9" spans="1:20" x14ac:dyDescent="0.35">
      <c r="A9" s="34">
        <v>45330</v>
      </c>
      <c r="B9" s="31" t="s">
        <v>2864</v>
      </c>
      <c r="C9" s="31"/>
      <c r="D9" s="32">
        <v>492658</v>
      </c>
      <c r="E9" s="2"/>
      <c r="F9" s="6" t="s">
        <v>2864</v>
      </c>
      <c r="G9" s="6" t="s">
        <v>2484</v>
      </c>
      <c r="K9" s="5">
        <v>45526</v>
      </c>
      <c r="L9" s="4" t="s">
        <v>20</v>
      </c>
      <c r="M9" s="9">
        <v>30</v>
      </c>
      <c r="N9" s="10"/>
      <c r="O9" s="9"/>
      <c r="P9" s="8"/>
    </row>
    <row r="10" spans="1:20" x14ac:dyDescent="0.35">
      <c r="A10" s="34">
        <v>45331</v>
      </c>
      <c r="B10" s="31" t="s">
        <v>2862</v>
      </c>
      <c r="C10" s="31"/>
      <c r="D10" s="32">
        <v>791034</v>
      </c>
      <c r="E10" s="2"/>
      <c r="F10" s="6" t="s">
        <v>2834</v>
      </c>
      <c r="G10" s="6" t="s">
        <v>2497</v>
      </c>
      <c r="K10" s="5">
        <v>45334</v>
      </c>
      <c r="L10" s="4" t="s">
        <v>19</v>
      </c>
      <c r="M10" s="9">
        <v>46</v>
      </c>
      <c r="N10" s="10"/>
      <c r="O10" s="9"/>
      <c r="P10" s="8"/>
    </row>
    <row r="11" spans="1:20" x14ac:dyDescent="0.35">
      <c r="A11" s="34">
        <v>45332</v>
      </c>
      <c r="B11" s="31" t="s">
        <v>2835</v>
      </c>
      <c r="C11" s="31"/>
      <c r="D11" s="32">
        <v>416448</v>
      </c>
      <c r="E11" s="2"/>
      <c r="F11" s="6" t="s">
        <v>2835</v>
      </c>
      <c r="G11" s="6" t="s">
        <v>2498</v>
      </c>
      <c r="K11" s="5">
        <v>45364</v>
      </c>
      <c r="L11" s="4" t="s">
        <v>18</v>
      </c>
      <c r="M11" s="9">
        <v>32</v>
      </c>
      <c r="N11" s="10"/>
      <c r="O11" s="9"/>
      <c r="P11" s="8"/>
    </row>
    <row r="12" spans="1:20" x14ac:dyDescent="0.35">
      <c r="A12" s="34">
        <v>45333</v>
      </c>
      <c r="B12" s="31" t="s">
        <v>2834</v>
      </c>
      <c r="C12" s="31"/>
      <c r="D12" s="32">
        <v>658916</v>
      </c>
      <c r="E12" s="2"/>
      <c r="F12" s="2"/>
      <c r="G12" s="2"/>
      <c r="K12" s="5">
        <v>45393</v>
      </c>
      <c r="L12" s="4" t="s">
        <v>16</v>
      </c>
      <c r="M12" s="9">
        <v>41</v>
      </c>
      <c r="N12" s="10"/>
      <c r="O12" s="9"/>
      <c r="P12" s="8"/>
    </row>
    <row r="13" spans="1:20" x14ac:dyDescent="0.35">
      <c r="A13" s="34">
        <v>45334</v>
      </c>
      <c r="B13" s="31" t="s">
        <v>2835</v>
      </c>
      <c r="C13" s="31"/>
      <c r="D13" s="32">
        <v>513429</v>
      </c>
      <c r="E13" s="2"/>
      <c r="F13" s="2"/>
      <c r="G13" s="2"/>
      <c r="K13" s="5">
        <v>45422</v>
      </c>
      <c r="L13" s="4" t="s">
        <v>17</v>
      </c>
      <c r="M13" s="9">
        <v>42</v>
      </c>
      <c r="N13" s="10"/>
      <c r="O13" s="9"/>
      <c r="P13" s="8"/>
    </row>
    <row r="14" spans="1:20" x14ac:dyDescent="0.35">
      <c r="A14" s="34">
        <v>45335</v>
      </c>
      <c r="B14" s="31" t="s">
        <v>2863</v>
      </c>
      <c r="C14" s="31"/>
      <c r="D14" s="32">
        <v>131848</v>
      </c>
      <c r="E14" s="2"/>
      <c r="F14"/>
      <c r="G14"/>
      <c r="K14" s="5">
        <v>45451</v>
      </c>
      <c r="L14" s="4" t="s">
        <v>16</v>
      </c>
      <c r="M14" s="9">
        <v>28</v>
      </c>
      <c r="N14" s="10"/>
      <c r="O14" s="9"/>
      <c r="P14" s="8"/>
    </row>
    <row r="15" spans="1:20" x14ac:dyDescent="0.35">
      <c r="A15" s="34">
        <v>45336</v>
      </c>
      <c r="B15" s="31" t="s">
        <v>2873</v>
      </c>
      <c r="C15" s="31"/>
      <c r="D15" s="32">
        <v>427512</v>
      </c>
      <c r="E15" s="2"/>
      <c r="F15"/>
      <c r="G15"/>
      <c r="K15" s="5">
        <v>45480</v>
      </c>
      <c r="L15" s="4" t="s">
        <v>15</v>
      </c>
      <c r="M15" s="9">
        <v>46</v>
      </c>
      <c r="N15" s="10"/>
      <c r="O15" s="9"/>
      <c r="P15" s="8"/>
      <c r="T15"/>
    </row>
    <row r="16" spans="1:20" x14ac:dyDescent="0.35">
      <c r="A16" s="34">
        <v>45337</v>
      </c>
      <c r="B16" s="31" t="s">
        <v>2834</v>
      </c>
      <c r="C16" s="31"/>
      <c r="D16" s="32">
        <v>891877</v>
      </c>
      <c r="E16" s="2"/>
      <c r="F16"/>
      <c r="G16"/>
      <c r="K16" s="5">
        <v>45509</v>
      </c>
      <c r="L16" s="4" t="s">
        <v>14</v>
      </c>
      <c r="M16" s="9">
        <v>48</v>
      </c>
      <c r="N16" s="10"/>
      <c r="O16" s="9"/>
      <c r="P16" s="8"/>
      <c r="T16"/>
    </row>
    <row r="17" spans="1:20" x14ac:dyDescent="0.35">
      <c r="A17" s="34">
        <v>45338</v>
      </c>
      <c r="B17" s="31" t="s">
        <v>2863</v>
      </c>
      <c r="C17" s="31"/>
      <c r="D17" s="32">
        <v>302686</v>
      </c>
      <c r="E17" s="2"/>
      <c r="F17"/>
      <c r="G17"/>
      <c r="K17" s="5">
        <v>45538</v>
      </c>
      <c r="L17" s="4" t="s">
        <v>13</v>
      </c>
      <c r="M17" s="9">
        <v>37</v>
      </c>
      <c r="N17" s="10"/>
      <c r="O17" s="9"/>
      <c r="P17" s="8"/>
      <c r="T17"/>
    </row>
    <row r="18" spans="1:20" x14ac:dyDescent="0.35">
      <c r="A18" s="34">
        <v>45339</v>
      </c>
      <c r="B18" s="31" t="s">
        <v>2863</v>
      </c>
      <c r="C18" s="31"/>
      <c r="D18" s="32">
        <v>555781</v>
      </c>
      <c r="E18" s="2"/>
      <c r="F18"/>
      <c r="G18"/>
      <c r="K18" s="5">
        <v>45352</v>
      </c>
      <c r="L18" s="4" t="s">
        <v>12</v>
      </c>
      <c r="M18" s="9">
        <v>26</v>
      </c>
      <c r="N18" s="10"/>
      <c r="O18" s="9"/>
      <c r="P18" s="8"/>
      <c r="T18"/>
    </row>
    <row r="19" spans="1:20" x14ac:dyDescent="0.35">
      <c r="A19" s="34">
        <v>45340</v>
      </c>
      <c r="B19" s="31" t="s">
        <v>2726</v>
      </c>
      <c r="C19" s="31"/>
      <c r="D19" s="32">
        <v>739794</v>
      </c>
      <c r="E19" s="2"/>
      <c r="F19"/>
      <c r="G19"/>
      <c r="K19" s="5">
        <v>45356</v>
      </c>
      <c r="L19" s="4" t="s">
        <v>11</v>
      </c>
      <c r="M19" s="9">
        <v>4</v>
      </c>
      <c r="N19" s="10"/>
      <c r="O19" s="9"/>
      <c r="P19" s="8"/>
      <c r="T19"/>
    </row>
    <row r="20" spans="1:20" x14ac:dyDescent="0.35">
      <c r="A20" s="34">
        <v>45341</v>
      </c>
      <c r="B20" s="31" t="s">
        <v>2834</v>
      </c>
      <c r="C20" s="31"/>
      <c r="D20" s="32">
        <v>984458</v>
      </c>
      <c r="E20" s="2"/>
      <c r="F20"/>
      <c r="G20"/>
      <c r="K20" s="5">
        <v>45360</v>
      </c>
      <c r="L20" s="4" t="s">
        <v>10</v>
      </c>
      <c r="M20" s="9">
        <v>29</v>
      </c>
      <c r="N20" s="10"/>
      <c r="O20" s="9"/>
      <c r="P20" s="8"/>
      <c r="T20"/>
    </row>
    <row r="21" spans="1:20" x14ac:dyDescent="0.35">
      <c r="A21" s="34">
        <v>45342</v>
      </c>
      <c r="B21" s="31" t="s">
        <v>2863</v>
      </c>
      <c r="C21" s="31"/>
      <c r="D21" s="32">
        <v>969297</v>
      </c>
      <c r="E21" s="2"/>
      <c r="F21"/>
      <c r="G21"/>
      <c r="K21" s="5">
        <v>45364</v>
      </c>
      <c r="L21" s="4" t="s">
        <v>9</v>
      </c>
      <c r="M21" s="9">
        <v>3</v>
      </c>
      <c r="N21" s="10"/>
      <c r="O21" s="9"/>
      <c r="P21" s="8"/>
      <c r="T21"/>
    </row>
    <row r="22" spans="1:20" x14ac:dyDescent="0.35">
      <c r="A22" s="34">
        <v>45343</v>
      </c>
      <c r="B22" s="31" t="s">
        <v>2862</v>
      </c>
      <c r="C22" s="31"/>
      <c r="D22" s="32">
        <v>866000</v>
      </c>
      <c r="K22" s="5">
        <v>45368</v>
      </c>
      <c r="L22" s="4" t="s">
        <v>8</v>
      </c>
      <c r="M22" s="9">
        <v>23</v>
      </c>
      <c r="N22" s="10"/>
      <c r="O22" s="9"/>
      <c r="P22" s="8"/>
      <c r="T22"/>
    </row>
    <row r="23" spans="1:20" x14ac:dyDescent="0.35">
      <c r="A23" s="34">
        <v>45344</v>
      </c>
      <c r="B23" s="31" t="s">
        <v>2863</v>
      </c>
      <c r="C23" s="31"/>
      <c r="D23" s="32">
        <v>291479</v>
      </c>
      <c r="K23" s="5">
        <v>45372</v>
      </c>
      <c r="L23" s="4" t="s">
        <v>7</v>
      </c>
      <c r="M23" s="9">
        <v>30</v>
      </c>
      <c r="N23" s="10"/>
      <c r="O23" s="9"/>
      <c r="P23" s="8"/>
    </row>
    <row r="24" spans="1:20" x14ac:dyDescent="0.35">
      <c r="A24" s="34">
        <v>45345</v>
      </c>
      <c r="B24" s="31" t="s">
        <v>2864</v>
      </c>
      <c r="C24" s="31"/>
      <c r="D24" s="32">
        <v>739149</v>
      </c>
      <c r="K24" s="5">
        <v>45376</v>
      </c>
      <c r="L24" s="4" t="s">
        <v>6</v>
      </c>
      <c r="M24" s="3">
        <v>20</v>
      </c>
      <c r="N24" s="3"/>
      <c r="O24" s="3"/>
      <c r="P24" s="3"/>
    </row>
    <row r="25" spans="1:20" x14ac:dyDescent="0.35">
      <c r="A25" s="34">
        <v>45346</v>
      </c>
      <c r="B25" s="31" t="s">
        <v>2862</v>
      </c>
      <c r="C25" s="31"/>
      <c r="D25" s="32">
        <v>310136</v>
      </c>
      <c r="K25" s="5">
        <v>45380</v>
      </c>
      <c r="L25" s="4" t="s">
        <v>5</v>
      </c>
      <c r="M25" s="3">
        <v>25</v>
      </c>
      <c r="N25" s="3"/>
      <c r="O25" s="3"/>
      <c r="P25" s="3"/>
    </row>
    <row r="26" spans="1:20" x14ac:dyDescent="0.35">
      <c r="A26" s="34">
        <v>45347</v>
      </c>
      <c r="B26" s="31" t="s">
        <v>2835</v>
      </c>
      <c r="C26" s="31"/>
      <c r="D26" s="32">
        <v>862221</v>
      </c>
      <c r="K26" s="5">
        <v>45384</v>
      </c>
      <c r="L26" s="4" t="s">
        <v>4</v>
      </c>
      <c r="M26" s="3">
        <v>18</v>
      </c>
      <c r="N26" s="3"/>
      <c r="O26" s="3"/>
      <c r="P26" s="3"/>
    </row>
    <row r="27" spans="1:20" x14ac:dyDescent="0.35">
      <c r="A27" s="34">
        <v>45348</v>
      </c>
      <c r="B27" s="31" t="s">
        <v>2834</v>
      </c>
      <c r="C27" s="31"/>
      <c r="D27" s="32">
        <v>322454</v>
      </c>
      <c r="K27" s="5">
        <v>45388</v>
      </c>
      <c r="L27" s="4" t="s">
        <v>3</v>
      </c>
      <c r="M27" s="3">
        <v>17</v>
      </c>
      <c r="N27" s="3"/>
      <c r="O27" s="3"/>
      <c r="P27" s="3"/>
    </row>
    <row r="28" spans="1:20" x14ac:dyDescent="0.35">
      <c r="A28" s="34">
        <v>45349</v>
      </c>
      <c r="B28" s="31" t="s">
        <v>2835</v>
      </c>
      <c r="C28" s="31"/>
      <c r="D28" s="32">
        <v>169999</v>
      </c>
      <c r="K28" s="5">
        <v>45392</v>
      </c>
      <c r="L28" s="4" t="s">
        <v>2</v>
      </c>
      <c r="M28" s="3">
        <v>20</v>
      </c>
      <c r="N28" s="3"/>
      <c r="O28" s="3"/>
      <c r="P28" s="3"/>
    </row>
    <row r="29" spans="1:20" x14ac:dyDescent="0.35">
      <c r="A29" s="34">
        <v>45350</v>
      </c>
      <c r="B29" s="31" t="s">
        <v>2726</v>
      </c>
      <c r="C29" s="31"/>
      <c r="D29" s="32">
        <v>735627</v>
      </c>
      <c r="K29" s="5">
        <v>45396</v>
      </c>
      <c r="L29" s="4" t="s">
        <v>1</v>
      </c>
      <c r="M29" s="3">
        <v>12</v>
      </c>
      <c r="N29" s="3"/>
      <c r="O29" s="3"/>
      <c r="P29" s="3"/>
    </row>
    <row r="30" spans="1:20" x14ac:dyDescent="0.35">
      <c r="A30" s="34">
        <v>45352</v>
      </c>
      <c r="B30" s="31" t="s">
        <v>2863</v>
      </c>
      <c r="C30" s="31"/>
      <c r="D30" s="32">
        <v>334250</v>
      </c>
      <c r="K30" s="5">
        <v>45400</v>
      </c>
      <c r="L30" s="4" t="s">
        <v>0</v>
      </c>
      <c r="M30" s="3">
        <v>14</v>
      </c>
      <c r="N30" s="3"/>
      <c r="O30" s="3"/>
      <c r="P30" s="3"/>
    </row>
    <row r="31" spans="1:20" x14ac:dyDescent="0.35">
      <c r="A31" s="34">
        <v>45353</v>
      </c>
      <c r="B31" s="31" t="s">
        <v>2863</v>
      </c>
      <c r="C31" s="31"/>
      <c r="D31" s="32">
        <v>504932</v>
      </c>
    </row>
    <row r="32" spans="1:20" x14ac:dyDescent="0.35">
      <c r="A32" s="34">
        <v>45354</v>
      </c>
      <c r="B32" s="31" t="s">
        <v>2862</v>
      </c>
      <c r="C32" s="31"/>
      <c r="D32" s="32">
        <v>173285</v>
      </c>
    </row>
    <row r="33" spans="1:4" x14ac:dyDescent="0.35">
      <c r="A33" s="34">
        <v>45355</v>
      </c>
      <c r="B33" s="31" t="s">
        <v>2863</v>
      </c>
      <c r="C33" s="31"/>
      <c r="D33" s="32">
        <v>101015</v>
      </c>
    </row>
    <row r="34" spans="1:4" x14ac:dyDescent="0.35">
      <c r="A34" s="34">
        <v>45356</v>
      </c>
      <c r="B34" s="31" t="s">
        <v>2864</v>
      </c>
      <c r="C34" s="31"/>
      <c r="D34" s="32">
        <v>233280</v>
      </c>
    </row>
  </sheetData>
  <sortState xmlns:xlrd2="http://schemas.microsoft.com/office/spreadsheetml/2017/richdata2" ref="F2:G11">
    <sortCondition ref="F6:F11"/>
  </sortState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75CF-DFD3-41FE-9C0D-F67AEE6F646D}">
  <dimension ref="A1:V1032"/>
  <sheetViews>
    <sheetView zoomScaleNormal="100" workbookViewId="0">
      <selection activeCell="I17" sqref="I17"/>
    </sheetView>
  </sheetViews>
  <sheetFormatPr defaultColWidth="9.1796875" defaultRowHeight="15.5" x14ac:dyDescent="0.35"/>
  <cols>
    <col min="1" max="1" width="16" style="33" customWidth="1"/>
    <col min="2" max="3" width="16" style="1" customWidth="1"/>
    <col min="4" max="4" width="14" style="1" customWidth="1"/>
    <col min="5" max="5" width="9.1796875" style="1"/>
    <col min="6" max="6" width="16.6328125" style="1" customWidth="1"/>
    <col min="7" max="7" width="13.81640625" style="1" customWidth="1"/>
    <col min="10" max="10" width="17" customWidth="1"/>
    <col min="11" max="11" width="10.453125" style="1" customWidth="1"/>
    <col min="12" max="12" width="9.1796875" style="1"/>
    <col min="13" max="13" width="9.54296875" style="1" bestFit="1" customWidth="1"/>
    <col min="14" max="14" width="10.54296875" style="1" customWidth="1"/>
    <col min="15" max="15" width="9.26953125" style="1" bestFit="1" customWidth="1"/>
    <col min="16" max="16" width="9.08984375" style="1" bestFit="1" customWidth="1"/>
    <col min="17" max="18" width="9.1796875" style="1"/>
    <col min="19" max="19" width="17.453125" style="12" bestFit="1" customWidth="1"/>
    <col min="20" max="20" width="16.1796875" style="12" bestFit="1" customWidth="1"/>
    <col min="21" max="21" width="9.1796875" style="12"/>
    <col min="22" max="22" width="12.54296875" style="12" bestFit="1" customWidth="1"/>
    <col min="23" max="16384" width="9.1796875" style="1"/>
  </cols>
  <sheetData>
    <row r="1" spans="1:22" s="58" customFormat="1" ht="14.5" x14ac:dyDescent="0.35">
      <c r="A1" s="53" t="s">
        <v>2870</v>
      </c>
      <c r="B1" s="54" t="s">
        <v>2868</v>
      </c>
      <c r="C1" s="54" t="s">
        <v>2858</v>
      </c>
      <c r="D1" s="54" t="s">
        <v>2869</v>
      </c>
      <c r="E1" s="55"/>
      <c r="F1" s="53" t="s">
        <v>2858</v>
      </c>
      <c r="G1" s="54" t="s">
        <v>2868</v>
      </c>
      <c r="H1" s="56"/>
      <c r="I1" s="56"/>
      <c r="J1" s="56"/>
      <c r="K1" s="53" t="s">
        <v>2870</v>
      </c>
      <c r="L1" s="54" t="s">
        <v>2868</v>
      </c>
      <c r="M1" s="53" t="s">
        <v>2871</v>
      </c>
      <c r="N1" s="54" t="s">
        <v>2872</v>
      </c>
      <c r="O1" s="53" t="s">
        <v>29</v>
      </c>
      <c r="P1" s="54" t="s">
        <v>28</v>
      </c>
      <c r="Q1" s="57"/>
      <c r="R1" s="57"/>
      <c r="S1" s="53" t="s">
        <v>846</v>
      </c>
      <c r="T1" s="54" t="s">
        <v>30</v>
      </c>
      <c r="U1" s="53" t="s">
        <v>29</v>
      </c>
      <c r="V1" s="54" t="s">
        <v>31</v>
      </c>
    </row>
    <row r="2" spans="1:22" x14ac:dyDescent="0.35">
      <c r="A2" s="34">
        <v>45323</v>
      </c>
      <c r="B2" s="31" t="s">
        <v>2873</v>
      </c>
      <c r="C2" s="31"/>
      <c r="D2" s="32">
        <v>182539</v>
      </c>
      <c r="E2" s="2"/>
      <c r="F2" s="6" t="s">
        <v>2866</v>
      </c>
      <c r="G2" s="6" t="s">
        <v>2865</v>
      </c>
      <c r="K2" s="5">
        <v>45294</v>
      </c>
      <c r="L2" s="4" t="s">
        <v>27</v>
      </c>
      <c r="M2" s="9">
        <v>6</v>
      </c>
      <c r="N2" s="10"/>
      <c r="O2" s="9"/>
      <c r="P2" s="8"/>
      <c r="S2" s="24" t="s">
        <v>46</v>
      </c>
      <c r="T2" s="24" t="s">
        <v>38</v>
      </c>
      <c r="U2" s="26">
        <v>22.01</v>
      </c>
      <c r="V2" s="25" t="s">
        <v>844</v>
      </c>
    </row>
    <row r="3" spans="1:22" x14ac:dyDescent="0.35">
      <c r="A3" s="34">
        <v>45324</v>
      </c>
      <c r="B3" s="31" t="s">
        <v>2861</v>
      </c>
      <c r="C3" s="31"/>
      <c r="D3" s="32">
        <v>135402</v>
      </c>
      <c r="E3" s="2"/>
      <c r="F3" s="6" t="s">
        <v>2393</v>
      </c>
      <c r="G3" s="6" t="s">
        <v>2861</v>
      </c>
      <c r="K3" s="5">
        <v>45327</v>
      </c>
      <c r="L3" s="4" t="s">
        <v>26</v>
      </c>
      <c r="M3" s="9">
        <v>2000</v>
      </c>
      <c r="N3" s="10"/>
      <c r="O3" s="9"/>
      <c r="P3" s="8"/>
      <c r="S3" s="24" t="s">
        <v>39</v>
      </c>
      <c r="T3" s="24" t="s">
        <v>67</v>
      </c>
      <c r="U3" s="26">
        <v>65.989999999999995</v>
      </c>
      <c r="V3" s="25" t="s">
        <v>842</v>
      </c>
    </row>
    <row r="4" spans="1:22" x14ac:dyDescent="0.35">
      <c r="A4" s="34">
        <v>45325</v>
      </c>
      <c r="B4" s="31" t="s">
        <v>2726</v>
      </c>
      <c r="C4" s="31"/>
      <c r="D4" s="32">
        <v>667275</v>
      </c>
      <c r="E4" s="2"/>
      <c r="F4" s="6" t="s">
        <v>2395</v>
      </c>
      <c r="G4" s="6" t="s">
        <v>2862</v>
      </c>
      <c r="K4" s="5">
        <v>45361</v>
      </c>
      <c r="L4" s="4" t="s">
        <v>25</v>
      </c>
      <c r="M4" s="9">
        <v>26</v>
      </c>
      <c r="N4" s="10"/>
      <c r="O4" s="9"/>
      <c r="P4" s="8"/>
      <c r="S4" s="24" t="s">
        <v>39</v>
      </c>
      <c r="T4" s="24" t="s">
        <v>38</v>
      </c>
      <c r="U4" s="26">
        <v>178.47</v>
      </c>
      <c r="V4" s="25" t="s">
        <v>841</v>
      </c>
    </row>
    <row r="5" spans="1:22" x14ac:dyDescent="0.35">
      <c r="A5" s="34">
        <v>45326</v>
      </c>
      <c r="B5" s="31" t="s">
        <v>2863</v>
      </c>
      <c r="C5" s="31"/>
      <c r="D5" s="32">
        <v>946452</v>
      </c>
      <c r="E5" s="2"/>
      <c r="F5" s="6" t="s">
        <v>2410</v>
      </c>
      <c r="G5" s="6" t="s">
        <v>2867</v>
      </c>
      <c r="K5" s="5">
        <v>45394</v>
      </c>
      <c r="L5" s="4" t="s">
        <v>24</v>
      </c>
      <c r="M5" s="9">
        <v>24</v>
      </c>
      <c r="N5" s="10"/>
      <c r="O5" s="9"/>
      <c r="P5" s="8"/>
      <c r="S5" s="24" t="s">
        <v>46</v>
      </c>
      <c r="T5" s="24" t="s">
        <v>38</v>
      </c>
      <c r="U5" s="26">
        <v>2.08</v>
      </c>
      <c r="V5" s="25" t="s">
        <v>839</v>
      </c>
    </row>
    <row r="6" spans="1:22" x14ac:dyDescent="0.35">
      <c r="A6" s="34">
        <v>45327</v>
      </c>
      <c r="B6" s="31" t="s">
        <v>2863</v>
      </c>
      <c r="C6" s="31"/>
      <c r="D6" s="32">
        <v>493766</v>
      </c>
      <c r="E6" s="2"/>
      <c r="F6" s="6" t="s">
        <v>2412</v>
      </c>
      <c r="G6" s="6" t="s">
        <v>2863</v>
      </c>
      <c r="K6" s="5">
        <v>45427</v>
      </c>
      <c r="L6" s="4" t="s">
        <v>23</v>
      </c>
      <c r="M6" s="9">
        <v>23</v>
      </c>
      <c r="N6" s="10"/>
      <c r="O6" s="9"/>
      <c r="P6" s="8"/>
      <c r="S6" s="24" t="s">
        <v>49</v>
      </c>
      <c r="T6" s="24" t="s">
        <v>67</v>
      </c>
      <c r="U6" s="26">
        <v>80.97</v>
      </c>
      <c r="V6" s="25" t="s">
        <v>838</v>
      </c>
    </row>
    <row r="7" spans="1:22" x14ac:dyDescent="0.35">
      <c r="A7" s="34">
        <v>45328</v>
      </c>
      <c r="B7" s="31" t="s">
        <v>2862</v>
      </c>
      <c r="C7" s="31"/>
      <c r="D7" s="32">
        <v>900833</v>
      </c>
      <c r="E7" s="2"/>
      <c r="F7" s="6" t="s">
        <v>2414</v>
      </c>
      <c r="G7" s="6" t="s">
        <v>2873</v>
      </c>
      <c r="K7" s="5">
        <v>45460</v>
      </c>
      <c r="L7" s="4" t="s">
        <v>22</v>
      </c>
      <c r="M7" s="9">
        <v>15</v>
      </c>
      <c r="N7" s="10"/>
      <c r="O7" s="9"/>
      <c r="P7" s="8"/>
      <c r="S7" s="24" t="s">
        <v>49</v>
      </c>
      <c r="T7" s="24" t="s">
        <v>38</v>
      </c>
      <c r="U7" s="26">
        <v>3.98</v>
      </c>
      <c r="V7" s="25" t="s">
        <v>836</v>
      </c>
    </row>
    <row r="8" spans="1:22" x14ac:dyDescent="0.35">
      <c r="A8" s="34">
        <v>45329</v>
      </c>
      <c r="B8" s="31" t="s">
        <v>2863</v>
      </c>
      <c r="C8" s="31"/>
      <c r="D8" s="32">
        <v>133466</v>
      </c>
      <c r="E8" s="2"/>
      <c r="F8" s="6" t="s">
        <v>2445</v>
      </c>
      <c r="G8" s="6" t="s">
        <v>2726</v>
      </c>
      <c r="K8" s="5">
        <v>45493</v>
      </c>
      <c r="L8" s="4" t="s">
        <v>21</v>
      </c>
      <c r="M8" s="9">
        <v>14</v>
      </c>
      <c r="N8" s="10"/>
      <c r="O8" s="9"/>
      <c r="P8" s="8"/>
      <c r="S8" s="24" t="s">
        <v>46</v>
      </c>
      <c r="T8" s="24" t="s">
        <v>38</v>
      </c>
      <c r="U8" s="26">
        <v>3.93</v>
      </c>
      <c r="V8" s="25" t="s">
        <v>834</v>
      </c>
    </row>
    <row r="9" spans="1:22" x14ac:dyDescent="0.35">
      <c r="A9" s="34">
        <v>45330</v>
      </c>
      <c r="B9" s="31" t="s">
        <v>2864</v>
      </c>
      <c r="C9" s="31"/>
      <c r="D9" s="32">
        <v>492658</v>
      </c>
      <c r="E9" s="2"/>
      <c r="F9" s="6" t="s">
        <v>2484</v>
      </c>
      <c r="G9" s="6" t="s">
        <v>2864</v>
      </c>
      <c r="K9" s="5">
        <v>45526</v>
      </c>
      <c r="L9" s="4" t="s">
        <v>20</v>
      </c>
      <c r="M9" s="9">
        <v>30</v>
      </c>
      <c r="N9" s="10"/>
      <c r="O9" s="9"/>
      <c r="P9" s="8"/>
      <c r="S9" s="24" t="s">
        <v>49</v>
      </c>
      <c r="T9" s="24" t="s">
        <v>38</v>
      </c>
      <c r="U9" s="26">
        <v>5.68</v>
      </c>
      <c r="V9" s="25" t="s">
        <v>832</v>
      </c>
    </row>
    <row r="10" spans="1:22" x14ac:dyDescent="0.35">
      <c r="A10" s="34">
        <v>45331</v>
      </c>
      <c r="B10" s="31" t="s">
        <v>2862</v>
      </c>
      <c r="C10" s="31"/>
      <c r="D10" s="32">
        <v>791034</v>
      </c>
      <c r="E10" s="2"/>
      <c r="F10" s="6" t="s">
        <v>2497</v>
      </c>
      <c r="G10" s="6" t="s">
        <v>2834</v>
      </c>
      <c r="K10" s="5">
        <v>45334</v>
      </c>
      <c r="L10" s="4" t="s">
        <v>19</v>
      </c>
      <c r="M10" s="9">
        <v>46</v>
      </c>
      <c r="N10" s="10"/>
      <c r="O10" s="9"/>
      <c r="P10" s="8"/>
      <c r="S10" s="24" t="s">
        <v>35</v>
      </c>
      <c r="T10" s="24" t="s">
        <v>67</v>
      </c>
      <c r="U10" s="26">
        <v>65.989999999999995</v>
      </c>
      <c r="V10" s="25" t="s">
        <v>830</v>
      </c>
    </row>
    <row r="11" spans="1:22" x14ac:dyDescent="0.35">
      <c r="A11" s="34">
        <v>45332</v>
      </c>
      <c r="B11" s="31" t="s">
        <v>2835</v>
      </c>
      <c r="C11" s="31"/>
      <c r="D11" s="32">
        <v>416448</v>
      </c>
      <c r="E11" s="2"/>
      <c r="F11" s="6" t="s">
        <v>2498</v>
      </c>
      <c r="G11" s="6" t="s">
        <v>2835</v>
      </c>
      <c r="K11" s="5">
        <v>45364</v>
      </c>
      <c r="L11" s="4" t="s">
        <v>18</v>
      </c>
      <c r="M11" s="9">
        <v>32</v>
      </c>
      <c r="N11" s="10"/>
      <c r="O11" s="9"/>
      <c r="P11" s="8"/>
      <c r="S11" s="24" t="s">
        <v>39</v>
      </c>
      <c r="T11" s="24" t="s">
        <v>38</v>
      </c>
      <c r="U11" s="26">
        <v>20.89</v>
      </c>
      <c r="V11" s="25" t="s">
        <v>828</v>
      </c>
    </row>
    <row r="12" spans="1:22" x14ac:dyDescent="0.35">
      <c r="A12" s="34">
        <v>45333</v>
      </c>
      <c r="B12" s="31" t="s">
        <v>2834</v>
      </c>
      <c r="C12" s="31"/>
      <c r="D12" s="32">
        <v>658916</v>
      </c>
      <c r="E12" s="2"/>
      <c r="F12" s="2"/>
      <c r="G12" s="2"/>
      <c r="K12"/>
      <c r="L12"/>
      <c r="M12"/>
      <c r="N12"/>
      <c r="O12"/>
      <c r="P12"/>
      <c r="Q12"/>
      <c r="S12" s="24" t="s">
        <v>39</v>
      </c>
      <c r="T12" s="24" t="s">
        <v>38</v>
      </c>
      <c r="U12" s="26">
        <v>38.94</v>
      </c>
      <c r="V12" s="25" t="s">
        <v>826</v>
      </c>
    </row>
    <row r="13" spans="1:22" x14ac:dyDescent="0.35">
      <c r="A13" s="34">
        <v>45334</v>
      </c>
      <c r="B13" s="31" t="s">
        <v>2835</v>
      </c>
      <c r="C13" s="31"/>
      <c r="D13" s="32">
        <v>513429</v>
      </c>
      <c r="E13" s="2"/>
      <c r="F13" s="2"/>
      <c r="G13" s="2"/>
      <c r="K13"/>
      <c r="L13"/>
      <c r="M13"/>
      <c r="N13"/>
      <c r="O13"/>
      <c r="P13"/>
      <c r="Q13"/>
      <c r="S13" s="24" t="s">
        <v>46</v>
      </c>
      <c r="T13" s="24" t="s">
        <v>38</v>
      </c>
      <c r="U13" s="26">
        <v>12.97</v>
      </c>
      <c r="V13" s="25" t="s">
        <v>824</v>
      </c>
    </row>
    <row r="14" spans="1:22" x14ac:dyDescent="0.35">
      <c r="A14" s="34">
        <v>45335</v>
      </c>
      <c r="B14" s="31" t="s">
        <v>2863</v>
      </c>
      <c r="C14" s="31"/>
      <c r="D14" s="32">
        <v>131848</v>
      </c>
      <c r="E14" s="2"/>
      <c r="F14"/>
      <c r="G14"/>
      <c r="K14"/>
      <c r="L14"/>
      <c r="M14"/>
      <c r="N14"/>
      <c r="O14"/>
      <c r="P14"/>
      <c r="Q14"/>
      <c r="S14" s="24" t="s">
        <v>49</v>
      </c>
      <c r="T14" s="24" t="s">
        <v>67</v>
      </c>
      <c r="U14" s="26">
        <v>51.98</v>
      </c>
      <c r="V14" s="25" t="s">
        <v>822</v>
      </c>
    </row>
    <row r="15" spans="1:22" x14ac:dyDescent="0.35">
      <c r="A15" s="34">
        <v>45336</v>
      </c>
      <c r="B15" s="31" t="s">
        <v>2873</v>
      </c>
      <c r="C15" s="31"/>
      <c r="D15" s="32">
        <v>427512</v>
      </c>
      <c r="E15" s="2"/>
      <c r="F15"/>
      <c r="G15"/>
      <c r="K15"/>
      <c r="L15"/>
      <c r="M15"/>
      <c r="N15"/>
      <c r="O15"/>
      <c r="P15"/>
      <c r="Q15"/>
      <c r="S15" s="24" t="s">
        <v>49</v>
      </c>
      <c r="T15" s="24" t="s">
        <v>38</v>
      </c>
      <c r="U15" s="26">
        <v>37.700000000000003</v>
      </c>
      <c r="V15" s="25" t="s">
        <v>820</v>
      </c>
    </row>
    <row r="16" spans="1:22" x14ac:dyDescent="0.35">
      <c r="A16" s="34">
        <v>45337</v>
      </c>
      <c r="B16" s="31" t="s">
        <v>2834</v>
      </c>
      <c r="C16" s="31"/>
      <c r="D16" s="32">
        <v>891877</v>
      </c>
      <c r="E16" s="2"/>
      <c r="F16"/>
      <c r="G16"/>
      <c r="K16"/>
      <c r="L16"/>
      <c r="M16"/>
      <c r="N16"/>
      <c r="O16"/>
      <c r="P16"/>
      <c r="Q16"/>
      <c r="S16" s="24" t="s">
        <v>39</v>
      </c>
      <c r="T16" s="24" t="s">
        <v>67</v>
      </c>
      <c r="U16" s="26">
        <v>500.98</v>
      </c>
      <c r="V16" s="25" t="s">
        <v>819</v>
      </c>
    </row>
    <row r="17" spans="1:22" x14ac:dyDescent="0.35">
      <c r="A17" s="34">
        <v>45338</v>
      </c>
      <c r="B17" s="31" t="s">
        <v>2863</v>
      </c>
      <c r="C17" s="31"/>
      <c r="D17" s="32">
        <v>302686</v>
      </c>
      <c r="E17" s="2"/>
      <c r="F17"/>
      <c r="G17"/>
      <c r="K17"/>
      <c r="L17"/>
      <c r="M17"/>
      <c r="N17"/>
      <c r="O17"/>
      <c r="P17"/>
      <c r="Q17"/>
      <c r="S17" s="24" t="s">
        <v>35</v>
      </c>
      <c r="T17" s="24" t="s">
        <v>34</v>
      </c>
      <c r="U17" s="26">
        <v>128.24</v>
      </c>
      <c r="V17" s="25" t="s">
        <v>817</v>
      </c>
    </row>
    <row r="18" spans="1:22" x14ac:dyDescent="0.35">
      <c r="A18" s="34">
        <v>45339</v>
      </c>
      <c r="B18" s="31" t="s">
        <v>2863</v>
      </c>
      <c r="C18" s="31"/>
      <c r="D18" s="32">
        <v>555781</v>
      </c>
      <c r="E18" s="2"/>
      <c r="F18"/>
      <c r="G18"/>
      <c r="K18"/>
      <c r="L18"/>
      <c r="M18"/>
      <c r="N18"/>
      <c r="O18"/>
      <c r="P18"/>
      <c r="Q18"/>
      <c r="S18" s="24" t="s">
        <v>49</v>
      </c>
      <c r="T18" s="24" t="s">
        <v>38</v>
      </c>
      <c r="U18" s="26">
        <v>7.84</v>
      </c>
      <c r="V18" s="25" t="s">
        <v>815</v>
      </c>
    </row>
    <row r="19" spans="1:22" x14ac:dyDescent="0.35">
      <c r="A19" s="34">
        <v>45340</v>
      </c>
      <c r="B19" s="31" t="s">
        <v>2726</v>
      </c>
      <c r="C19" s="31"/>
      <c r="D19" s="32">
        <v>739794</v>
      </c>
      <c r="E19" s="2"/>
      <c r="F19"/>
      <c r="G19"/>
      <c r="K19"/>
      <c r="L19"/>
      <c r="M19"/>
      <c r="N19"/>
      <c r="O19"/>
      <c r="P19"/>
      <c r="Q19"/>
      <c r="S19" s="24" t="s">
        <v>39</v>
      </c>
      <c r="T19" s="24" t="s">
        <v>34</v>
      </c>
      <c r="U19" s="26">
        <v>14.58</v>
      </c>
      <c r="V19" s="25" t="s">
        <v>814</v>
      </c>
    </row>
    <row r="20" spans="1:22" x14ac:dyDescent="0.35">
      <c r="A20" s="34">
        <v>45341</v>
      </c>
      <c r="B20" s="31" t="s">
        <v>2834</v>
      </c>
      <c r="C20" s="31"/>
      <c r="D20" s="32">
        <v>984458</v>
      </c>
      <c r="E20" s="2"/>
      <c r="F20"/>
      <c r="G20"/>
      <c r="K20"/>
      <c r="L20"/>
      <c r="M20"/>
      <c r="N20"/>
      <c r="O20"/>
      <c r="P20"/>
      <c r="Q20"/>
      <c r="S20" s="24" t="s">
        <v>46</v>
      </c>
      <c r="T20" s="24" t="s">
        <v>38</v>
      </c>
      <c r="U20" s="26">
        <v>3.49</v>
      </c>
      <c r="V20" s="25" t="s">
        <v>812</v>
      </c>
    </row>
    <row r="21" spans="1:22" x14ac:dyDescent="0.35">
      <c r="A21" s="34">
        <v>45342</v>
      </c>
      <c r="B21" s="31" t="s">
        <v>2863</v>
      </c>
      <c r="C21" s="31"/>
      <c r="D21" s="32">
        <v>969297</v>
      </c>
      <c r="E21" s="2"/>
      <c r="F21"/>
      <c r="G21"/>
      <c r="K21"/>
      <c r="L21"/>
      <c r="M21"/>
      <c r="N21"/>
      <c r="O21"/>
      <c r="P21"/>
      <c r="Q21"/>
      <c r="S21" s="24" t="s">
        <v>35</v>
      </c>
      <c r="T21" s="24" t="s">
        <v>38</v>
      </c>
      <c r="U21" s="26">
        <v>35.479999999999997</v>
      </c>
      <c r="V21" s="25" t="s">
        <v>810</v>
      </c>
    </row>
    <row r="22" spans="1:22" x14ac:dyDescent="0.35">
      <c r="A22" s="34">
        <v>45343</v>
      </c>
      <c r="B22" s="31" t="s">
        <v>2862</v>
      </c>
      <c r="C22" s="31"/>
      <c r="D22" s="32">
        <v>866000</v>
      </c>
      <c r="K22"/>
      <c r="L22"/>
      <c r="M22"/>
      <c r="N22"/>
      <c r="O22"/>
      <c r="P22"/>
      <c r="Q22"/>
      <c r="S22" s="24" t="s">
        <v>35</v>
      </c>
      <c r="T22" s="24" t="s">
        <v>34</v>
      </c>
      <c r="U22" s="26">
        <v>138.75</v>
      </c>
      <c r="V22" s="25" t="s">
        <v>808</v>
      </c>
    </row>
    <row r="23" spans="1:22" x14ac:dyDescent="0.35">
      <c r="A23" s="34">
        <v>45344</v>
      </c>
      <c r="B23" s="31" t="s">
        <v>2863</v>
      </c>
      <c r="C23" s="31"/>
      <c r="D23" s="32">
        <v>291479</v>
      </c>
      <c r="K23"/>
      <c r="L23"/>
      <c r="M23"/>
      <c r="N23"/>
      <c r="O23"/>
      <c r="P23"/>
      <c r="Q23"/>
      <c r="S23" s="24" t="s">
        <v>39</v>
      </c>
      <c r="T23" s="24" t="s">
        <v>38</v>
      </c>
      <c r="U23" s="26">
        <v>7.35</v>
      </c>
      <c r="V23" s="25" t="s">
        <v>806</v>
      </c>
    </row>
    <row r="24" spans="1:22" x14ac:dyDescent="0.35">
      <c r="A24" s="34">
        <v>45345</v>
      </c>
      <c r="B24" s="31" t="s">
        <v>2864</v>
      </c>
      <c r="C24" s="31"/>
      <c r="D24" s="32">
        <v>739149</v>
      </c>
      <c r="K24"/>
      <c r="L24"/>
      <c r="M24"/>
      <c r="N24"/>
      <c r="O24"/>
      <c r="P24"/>
      <c r="Q24"/>
      <c r="S24" s="24" t="s">
        <v>49</v>
      </c>
      <c r="T24" s="24" t="s">
        <v>38</v>
      </c>
      <c r="U24" s="26">
        <v>4</v>
      </c>
      <c r="V24" s="25" t="s">
        <v>804</v>
      </c>
    </row>
    <row r="25" spans="1:22" x14ac:dyDescent="0.35">
      <c r="A25" s="34">
        <v>45346</v>
      </c>
      <c r="B25" s="31" t="s">
        <v>2862</v>
      </c>
      <c r="C25" s="31"/>
      <c r="D25" s="32">
        <v>310136</v>
      </c>
      <c r="K25"/>
      <c r="L25"/>
      <c r="M25"/>
      <c r="N25"/>
      <c r="O25"/>
      <c r="P25"/>
      <c r="Q25"/>
      <c r="S25" s="24" t="s">
        <v>35</v>
      </c>
      <c r="T25" s="24" t="s">
        <v>38</v>
      </c>
      <c r="U25" s="26">
        <v>3.85</v>
      </c>
      <c r="V25" s="25" t="s">
        <v>802</v>
      </c>
    </row>
    <row r="26" spans="1:22" x14ac:dyDescent="0.35">
      <c r="A26" s="34">
        <v>45347</v>
      </c>
      <c r="B26" s="31" t="s">
        <v>2835</v>
      </c>
      <c r="C26" s="31"/>
      <c r="D26" s="32">
        <v>862221</v>
      </c>
      <c r="K26"/>
      <c r="L26"/>
      <c r="M26"/>
      <c r="N26"/>
      <c r="O26"/>
      <c r="P26"/>
      <c r="Q26"/>
      <c r="S26" s="24" t="s">
        <v>46</v>
      </c>
      <c r="T26" s="24" t="s">
        <v>38</v>
      </c>
      <c r="U26" s="26">
        <v>20.98</v>
      </c>
      <c r="V26" s="25" t="s">
        <v>800</v>
      </c>
    </row>
    <row r="27" spans="1:22" x14ac:dyDescent="0.35">
      <c r="A27" s="34">
        <v>45348</v>
      </c>
      <c r="B27" s="31" t="s">
        <v>2834</v>
      </c>
      <c r="C27" s="31"/>
      <c r="D27" s="32">
        <v>322454</v>
      </c>
      <c r="K27"/>
      <c r="L27"/>
      <c r="M27"/>
      <c r="N27"/>
      <c r="O27"/>
      <c r="P27"/>
      <c r="Q27"/>
      <c r="S27" s="24" t="s">
        <v>35</v>
      </c>
      <c r="T27" s="24" t="s">
        <v>38</v>
      </c>
      <c r="U27" s="26">
        <v>14.98</v>
      </c>
      <c r="V27" s="25" t="s">
        <v>798</v>
      </c>
    </row>
    <row r="28" spans="1:22" x14ac:dyDescent="0.35">
      <c r="A28" s="34">
        <v>45349</v>
      </c>
      <c r="B28" s="31" t="s">
        <v>2835</v>
      </c>
      <c r="C28" s="31"/>
      <c r="D28" s="32">
        <v>169999</v>
      </c>
      <c r="K28"/>
      <c r="L28"/>
      <c r="M28"/>
      <c r="N28"/>
      <c r="O28"/>
      <c r="P28"/>
      <c r="Q28"/>
      <c r="S28" s="24" t="s">
        <v>46</v>
      </c>
      <c r="T28" s="24" t="s">
        <v>67</v>
      </c>
      <c r="U28" s="26">
        <v>11.99</v>
      </c>
      <c r="V28" s="25" t="s">
        <v>796</v>
      </c>
    </row>
    <row r="29" spans="1:22" x14ac:dyDescent="0.35">
      <c r="A29" s="34">
        <v>45350</v>
      </c>
      <c r="B29" s="31" t="s">
        <v>2726</v>
      </c>
      <c r="C29" s="31"/>
      <c r="D29" s="32">
        <v>735627</v>
      </c>
      <c r="K29"/>
      <c r="L29"/>
      <c r="M29"/>
      <c r="N29"/>
      <c r="O29"/>
      <c r="P29"/>
      <c r="Q29"/>
      <c r="S29" s="24" t="s">
        <v>49</v>
      </c>
      <c r="T29" s="24" t="s">
        <v>67</v>
      </c>
      <c r="U29" s="26">
        <v>29.99</v>
      </c>
      <c r="V29" s="25" t="s">
        <v>795</v>
      </c>
    </row>
    <row r="30" spans="1:22" x14ac:dyDescent="0.35">
      <c r="A30" s="34">
        <v>45352</v>
      </c>
      <c r="B30" s="31" t="s">
        <v>2863</v>
      </c>
      <c r="C30" s="31"/>
      <c r="D30" s="32">
        <v>334250</v>
      </c>
      <c r="K30"/>
      <c r="L30"/>
      <c r="M30"/>
      <c r="N30"/>
      <c r="O30"/>
      <c r="P30"/>
      <c r="Q30"/>
      <c r="S30" s="24" t="s">
        <v>35</v>
      </c>
      <c r="T30" s="24" t="s">
        <v>67</v>
      </c>
      <c r="U30" s="26">
        <v>99.99</v>
      </c>
      <c r="V30" s="25" t="s">
        <v>793</v>
      </c>
    </row>
    <row r="31" spans="1:22" x14ac:dyDescent="0.35">
      <c r="A31" s="34">
        <v>45353</v>
      </c>
      <c r="B31" s="31" t="s">
        <v>2863</v>
      </c>
      <c r="C31" s="31"/>
      <c r="D31" s="32">
        <v>504932</v>
      </c>
      <c r="K31"/>
      <c r="L31"/>
      <c r="M31"/>
      <c r="N31"/>
      <c r="O31"/>
      <c r="P31"/>
      <c r="Q31"/>
      <c r="S31" s="24" t="s">
        <v>35</v>
      </c>
      <c r="T31" s="24" t="s">
        <v>67</v>
      </c>
      <c r="U31" s="26">
        <v>205.99</v>
      </c>
      <c r="V31" s="25" t="s">
        <v>791</v>
      </c>
    </row>
    <row r="32" spans="1:22" x14ac:dyDescent="0.35">
      <c r="A32" s="34">
        <v>45354</v>
      </c>
      <c r="B32" s="31" t="s">
        <v>2862</v>
      </c>
      <c r="C32" s="31"/>
      <c r="D32" s="32">
        <v>173285</v>
      </c>
      <c r="S32" s="24" t="s">
        <v>35</v>
      </c>
      <c r="T32" s="24" t="s">
        <v>38</v>
      </c>
      <c r="U32" s="26">
        <v>207.48</v>
      </c>
      <c r="V32" s="25" t="s">
        <v>789</v>
      </c>
    </row>
    <row r="33" spans="1:22" x14ac:dyDescent="0.35">
      <c r="A33" s="34">
        <v>45355</v>
      </c>
      <c r="B33" s="31" t="s">
        <v>2863</v>
      </c>
      <c r="C33" s="31"/>
      <c r="D33" s="32">
        <v>101015</v>
      </c>
      <c r="S33" s="24" t="s">
        <v>49</v>
      </c>
      <c r="T33" s="24" t="s">
        <v>38</v>
      </c>
      <c r="U33" s="26">
        <v>140.85</v>
      </c>
      <c r="V33" s="25" t="s">
        <v>787</v>
      </c>
    </row>
    <row r="34" spans="1:22" x14ac:dyDescent="0.35">
      <c r="A34" s="34">
        <v>45356</v>
      </c>
      <c r="B34" s="31" t="s">
        <v>2864</v>
      </c>
      <c r="C34" s="31"/>
      <c r="D34" s="32">
        <v>233280</v>
      </c>
      <c r="S34" s="24" t="s">
        <v>49</v>
      </c>
      <c r="T34" s="24" t="s">
        <v>38</v>
      </c>
      <c r="U34" s="26">
        <v>170.99</v>
      </c>
      <c r="V34" s="25" t="s">
        <v>786</v>
      </c>
    </row>
    <row r="35" spans="1:22" x14ac:dyDescent="0.35">
      <c r="S35" s="24" t="s">
        <v>39</v>
      </c>
      <c r="T35" s="24" t="s">
        <v>38</v>
      </c>
      <c r="U35" s="26">
        <v>304.99</v>
      </c>
      <c r="V35" s="25" t="s">
        <v>784</v>
      </c>
    </row>
    <row r="36" spans="1:22" x14ac:dyDescent="0.35">
      <c r="S36" s="24" t="s">
        <v>46</v>
      </c>
      <c r="T36" s="24" t="s">
        <v>67</v>
      </c>
      <c r="U36" s="26">
        <v>125.99</v>
      </c>
      <c r="V36" s="25" t="s">
        <v>782</v>
      </c>
    </row>
    <row r="37" spans="1:22" x14ac:dyDescent="0.35">
      <c r="S37" s="24" t="s">
        <v>39</v>
      </c>
      <c r="T37" s="24" t="s">
        <v>38</v>
      </c>
      <c r="U37" s="26">
        <v>2.78</v>
      </c>
      <c r="V37" s="25" t="s">
        <v>780</v>
      </c>
    </row>
    <row r="38" spans="1:22" x14ac:dyDescent="0.35">
      <c r="S38" s="24" t="s">
        <v>39</v>
      </c>
      <c r="T38" s="24" t="s">
        <v>38</v>
      </c>
      <c r="U38" s="26">
        <v>155.06</v>
      </c>
      <c r="V38" s="25" t="s">
        <v>778</v>
      </c>
    </row>
    <row r="39" spans="1:22" x14ac:dyDescent="0.35">
      <c r="S39" s="24" t="s">
        <v>35</v>
      </c>
      <c r="T39" s="24" t="s">
        <v>38</v>
      </c>
      <c r="U39" s="26">
        <v>4.24</v>
      </c>
      <c r="V39" s="25" t="s">
        <v>776</v>
      </c>
    </row>
    <row r="40" spans="1:22" x14ac:dyDescent="0.35">
      <c r="S40" s="24" t="s">
        <v>49</v>
      </c>
      <c r="T40" s="24" t="s">
        <v>38</v>
      </c>
      <c r="U40" s="26">
        <v>100.98</v>
      </c>
      <c r="V40" s="25" t="s">
        <v>774</v>
      </c>
    </row>
    <row r="41" spans="1:22" x14ac:dyDescent="0.35">
      <c r="S41" s="24" t="s">
        <v>35</v>
      </c>
      <c r="T41" s="24" t="s">
        <v>67</v>
      </c>
      <c r="U41" s="26">
        <v>399.98</v>
      </c>
      <c r="V41" s="25" t="s">
        <v>10</v>
      </c>
    </row>
    <row r="42" spans="1:22" x14ac:dyDescent="0.35">
      <c r="S42" s="24" t="s">
        <v>49</v>
      </c>
      <c r="T42" s="24" t="s">
        <v>34</v>
      </c>
      <c r="U42" s="26">
        <v>4.97</v>
      </c>
      <c r="V42" s="25" t="s">
        <v>9</v>
      </c>
    </row>
    <row r="43" spans="1:22" x14ac:dyDescent="0.35">
      <c r="S43" s="24" t="s">
        <v>39</v>
      </c>
      <c r="T43" s="24" t="s">
        <v>38</v>
      </c>
      <c r="U43" s="26">
        <v>60.98</v>
      </c>
      <c r="V43" s="25" t="s">
        <v>8</v>
      </c>
    </row>
    <row r="44" spans="1:22" x14ac:dyDescent="0.35">
      <c r="S44" s="24" t="s">
        <v>46</v>
      </c>
      <c r="T44" s="24" t="s">
        <v>67</v>
      </c>
      <c r="U44" s="26">
        <v>90.97</v>
      </c>
      <c r="V44" s="25" t="s">
        <v>7</v>
      </c>
    </row>
    <row r="45" spans="1:22" x14ac:dyDescent="0.35">
      <c r="S45" s="24" t="s">
        <v>35</v>
      </c>
      <c r="T45" s="24" t="s">
        <v>38</v>
      </c>
      <c r="U45" s="26">
        <v>10.06</v>
      </c>
      <c r="V45" s="25" t="s">
        <v>6</v>
      </c>
    </row>
    <row r="46" spans="1:22" x14ac:dyDescent="0.35">
      <c r="S46" s="24" t="s">
        <v>35</v>
      </c>
      <c r="T46" s="24" t="s">
        <v>38</v>
      </c>
      <c r="U46" s="26">
        <v>20.98</v>
      </c>
      <c r="V46" s="25" t="s">
        <v>5</v>
      </c>
    </row>
    <row r="47" spans="1:22" x14ac:dyDescent="0.35">
      <c r="S47" s="24" t="s">
        <v>46</v>
      </c>
      <c r="T47" s="24" t="s">
        <v>67</v>
      </c>
      <c r="U47" s="26">
        <v>115.99</v>
      </c>
      <c r="V47" s="25" t="s">
        <v>4</v>
      </c>
    </row>
    <row r="48" spans="1:22" x14ac:dyDescent="0.35">
      <c r="S48" s="24" t="s">
        <v>46</v>
      </c>
      <c r="T48" s="24" t="s">
        <v>67</v>
      </c>
      <c r="U48" s="26">
        <v>535.64</v>
      </c>
      <c r="V48" s="25" t="s">
        <v>3</v>
      </c>
    </row>
    <row r="49" spans="19:22" x14ac:dyDescent="0.35">
      <c r="S49" s="24" t="s">
        <v>46</v>
      </c>
      <c r="T49" s="24" t="s">
        <v>67</v>
      </c>
      <c r="U49" s="26">
        <v>85.99</v>
      </c>
      <c r="V49" s="25" t="s">
        <v>2</v>
      </c>
    </row>
    <row r="50" spans="19:22" x14ac:dyDescent="0.35">
      <c r="S50" s="24" t="s">
        <v>35</v>
      </c>
      <c r="T50" s="24" t="s">
        <v>38</v>
      </c>
      <c r="U50" s="26">
        <v>1.82</v>
      </c>
      <c r="V50" s="25" t="s">
        <v>1</v>
      </c>
    </row>
    <row r="51" spans="19:22" x14ac:dyDescent="0.35">
      <c r="S51" s="24" t="s">
        <v>46</v>
      </c>
      <c r="T51" s="24" t="s">
        <v>38</v>
      </c>
      <c r="U51" s="26">
        <v>20.89</v>
      </c>
      <c r="V51" s="25" t="s">
        <v>0</v>
      </c>
    </row>
    <row r="52" spans="19:22" x14ac:dyDescent="0.35">
      <c r="S52" s="24" t="s">
        <v>49</v>
      </c>
      <c r="T52" s="24" t="s">
        <v>38</v>
      </c>
      <c r="U52" s="26">
        <v>5.84</v>
      </c>
      <c r="V52" s="25" t="s">
        <v>766</v>
      </c>
    </row>
    <row r="53" spans="19:22" x14ac:dyDescent="0.35">
      <c r="S53" s="24" t="s">
        <v>35</v>
      </c>
      <c r="T53" s="24" t="s">
        <v>34</v>
      </c>
      <c r="U53" s="26">
        <v>100.98</v>
      </c>
      <c r="V53" s="25" t="s">
        <v>764</v>
      </c>
    </row>
    <row r="54" spans="19:22" x14ac:dyDescent="0.35">
      <c r="S54" s="24" t="s">
        <v>46</v>
      </c>
      <c r="T54" s="24" t="s">
        <v>34</v>
      </c>
      <c r="U54" s="26">
        <v>220.98</v>
      </c>
      <c r="V54" s="25" t="s">
        <v>762</v>
      </c>
    </row>
    <row r="55" spans="19:22" x14ac:dyDescent="0.35">
      <c r="S55" s="24" t="s">
        <v>46</v>
      </c>
      <c r="T55" s="24" t="s">
        <v>38</v>
      </c>
      <c r="U55" s="26">
        <v>5.98</v>
      </c>
      <c r="V55" s="25" t="s">
        <v>761</v>
      </c>
    </row>
    <row r="56" spans="19:22" x14ac:dyDescent="0.35">
      <c r="S56" s="24" t="s">
        <v>35</v>
      </c>
      <c r="T56" s="24" t="s">
        <v>38</v>
      </c>
      <c r="U56" s="26">
        <v>25.98</v>
      </c>
      <c r="V56" s="25" t="s">
        <v>760</v>
      </c>
    </row>
    <row r="57" spans="19:22" x14ac:dyDescent="0.35">
      <c r="S57" s="24" t="s">
        <v>46</v>
      </c>
      <c r="T57" s="24" t="s">
        <v>38</v>
      </c>
      <c r="U57" s="26">
        <v>60.98</v>
      </c>
      <c r="V57" s="25" t="s">
        <v>758</v>
      </c>
    </row>
    <row r="58" spans="19:22" x14ac:dyDescent="0.35">
      <c r="S58" s="24" t="s">
        <v>35</v>
      </c>
      <c r="T58" s="24" t="s">
        <v>67</v>
      </c>
      <c r="U58" s="26">
        <v>8.5</v>
      </c>
      <c r="V58" s="25" t="s">
        <v>756</v>
      </c>
    </row>
    <row r="59" spans="19:22" x14ac:dyDescent="0.35">
      <c r="S59" s="24" t="s">
        <v>39</v>
      </c>
      <c r="T59" s="24" t="s">
        <v>67</v>
      </c>
      <c r="U59" s="26">
        <v>65.989999999999995</v>
      </c>
      <c r="V59" s="25" t="s">
        <v>754</v>
      </c>
    </row>
    <row r="60" spans="19:22" x14ac:dyDescent="0.35">
      <c r="S60" s="24" t="s">
        <v>46</v>
      </c>
      <c r="T60" s="24" t="s">
        <v>38</v>
      </c>
      <c r="U60" s="26">
        <v>3.08</v>
      </c>
      <c r="V60" s="25" t="s">
        <v>752</v>
      </c>
    </row>
    <row r="61" spans="19:22" x14ac:dyDescent="0.35">
      <c r="S61" s="24" t="s">
        <v>39</v>
      </c>
      <c r="T61" s="24" t="s">
        <v>38</v>
      </c>
      <c r="U61" s="26">
        <v>17.149999999999999</v>
      </c>
      <c r="V61" s="25" t="s">
        <v>750</v>
      </c>
    </row>
    <row r="62" spans="19:22" x14ac:dyDescent="0.35">
      <c r="S62" s="24" t="s">
        <v>46</v>
      </c>
      <c r="T62" s="24" t="s">
        <v>38</v>
      </c>
      <c r="U62" s="26">
        <v>34.76</v>
      </c>
      <c r="V62" s="25" t="s">
        <v>748</v>
      </c>
    </row>
    <row r="63" spans="19:22" x14ac:dyDescent="0.35">
      <c r="S63" s="24" t="s">
        <v>46</v>
      </c>
      <c r="T63" s="24" t="s">
        <v>38</v>
      </c>
      <c r="U63" s="26">
        <v>10.9</v>
      </c>
      <c r="V63" s="25" t="s">
        <v>746</v>
      </c>
    </row>
    <row r="64" spans="19:22" x14ac:dyDescent="0.35">
      <c r="S64" s="24" t="s">
        <v>46</v>
      </c>
      <c r="T64" s="24" t="s">
        <v>67</v>
      </c>
      <c r="U64" s="26">
        <v>175.99</v>
      </c>
      <c r="V64" s="25" t="s">
        <v>744</v>
      </c>
    </row>
    <row r="65" spans="19:22" x14ac:dyDescent="0.35">
      <c r="S65" s="24" t="s">
        <v>39</v>
      </c>
      <c r="T65" s="24" t="s">
        <v>38</v>
      </c>
      <c r="U65" s="26">
        <v>3.98</v>
      </c>
      <c r="V65" s="25" t="s">
        <v>742</v>
      </c>
    </row>
    <row r="66" spans="19:22" x14ac:dyDescent="0.35">
      <c r="S66" s="24" t="s">
        <v>46</v>
      </c>
      <c r="T66" s="24" t="s">
        <v>38</v>
      </c>
      <c r="U66" s="26">
        <v>7.64</v>
      </c>
      <c r="V66" s="25" t="s">
        <v>741</v>
      </c>
    </row>
    <row r="67" spans="19:22" x14ac:dyDescent="0.35">
      <c r="S67" s="24" t="s">
        <v>49</v>
      </c>
      <c r="T67" s="24" t="s">
        <v>67</v>
      </c>
      <c r="U67" s="26">
        <v>205.99</v>
      </c>
      <c r="V67" s="25" t="s">
        <v>740</v>
      </c>
    </row>
    <row r="68" spans="19:22" x14ac:dyDescent="0.35">
      <c r="S68" s="24" t="s">
        <v>49</v>
      </c>
      <c r="T68" s="24" t="s">
        <v>67</v>
      </c>
      <c r="U68" s="26">
        <v>449.99</v>
      </c>
      <c r="V68" s="25" t="s">
        <v>738</v>
      </c>
    </row>
    <row r="69" spans="19:22" x14ac:dyDescent="0.35">
      <c r="S69" s="24" t="s">
        <v>46</v>
      </c>
      <c r="T69" s="24" t="s">
        <v>67</v>
      </c>
      <c r="U69" s="26">
        <v>264.98</v>
      </c>
      <c r="V69" s="25" t="s">
        <v>736</v>
      </c>
    </row>
    <row r="70" spans="19:22" x14ac:dyDescent="0.35">
      <c r="S70" s="24" t="s">
        <v>46</v>
      </c>
      <c r="T70" s="24" t="s">
        <v>38</v>
      </c>
      <c r="U70" s="26">
        <v>120.33</v>
      </c>
      <c r="V70" s="25" t="s">
        <v>734</v>
      </c>
    </row>
    <row r="71" spans="19:22" x14ac:dyDescent="0.35">
      <c r="S71" s="24" t="s">
        <v>49</v>
      </c>
      <c r="T71" s="24" t="s">
        <v>38</v>
      </c>
      <c r="U71" s="26">
        <v>20.149999999999999</v>
      </c>
      <c r="V71" s="25" t="s">
        <v>732</v>
      </c>
    </row>
    <row r="72" spans="19:22" x14ac:dyDescent="0.35">
      <c r="S72" s="24" t="s">
        <v>49</v>
      </c>
      <c r="T72" s="24" t="s">
        <v>38</v>
      </c>
      <c r="U72" s="26">
        <v>10.91</v>
      </c>
      <c r="V72" s="25" t="s">
        <v>730</v>
      </c>
    </row>
    <row r="73" spans="19:22" x14ac:dyDescent="0.35">
      <c r="S73" s="24" t="s">
        <v>46</v>
      </c>
      <c r="T73" s="24" t="s">
        <v>67</v>
      </c>
      <c r="U73" s="26">
        <v>65.989999999999995</v>
      </c>
      <c r="V73" s="25" t="s">
        <v>729</v>
      </c>
    </row>
    <row r="74" spans="19:22" x14ac:dyDescent="0.35">
      <c r="S74" s="24" t="s">
        <v>46</v>
      </c>
      <c r="T74" s="24" t="s">
        <v>67</v>
      </c>
      <c r="U74" s="26">
        <v>47.98</v>
      </c>
      <c r="V74" s="25" t="s">
        <v>727</v>
      </c>
    </row>
    <row r="75" spans="19:22" x14ac:dyDescent="0.35">
      <c r="S75" s="24" t="s">
        <v>35</v>
      </c>
      <c r="T75" s="24" t="s">
        <v>38</v>
      </c>
      <c r="U75" s="26">
        <v>55.29</v>
      </c>
      <c r="V75" s="25" t="s">
        <v>726</v>
      </c>
    </row>
    <row r="76" spans="19:22" x14ac:dyDescent="0.35">
      <c r="S76" s="24" t="s">
        <v>35</v>
      </c>
      <c r="T76" s="24" t="s">
        <v>38</v>
      </c>
      <c r="U76" s="26">
        <v>30.98</v>
      </c>
      <c r="V76" s="25" t="s">
        <v>724</v>
      </c>
    </row>
    <row r="77" spans="19:22" x14ac:dyDescent="0.35">
      <c r="S77" s="24" t="s">
        <v>49</v>
      </c>
      <c r="T77" s="24" t="s">
        <v>67</v>
      </c>
      <c r="U77" s="26">
        <v>140.99</v>
      </c>
      <c r="V77" s="25" t="s">
        <v>722</v>
      </c>
    </row>
    <row r="78" spans="19:22" x14ac:dyDescent="0.35">
      <c r="S78" s="24" t="s">
        <v>49</v>
      </c>
      <c r="T78" s="24" t="s">
        <v>67</v>
      </c>
      <c r="U78" s="26">
        <v>500.98</v>
      </c>
      <c r="V78" s="25" t="s">
        <v>721</v>
      </c>
    </row>
    <row r="79" spans="19:22" x14ac:dyDescent="0.35">
      <c r="S79" s="24" t="s">
        <v>46</v>
      </c>
      <c r="T79" s="24" t="s">
        <v>34</v>
      </c>
      <c r="U79" s="26">
        <v>150.88999999999999</v>
      </c>
      <c r="V79" s="25" t="s">
        <v>720</v>
      </c>
    </row>
    <row r="80" spans="19:22" x14ac:dyDescent="0.35">
      <c r="S80" s="24" t="s">
        <v>35</v>
      </c>
      <c r="T80" s="24" t="s">
        <v>34</v>
      </c>
      <c r="U80" s="26">
        <v>880.98</v>
      </c>
      <c r="V80" s="25" t="s">
        <v>718</v>
      </c>
    </row>
    <row r="81" spans="19:22" x14ac:dyDescent="0.35">
      <c r="S81" s="24" t="s">
        <v>46</v>
      </c>
      <c r="T81" s="24" t="s">
        <v>38</v>
      </c>
      <c r="U81" s="26">
        <v>21.78</v>
      </c>
      <c r="V81" s="25" t="s">
        <v>716</v>
      </c>
    </row>
    <row r="82" spans="19:22" x14ac:dyDescent="0.35">
      <c r="S82" s="24" t="s">
        <v>39</v>
      </c>
      <c r="T82" s="24" t="s">
        <v>38</v>
      </c>
      <c r="U82" s="26">
        <v>6.37</v>
      </c>
      <c r="V82" s="25" t="s">
        <v>714</v>
      </c>
    </row>
    <row r="83" spans="19:22" x14ac:dyDescent="0.35">
      <c r="S83" s="24" t="s">
        <v>46</v>
      </c>
      <c r="T83" s="24" t="s">
        <v>67</v>
      </c>
      <c r="U83" s="26">
        <v>65.989999999999995</v>
      </c>
      <c r="V83" s="25" t="s">
        <v>19</v>
      </c>
    </row>
    <row r="84" spans="19:22" x14ac:dyDescent="0.35">
      <c r="S84" s="24" t="s">
        <v>49</v>
      </c>
      <c r="T84" s="24" t="s">
        <v>34</v>
      </c>
      <c r="U84" s="26">
        <v>107.53</v>
      </c>
      <c r="V84" s="25" t="s">
        <v>711</v>
      </c>
    </row>
    <row r="85" spans="19:22" x14ac:dyDescent="0.35">
      <c r="S85" s="24" t="s">
        <v>46</v>
      </c>
      <c r="T85" s="24" t="s">
        <v>38</v>
      </c>
      <c r="U85" s="26">
        <v>4.9800000000000004</v>
      </c>
      <c r="V85" s="25" t="s">
        <v>710</v>
      </c>
    </row>
    <row r="86" spans="19:22" x14ac:dyDescent="0.35">
      <c r="S86" s="24" t="s">
        <v>35</v>
      </c>
      <c r="T86" s="24" t="s">
        <v>67</v>
      </c>
      <c r="U86" s="26">
        <v>10.97</v>
      </c>
      <c r="V86" s="25" t="s">
        <v>709</v>
      </c>
    </row>
    <row r="87" spans="19:22" x14ac:dyDescent="0.35">
      <c r="S87" s="24" t="s">
        <v>49</v>
      </c>
      <c r="T87" s="24" t="s">
        <v>38</v>
      </c>
      <c r="U87" s="26">
        <v>22.38</v>
      </c>
      <c r="V87" s="25" t="s">
        <v>708</v>
      </c>
    </row>
    <row r="88" spans="19:22" x14ac:dyDescent="0.35">
      <c r="S88" s="24" t="s">
        <v>49</v>
      </c>
      <c r="T88" s="24" t="s">
        <v>38</v>
      </c>
      <c r="U88" s="26">
        <v>34.76</v>
      </c>
      <c r="V88" s="25" t="s">
        <v>706</v>
      </c>
    </row>
    <row r="89" spans="19:22" x14ac:dyDescent="0.35">
      <c r="S89" s="24" t="s">
        <v>35</v>
      </c>
      <c r="T89" s="24" t="s">
        <v>38</v>
      </c>
      <c r="U89" s="26">
        <v>9.27</v>
      </c>
      <c r="V89" s="25" t="s">
        <v>704</v>
      </c>
    </row>
    <row r="90" spans="19:22" x14ac:dyDescent="0.35">
      <c r="S90" s="24" t="s">
        <v>49</v>
      </c>
      <c r="T90" s="24" t="s">
        <v>38</v>
      </c>
      <c r="U90" s="26">
        <v>14.98</v>
      </c>
      <c r="V90" s="25" t="s">
        <v>702</v>
      </c>
    </row>
    <row r="91" spans="19:22" x14ac:dyDescent="0.35">
      <c r="S91" s="24" t="s">
        <v>46</v>
      </c>
      <c r="T91" s="24" t="s">
        <v>38</v>
      </c>
      <c r="U91" s="26">
        <v>2.52</v>
      </c>
      <c r="V91" s="25" t="s">
        <v>701</v>
      </c>
    </row>
    <row r="92" spans="19:22" x14ac:dyDescent="0.35">
      <c r="S92" s="24" t="s">
        <v>49</v>
      </c>
      <c r="T92" s="24" t="s">
        <v>34</v>
      </c>
      <c r="U92" s="26">
        <v>140.97999999999999</v>
      </c>
      <c r="V92" s="25" t="s">
        <v>699</v>
      </c>
    </row>
    <row r="93" spans="19:22" x14ac:dyDescent="0.35">
      <c r="S93" s="24" t="s">
        <v>46</v>
      </c>
      <c r="T93" s="24" t="s">
        <v>38</v>
      </c>
      <c r="U93" s="26">
        <v>19.84</v>
      </c>
      <c r="V93" s="25" t="s">
        <v>698</v>
      </c>
    </row>
    <row r="94" spans="19:22" x14ac:dyDescent="0.35">
      <c r="S94" s="24" t="s">
        <v>39</v>
      </c>
      <c r="T94" s="24" t="s">
        <v>38</v>
      </c>
      <c r="U94" s="26">
        <v>4.71</v>
      </c>
      <c r="V94" s="25" t="s">
        <v>697</v>
      </c>
    </row>
    <row r="95" spans="19:22" x14ac:dyDescent="0.35">
      <c r="S95" s="24" t="s">
        <v>46</v>
      </c>
      <c r="T95" s="24" t="s">
        <v>34</v>
      </c>
      <c r="U95" s="26">
        <v>30.93</v>
      </c>
      <c r="V95" s="25" t="s">
        <v>695</v>
      </c>
    </row>
    <row r="96" spans="19:22" x14ac:dyDescent="0.35">
      <c r="S96" s="24" t="s">
        <v>49</v>
      </c>
      <c r="T96" s="24" t="s">
        <v>67</v>
      </c>
      <c r="U96" s="26">
        <v>8.33</v>
      </c>
      <c r="V96" s="25" t="s">
        <v>694</v>
      </c>
    </row>
    <row r="97" spans="19:22" x14ac:dyDescent="0.35">
      <c r="S97" s="24" t="s">
        <v>46</v>
      </c>
      <c r="T97" s="24" t="s">
        <v>67</v>
      </c>
      <c r="U97" s="26">
        <v>30.42</v>
      </c>
      <c r="V97" s="25" t="s">
        <v>692</v>
      </c>
    </row>
    <row r="98" spans="19:22" x14ac:dyDescent="0.35">
      <c r="S98" s="24" t="s">
        <v>49</v>
      </c>
      <c r="T98" s="24" t="s">
        <v>38</v>
      </c>
      <c r="U98" s="26">
        <v>294.62</v>
      </c>
      <c r="V98" s="25" t="s">
        <v>691</v>
      </c>
    </row>
    <row r="99" spans="19:22" x14ac:dyDescent="0.35">
      <c r="S99" s="24" t="s">
        <v>39</v>
      </c>
      <c r="T99" s="24" t="s">
        <v>34</v>
      </c>
      <c r="U99" s="26">
        <v>349.45</v>
      </c>
      <c r="V99" s="25" t="s">
        <v>690</v>
      </c>
    </row>
    <row r="100" spans="19:22" x14ac:dyDescent="0.35">
      <c r="S100" s="24" t="s">
        <v>35</v>
      </c>
      <c r="T100" s="24" t="s">
        <v>67</v>
      </c>
      <c r="U100" s="26">
        <v>4.8899999999999997</v>
      </c>
      <c r="V100" s="25" t="s">
        <v>689</v>
      </c>
    </row>
    <row r="101" spans="19:22" x14ac:dyDescent="0.35">
      <c r="S101" s="24" t="s">
        <v>39</v>
      </c>
      <c r="T101" s="24" t="s">
        <v>38</v>
      </c>
      <c r="U101" s="26">
        <v>2.89</v>
      </c>
      <c r="V101" s="25" t="s">
        <v>12</v>
      </c>
    </row>
    <row r="102" spans="19:22" x14ac:dyDescent="0.35">
      <c r="S102" s="24" t="s">
        <v>46</v>
      </c>
      <c r="T102" s="24" t="s">
        <v>38</v>
      </c>
      <c r="U102" s="26">
        <v>4.63</v>
      </c>
      <c r="V102" s="25" t="s">
        <v>687</v>
      </c>
    </row>
    <row r="103" spans="19:22" x14ac:dyDescent="0.35">
      <c r="S103" s="24" t="s">
        <v>35</v>
      </c>
      <c r="T103" s="24" t="s">
        <v>38</v>
      </c>
      <c r="U103" s="26">
        <v>4.71</v>
      </c>
      <c r="V103" s="25" t="s">
        <v>685</v>
      </c>
    </row>
    <row r="104" spans="19:22" x14ac:dyDescent="0.35">
      <c r="S104" s="24" t="s">
        <v>35</v>
      </c>
      <c r="T104" s="24" t="s">
        <v>38</v>
      </c>
      <c r="U104" s="26">
        <v>4.57</v>
      </c>
      <c r="V104" s="25" t="s">
        <v>683</v>
      </c>
    </row>
    <row r="105" spans="19:22" x14ac:dyDescent="0.35">
      <c r="S105" s="24" t="s">
        <v>49</v>
      </c>
      <c r="T105" s="24" t="s">
        <v>38</v>
      </c>
      <c r="U105" s="26">
        <v>60.98</v>
      </c>
      <c r="V105" s="25" t="s">
        <v>682</v>
      </c>
    </row>
    <row r="106" spans="19:22" x14ac:dyDescent="0.35">
      <c r="S106" s="24" t="s">
        <v>35</v>
      </c>
      <c r="T106" s="24" t="s">
        <v>38</v>
      </c>
      <c r="U106" s="26">
        <v>4.0599999999999996</v>
      </c>
      <c r="V106" s="25" t="s">
        <v>680</v>
      </c>
    </row>
    <row r="107" spans="19:22" x14ac:dyDescent="0.35">
      <c r="S107" s="24" t="s">
        <v>35</v>
      </c>
      <c r="T107" s="24" t="s">
        <v>67</v>
      </c>
      <c r="U107" s="26">
        <v>35.99</v>
      </c>
      <c r="V107" s="25" t="s">
        <v>679</v>
      </c>
    </row>
    <row r="108" spans="19:22" x14ac:dyDescent="0.35">
      <c r="S108" s="24" t="s">
        <v>46</v>
      </c>
      <c r="T108" s="24" t="s">
        <v>34</v>
      </c>
      <c r="U108" s="26">
        <v>218.75</v>
      </c>
      <c r="V108" s="25" t="s">
        <v>677</v>
      </c>
    </row>
    <row r="109" spans="19:22" x14ac:dyDescent="0.35">
      <c r="S109" s="24" t="s">
        <v>39</v>
      </c>
      <c r="T109" s="24" t="s">
        <v>34</v>
      </c>
      <c r="U109" s="26">
        <v>12.64</v>
      </c>
      <c r="V109" s="25" t="s">
        <v>675</v>
      </c>
    </row>
    <row r="110" spans="19:22" x14ac:dyDescent="0.35">
      <c r="S110" s="24" t="s">
        <v>49</v>
      </c>
      <c r="T110" s="24" t="s">
        <v>38</v>
      </c>
      <c r="U110" s="26">
        <v>6.48</v>
      </c>
      <c r="V110" s="25" t="s">
        <v>674</v>
      </c>
    </row>
    <row r="111" spans="19:22" x14ac:dyDescent="0.35">
      <c r="S111" s="24" t="s">
        <v>46</v>
      </c>
      <c r="T111" s="24" t="s">
        <v>67</v>
      </c>
      <c r="U111" s="26">
        <v>195.99</v>
      </c>
      <c r="V111" s="25" t="s">
        <v>672</v>
      </c>
    </row>
    <row r="112" spans="19:22" x14ac:dyDescent="0.35">
      <c r="S112" s="24" t="s">
        <v>49</v>
      </c>
      <c r="T112" s="24" t="s">
        <v>67</v>
      </c>
      <c r="U112" s="26">
        <v>20.97</v>
      </c>
      <c r="V112" s="25" t="s">
        <v>670</v>
      </c>
    </row>
    <row r="113" spans="19:22" x14ac:dyDescent="0.35">
      <c r="S113" s="24" t="s">
        <v>39</v>
      </c>
      <c r="T113" s="24" t="s">
        <v>34</v>
      </c>
      <c r="U113" s="26">
        <v>500.98</v>
      </c>
      <c r="V113" s="25" t="s">
        <v>669</v>
      </c>
    </row>
    <row r="114" spans="19:22" x14ac:dyDescent="0.35">
      <c r="S114" s="24" t="s">
        <v>49</v>
      </c>
      <c r="T114" s="24" t="s">
        <v>38</v>
      </c>
      <c r="U114" s="26">
        <v>15.7</v>
      </c>
      <c r="V114" s="25" t="s">
        <v>668</v>
      </c>
    </row>
    <row r="115" spans="19:22" x14ac:dyDescent="0.35">
      <c r="S115" s="24" t="s">
        <v>35</v>
      </c>
      <c r="T115" s="24" t="s">
        <v>34</v>
      </c>
      <c r="U115" s="26">
        <v>150.97999999999999</v>
      </c>
      <c r="V115" s="25" t="s">
        <v>666</v>
      </c>
    </row>
    <row r="116" spans="19:22" x14ac:dyDescent="0.35">
      <c r="S116" s="24" t="s">
        <v>39</v>
      </c>
      <c r="T116" s="24" t="s">
        <v>38</v>
      </c>
      <c r="U116" s="26">
        <v>21.78</v>
      </c>
      <c r="V116" s="25" t="s">
        <v>664</v>
      </c>
    </row>
    <row r="117" spans="19:22" x14ac:dyDescent="0.35">
      <c r="S117" s="24" t="s">
        <v>39</v>
      </c>
      <c r="T117" s="24" t="s">
        <v>67</v>
      </c>
      <c r="U117" s="26">
        <v>125.99</v>
      </c>
      <c r="V117" s="25" t="s">
        <v>662</v>
      </c>
    </row>
    <row r="118" spans="19:22" x14ac:dyDescent="0.35">
      <c r="S118" s="24" t="s">
        <v>35</v>
      </c>
      <c r="T118" s="24" t="s">
        <v>38</v>
      </c>
      <c r="U118" s="26">
        <v>3.58</v>
      </c>
      <c r="V118" s="25" t="s">
        <v>661</v>
      </c>
    </row>
    <row r="119" spans="19:22" x14ac:dyDescent="0.35">
      <c r="S119" s="24" t="s">
        <v>39</v>
      </c>
      <c r="T119" s="24" t="s">
        <v>38</v>
      </c>
      <c r="U119" s="26">
        <v>34.58</v>
      </c>
      <c r="V119" s="25" t="s">
        <v>659</v>
      </c>
    </row>
    <row r="120" spans="19:22" x14ac:dyDescent="0.35">
      <c r="S120" s="24" t="s">
        <v>49</v>
      </c>
      <c r="T120" s="24" t="s">
        <v>34</v>
      </c>
      <c r="U120" s="26">
        <v>130.97999999999999</v>
      </c>
      <c r="V120" s="25" t="s">
        <v>657</v>
      </c>
    </row>
    <row r="121" spans="19:22" x14ac:dyDescent="0.35">
      <c r="S121" s="24" t="s">
        <v>35</v>
      </c>
      <c r="T121" s="24" t="s">
        <v>38</v>
      </c>
      <c r="U121" s="26">
        <v>7.31</v>
      </c>
      <c r="V121" s="25" t="s">
        <v>655</v>
      </c>
    </row>
    <row r="122" spans="19:22" x14ac:dyDescent="0.35">
      <c r="S122" s="24" t="s">
        <v>49</v>
      </c>
      <c r="T122" s="24" t="s">
        <v>67</v>
      </c>
      <c r="U122" s="26">
        <v>45.99</v>
      </c>
      <c r="V122" s="25" t="s">
        <v>653</v>
      </c>
    </row>
    <row r="123" spans="19:22" x14ac:dyDescent="0.35">
      <c r="S123" s="24" t="s">
        <v>35</v>
      </c>
      <c r="T123" s="24" t="s">
        <v>38</v>
      </c>
      <c r="U123" s="26">
        <v>5.34</v>
      </c>
      <c r="V123" s="25" t="s">
        <v>651</v>
      </c>
    </row>
    <row r="124" spans="19:22" x14ac:dyDescent="0.35">
      <c r="S124" s="24" t="s">
        <v>35</v>
      </c>
      <c r="T124" s="24" t="s">
        <v>38</v>
      </c>
      <c r="U124" s="26">
        <v>5.4</v>
      </c>
      <c r="V124" s="25" t="s">
        <v>650</v>
      </c>
    </row>
    <row r="125" spans="19:22" x14ac:dyDescent="0.35">
      <c r="S125" s="24" t="s">
        <v>39</v>
      </c>
      <c r="T125" s="24" t="s">
        <v>38</v>
      </c>
      <c r="U125" s="26">
        <v>31.98</v>
      </c>
      <c r="V125" s="25" t="s">
        <v>648</v>
      </c>
    </row>
    <row r="126" spans="19:22" x14ac:dyDescent="0.35">
      <c r="S126" s="24" t="s">
        <v>35</v>
      </c>
      <c r="T126" s="24" t="s">
        <v>38</v>
      </c>
      <c r="U126" s="26">
        <v>37.700000000000003</v>
      </c>
      <c r="V126" s="25" t="s">
        <v>647</v>
      </c>
    </row>
    <row r="127" spans="19:22" x14ac:dyDescent="0.35">
      <c r="S127" s="24" t="s">
        <v>49</v>
      </c>
      <c r="T127" s="24" t="s">
        <v>38</v>
      </c>
      <c r="U127" s="26">
        <v>4.4800000000000004</v>
      </c>
      <c r="V127" s="25" t="s">
        <v>645</v>
      </c>
    </row>
    <row r="128" spans="19:22" x14ac:dyDescent="0.35">
      <c r="S128" s="24" t="s">
        <v>35</v>
      </c>
      <c r="T128" s="24" t="s">
        <v>34</v>
      </c>
      <c r="U128" s="26">
        <v>124.49</v>
      </c>
      <c r="V128" s="25" t="s">
        <v>643</v>
      </c>
    </row>
    <row r="129" spans="19:22" x14ac:dyDescent="0.35">
      <c r="S129" s="24" t="s">
        <v>39</v>
      </c>
      <c r="T129" s="24" t="s">
        <v>34</v>
      </c>
      <c r="U129" s="26">
        <v>22.98</v>
      </c>
      <c r="V129" s="25" t="s">
        <v>641</v>
      </c>
    </row>
    <row r="130" spans="19:22" x14ac:dyDescent="0.35">
      <c r="S130" s="24" t="s">
        <v>49</v>
      </c>
      <c r="T130" s="24" t="s">
        <v>67</v>
      </c>
      <c r="U130" s="26">
        <v>299.99</v>
      </c>
      <c r="V130" s="25" t="s">
        <v>640</v>
      </c>
    </row>
    <row r="131" spans="19:22" x14ac:dyDescent="0.35">
      <c r="S131" s="24" t="s">
        <v>35</v>
      </c>
      <c r="T131" s="24" t="s">
        <v>67</v>
      </c>
      <c r="U131" s="26">
        <v>85.99</v>
      </c>
      <c r="V131" s="25" t="s">
        <v>638</v>
      </c>
    </row>
    <row r="132" spans="19:22" x14ac:dyDescent="0.35">
      <c r="S132" s="24" t="s">
        <v>46</v>
      </c>
      <c r="T132" s="24" t="s">
        <v>38</v>
      </c>
      <c r="U132" s="26">
        <v>3.95</v>
      </c>
      <c r="V132" s="25" t="s">
        <v>636</v>
      </c>
    </row>
    <row r="133" spans="19:22" x14ac:dyDescent="0.35">
      <c r="S133" s="24" t="s">
        <v>49</v>
      </c>
      <c r="T133" s="24" t="s">
        <v>34</v>
      </c>
      <c r="U133" s="26">
        <v>17.670000000000002</v>
      </c>
      <c r="V133" s="25" t="s">
        <v>634</v>
      </c>
    </row>
    <row r="134" spans="19:22" x14ac:dyDescent="0.35">
      <c r="S134" s="24" t="s">
        <v>49</v>
      </c>
      <c r="T134" s="24" t="s">
        <v>34</v>
      </c>
      <c r="U134" s="26">
        <v>230.98</v>
      </c>
      <c r="V134" s="25" t="s">
        <v>632</v>
      </c>
    </row>
    <row r="135" spans="19:22" x14ac:dyDescent="0.35">
      <c r="S135" s="24" t="s">
        <v>46</v>
      </c>
      <c r="T135" s="24" t="s">
        <v>38</v>
      </c>
      <c r="U135" s="26">
        <v>6.54</v>
      </c>
      <c r="V135" s="25" t="s">
        <v>630</v>
      </c>
    </row>
    <row r="136" spans="19:22" x14ac:dyDescent="0.35">
      <c r="S136" s="24" t="s">
        <v>46</v>
      </c>
      <c r="T136" s="24" t="s">
        <v>34</v>
      </c>
      <c r="U136" s="26">
        <v>6.24</v>
      </c>
      <c r="V136" s="25" t="s">
        <v>629</v>
      </c>
    </row>
    <row r="137" spans="19:22" x14ac:dyDescent="0.35">
      <c r="S137" s="24" t="s">
        <v>35</v>
      </c>
      <c r="T137" s="24" t="s">
        <v>38</v>
      </c>
      <c r="U137" s="26">
        <v>11.97</v>
      </c>
      <c r="V137" s="25" t="s">
        <v>627</v>
      </c>
    </row>
    <row r="138" spans="19:22" x14ac:dyDescent="0.35">
      <c r="S138" s="24" t="s">
        <v>46</v>
      </c>
      <c r="T138" s="24" t="s">
        <v>67</v>
      </c>
      <c r="U138" s="26">
        <v>125.99</v>
      </c>
      <c r="V138" s="25" t="s">
        <v>13</v>
      </c>
    </row>
    <row r="139" spans="19:22" x14ac:dyDescent="0.35">
      <c r="S139" s="24" t="s">
        <v>35</v>
      </c>
      <c r="T139" s="24" t="s">
        <v>34</v>
      </c>
      <c r="U139" s="26">
        <v>276.2</v>
      </c>
      <c r="V139" s="25" t="s">
        <v>624</v>
      </c>
    </row>
    <row r="140" spans="19:22" x14ac:dyDescent="0.35">
      <c r="S140" s="24" t="s">
        <v>39</v>
      </c>
      <c r="T140" s="24" t="s">
        <v>34</v>
      </c>
      <c r="U140" s="26">
        <v>500.98</v>
      </c>
      <c r="V140" s="25" t="s">
        <v>623</v>
      </c>
    </row>
    <row r="141" spans="19:22" x14ac:dyDescent="0.35">
      <c r="S141" s="24" t="s">
        <v>49</v>
      </c>
      <c r="T141" s="24" t="s">
        <v>38</v>
      </c>
      <c r="U141" s="26">
        <v>1.26</v>
      </c>
      <c r="V141" s="25" t="s">
        <v>621</v>
      </c>
    </row>
    <row r="142" spans="19:22" x14ac:dyDescent="0.35">
      <c r="S142" s="24" t="s">
        <v>35</v>
      </c>
      <c r="T142" s="24" t="s">
        <v>67</v>
      </c>
      <c r="U142" s="26">
        <v>195.99</v>
      </c>
      <c r="V142" s="25" t="s">
        <v>619</v>
      </c>
    </row>
    <row r="143" spans="19:22" x14ac:dyDescent="0.35">
      <c r="S143" s="24" t="s">
        <v>35</v>
      </c>
      <c r="T143" s="24" t="s">
        <v>67</v>
      </c>
      <c r="U143" s="26">
        <v>115.99</v>
      </c>
      <c r="V143" s="25" t="s">
        <v>617</v>
      </c>
    </row>
    <row r="144" spans="19:22" x14ac:dyDescent="0.35">
      <c r="S144" s="24" t="s">
        <v>49</v>
      </c>
      <c r="T144" s="24" t="s">
        <v>67</v>
      </c>
      <c r="U144" s="26">
        <v>85.99</v>
      </c>
      <c r="V144" s="25" t="s">
        <v>616</v>
      </c>
    </row>
    <row r="145" spans="19:22" x14ac:dyDescent="0.35">
      <c r="S145" s="24" t="s">
        <v>35</v>
      </c>
      <c r="T145" s="24" t="s">
        <v>67</v>
      </c>
      <c r="U145" s="26">
        <v>236.48</v>
      </c>
      <c r="V145" s="25" t="s">
        <v>614</v>
      </c>
    </row>
    <row r="146" spans="19:22" x14ac:dyDescent="0.35">
      <c r="S146" s="24" t="s">
        <v>35</v>
      </c>
      <c r="T146" s="24" t="s">
        <v>34</v>
      </c>
      <c r="U146" s="26">
        <v>70.89</v>
      </c>
      <c r="V146" s="25" t="s">
        <v>24</v>
      </c>
    </row>
    <row r="147" spans="19:22" x14ac:dyDescent="0.35">
      <c r="S147" s="24" t="s">
        <v>39</v>
      </c>
      <c r="T147" s="24" t="s">
        <v>34</v>
      </c>
      <c r="U147" s="26">
        <v>8.34</v>
      </c>
      <c r="V147" s="25" t="s">
        <v>611</v>
      </c>
    </row>
    <row r="148" spans="19:22" x14ac:dyDescent="0.35">
      <c r="S148" s="24" t="s">
        <v>49</v>
      </c>
      <c r="T148" s="24" t="s">
        <v>38</v>
      </c>
      <c r="U148" s="26">
        <v>22.84</v>
      </c>
      <c r="V148" s="25" t="s">
        <v>609</v>
      </c>
    </row>
    <row r="149" spans="19:22" x14ac:dyDescent="0.35">
      <c r="S149" s="24" t="s">
        <v>49</v>
      </c>
      <c r="T149" s="24" t="s">
        <v>38</v>
      </c>
      <c r="U149" s="26">
        <v>38.94</v>
      </c>
      <c r="V149" s="25" t="s">
        <v>27</v>
      </c>
    </row>
    <row r="150" spans="19:22" x14ac:dyDescent="0.35">
      <c r="S150" s="24" t="s">
        <v>46</v>
      </c>
      <c r="T150" s="24" t="s">
        <v>38</v>
      </c>
      <c r="U150" s="26">
        <v>17.149999999999999</v>
      </c>
      <c r="V150" s="25" t="s">
        <v>607</v>
      </c>
    </row>
    <row r="151" spans="19:22" x14ac:dyDescent="0.35">
      <c r="S151" s="24" t="s">
        <v>35</v>
      </c>
      <c r="T151" s="24" t="s">
        <v>67</v>
      </c>
      <c r="U151" s="26">
        <v>119.99</v>
      </c>
      <c r="V151" s="25" t="s">
        <v>605</v>
      </c>
    </row>
    <row r="152" spans="19:22" x14ac:dyDescent="0.35">
      <c r="S152" s="24" t="s">
        <v>49</v>
      </c>
      <c r="T152" s="24" t="s">
        <v>38</v>
      </c>
      <c r="U152" s="26">
        <v>8.34</v>
      </c>
      <c r="V152" s="25" t="s">
        <v>603</v>
      </c>
    </row>
    <row r="153" spans="19:22" x14ac:dyDescent="0.35">
      <c r="S153" s="24" t="s">
        <v>35</v>
      </c>
      <c r="T153" s="24" t="s">
        <v>34</v>
      </c>
      <c r="U153" s="26">
        <v>550.98</v>
      </c>
      <c r="V153" s="25" t="s">
        <v>601</v>
      </c>
    </row>
    <row r="154" spans="19:22" x14ac:dyDescent="0.35">
      <c r="S154" s="24" t="s">
        <v>35</v>
      </c>
      <c r="T154" s="24" t="s">
        <v>38</v>
      </c>
      <c r="U154" s="26">
        <v>14.03</v>
      </c>
      <c r="V154" s="25" t="s">
        <v>599</v>
      </c>
    </row>
    <row r="155" spans="19:22" x14ac:dyDescent="0.35">
      <c r="S155" s="24" t="s">
        <v>35</v>
      </c>
      <c r="T155" s="24" t="s">
        <v>67</v>
      </c>
      <c r="U155" s="26">
        <v>200.99</v>
      </c>
      <c r="V155" s="25" t="s">
        <v>597</v>
      </c>
    </row>
    <row r="156" spans="19:22" x14ac:dyDescent="0.35">
      <c r="S156" s="24" t="s">
        <v>46</v>
      </c>
      <c r="T156" s="24" t="s">
        <v>34</v>
      </c>
      <c r="U156" s="26">
        <v>39.89</v>
      </c>
      <c r="V156" s="25" t="s">
        <v>595</v>
      </c>
    </row>
    <row r="157" spans="19:22" x14ac:dyDescent="0.35">
      <c r="S157" s="24" t="s">
        <v>46</v>
      </c>
      <c r="T157" s="24" t="s">
        <v>67</v>
      </c>
      <c r="U157" s="26">
        <v>115.99</v>
      </c>
      <c r="V157" s="25" t="s">
        <v>593</v>
      </c>
    </row>
    <row r="158" spans="19:22" x14ac:dyDescent="0.35">
      <c r="S158" s="24" t="s">
        <v>35</v>
      </c>
      <c r="T158" s="24" t="s">
        <v>38</v>
      </c>
      <c r="U158" s="26">
        <v>1.48</v>
      </c>
      <c r="V158" s="25" t="s">
        <v>591</v>
      </c>
    </row>
    <row r="159" spans="19:22" x14ac:dyDescent="0.35">
      <c r="S159" s="24" t="s">
        <v>49</v>
      </c>
      <c r="T159" s="24" t="s">
        <v>38</v>
      </c>
      <c r="U159" s="26">
        <v>328.14</v>
      </c>
      <c r="V159" s="25" t="s">
        <v>590</v>
      </c>
    </row>
    <row r="160" spans="19:22" x14ac:dyDescent="0.35">
      <c r="S160" s="24" t="s">
        <v>39</v>
      </c>
      <c r="T160" s="24" t="s">
        <v>34</v>
      </c>
      <c r="U160" s="26">
        <v>71.37</v>
      </c>
      <c r="V160" s="25" t="s">
        <v>589</v>
      </c>
    </row>
    <row r="161" spans="19:22" x14ac:dyDescent="0.35">
      <c r="S161" s="24" t="s">
        <v>35</v>
      </c>
      <c r="T161" s="24" t="s">
        <v>34</v>
      </c>
      <c r="U161" s="26">
        <v>90.98</v>
      </c>
      <c r="V161" s="25" t="s">
        <v>588</v>
      </c>
    </row>
    <row r="162" spans="19:22" x14ac:dyDescent="0.35">
      <c r="S162" s="24" t="s">
        <v>46</v>
      </c>
      <c r="T162" s="24" t="s">
        <v>34</v>
      </c>
      <c r="U162" s="26">
        <v>140.97999999999999</v>
      </c>
      <c r="V162" s="25" t="s">
        <v>586</v>
      </c>
    </row>
    <row r="163" spans="19:22" x14ac:dyDescent="0.35">
      <c r="S163" s="24" t="s">
        <v>35</v>
      </c>
      <c r="T163" s="24" t="s">
        <v>38</v>
      </c>
      <c r="U163" s="26">
        <v>11.58</v>
      </c>
      <c r="V163" s="25" t="s">
        <v>585</v>
      </c>
    </row>
    <row r="164" spans="19:22" x14ac:dyDescent="0.35">
      <c r="S164" s="24" t="s">
        <v>39</v>
      </c>
      <c r="T164" s="24" t="s">
        <v>38</v>
      </c>
      <c r="U164" s="26">
        <v>9.7799999999999994</v>
      </c>
      <c r="V164" s="25" t="s">
        <v>583</v>
      </c>
    </row>
    <row r="165" spans="19:22" x14ac:dyDescent="0.35">
      <c r="S165" s="24" t="s">
        <v>35</v>
      </c>
      <c r="T165" s="24" t="s">
        <v>38</v>
      </c>
      <c r="U165" s="26">
        <v>10.31</v>
      </c>
      <c r="V165" s="25" t="s">
        <v>581</v>
      </c>
    </row>
    <row r="166" spans="19:22" x14ac:dyDescent="0.35">
      <c r="S166" s="24" t="s">
        <v>35</v>
      </c>
      <c r="T166" s="24" t="s">
        <v>38</v>
      </c>
      <c r="U166" s="26">
        <v>142.86000000000001</v>
      </c>
      <c r="V166" s="25" t="s">
        <v>579</v>
      </c>
    </row>
    <row r="167" spans="19:22" x14ac:dyDescent="0.35">
      <c r="S167" s="24" t="s">
        <v>35</v>
      </c>
      <c r="T167" s="24" t="s">
        <v>38</v>
      </c>
      <c r="U167" s="26">
        <v>9.7100000000000009</v>
      </c>
      <c r="V167" s="25" t="s">
        <v>577</v>
      </c>
    </row>
    <row r="168" spans="19:22" x14ac:dyDescent="0.35">
      <c r="S168" s="24" t="s">
        <v>46</v>
      </c>
      <c r="T168" s="24" t="s">
        <v>38</v>
      </c>
      <c r="U168" s="26">
        <v>5.58</v>
      </c>
      <c r="V168" s="25" t="s">
        <v>575</v>
      </c>
    </row>
    <row r="169" spans="19:22" x14ac:dyDescent="0.35">
      <c r="S169" s="24" t="s">
        <v>46</v>
      </c>
      <c r="T169" s="24" t="s">
        <v>34</v>
      </c>
      <c r="U169" s="26">
        <v>100.8</v>
      </c>
      <c r="V169" s="25" t="s">
        <v>574</v>
      </c>
    </row>
    <row r="170" spans="19:22" x14ac:dyDescent="0.35">
      <c r="S170" s="24" t="s">
        <v>39</v>
      </c>
      <c r="T170" s="24" t="s">
        <v>67</v>
      </c>
      <c r="U170" s="26">
        <v>115.99</v>
      </c>
      <c r="V170" s="25" t="s">
        <v>573</v>
      </c>
    </row>
    <row r="171" spans="19:22" x14ac:dyDescent="0.35">
      <c r="S171" s="24" t="s">
        <v>35</v>
      </c>
      <c r="T171" s="24" t="s">
        <v>67</v>
      </c>
      <c r="U171" s="26">
        <v>8.4600000000000009</v>
      </c>
      <c r="V171" s="25" t="s">
        <v>22</v>
      </c>
    </row>
    <row r="172" spans="19:22" x14ac:dyDescent="0.35">
      <c r="S172" s="24" t="s">
        <v>35</v>
      </c>
      <c r="T172" s="24" t="s">
        <v>67</v>
      </c>
      <c r="U172" s="26">
        <v>125.99</v>
      </c>
      <c r="V172" s="25" t="s">
        <v>570</v>
      </c>
    </row>
    <row r="173" spans="19:22" x14ac:dyDescent="0.35">
      <c r="S173" s="24" t="s">
        <v>35</v>
      </c>
      <c r="T173" s="24" t="s">
        <v>38</v>
      </c>
      <c r="U173" s="26">
        <v>294.62</v>
      </c>
      <c r="V173" s="25" t="s">
        <v>568</v>
      </c>
    </row>
    <row r="174" spans="19:22" x14ac:dyDescent="0.35">
      <c r="S174" s="24" t="s">
        <v>46</v>
      </c>
      <c r="T174" s="24" t="s">
        <v>67</v>
      </c>
      <c r="U174" s="26">
        <v>599.99</v>
      </c>
      <c r="V174" s="25" t="s">
        <v>566</v>
      </c>
    </row>
    <row r="175" spans="19:22" x14ac:dyDescent="0.35">
      <c r="S175" s="24" t="s">
        <v>46</v>
      </c>
      <c r="T175" s="24" t="s">
        <v>67</v>
      </c>
      <c r="U175" s="26">
        <v>31.78</v>
      </c>
      <c r="V175" s="25" t="s">
        <v>564</v>
      </c>
    </row>
    <row r="176" spans="19:22" x14ac:dyDescent="0.35">
      <c r="S176" s="24" t="s">
        <v>46</v>
      </c>
      <c r="T176" s="24" t="s">
        <v>34</v>
      </c>
      <c r="U176" s="26">
        <v>71.37</v>
      </c>
      <c r="V176" s="25" t="s">
        <v>563</v>
      </c>
    </row>
    <row r="177" spans="19:22" x14ac:dyDescent="0.35">
      <c r="S177" s="24" t="s">
        <v>46</v>
      </c>
      <c r="T177" s="24" t="s">
        <v>38</v>
      </c>
      <c r="U177" s="26">
        <v>9.68</v>
      </c>
      <c r="V177" s="25" t="s">
        <v>561</v>
      </c>
    </row>
    <row r="178" spans="19:22" x14ac:dyDescent="0.35">
      <c r="S178" s="24" t="s">
        <v>35</v>
      </c>
      <c r="T178" s="24" t="s">
        <v>67</v>
      </c>
      <c r="U178" s="26">
        <v>145.44999999999999</v>
      </c>
      <c r="V178" s="25" t="s">
        <v>559</v>
      </c>
    </row>
    <row r="179" spans="19:22" x14ac:dyDescent="0.35">
      <c r="S179" s="24" t="s">
        <v>49</v>
      </c>
      <c r="T179" s="24" t="s">
        <v>34</v>
      </c>
      <c r="U179" s="26">
        <v>286.85000000000002</v>
      </c>
      <c r="V179" s="25" t="s">
        <v>558</v>
      </c>
    </row>
    <row r="180" spans="19:22" x14ac:dyDescent="0.35">
      <c r="S180" s="24" t="s">
        <v>46</v>
      </c>
      <c r="T180" s="24" t="s">
        <v>67</v>
      </c>
      <c r="U180" s="26">
        <v>15.98</v>
      </c>
      <c r="V180" s="25" t="s">
        <v>556</v>
      </c>
    </row>
    <row r="181" spans="19:22" x14ac:dyDescent="0.35">
      <c r="S181" s="24" t="s">
        <v>46</v>
      </c>
      <c r="T181" s="24" t="s">
        <v>38</v>
      </c>
      <c r="U181" s="26">
        <v>279.81</v>
      </c>
      <c r="V181" s="25" t="s">
        <v>555</v>
      </c>
    </row>
    <row r="182" spans="19:22" x14ac:dyDescent="0.35">
      <c r="S182" s="24" t="s">
        <v>35</v>
      </c>
      <c r="T182" s="24" t="s">
        <v>38</v>
      </c>
      <c r="U182" s="26">
        <v>10.98</v>
      </c>
      <c r="V182" s="25" t="s">
        <v>553</v>
      </c>
    </row>
    <row r="183" spans="19:22" x14ac:dyDescent="0.35">
      <c r="S183" s="24" t="s">
        <v>46</v>
      </c>
      <c r="T183" s="24" t="s">
        <v>67</v>
      </c>
      <c r="U183" s="26">
        <v>152.47999999999999</v>
      </c>
      <c r="V183" s="25" t="s">
        <v>552</v>
      </c>
    </row>
    <row r="184" spans="19:22" x14ac:dyDescent="0.35">
      <c r="S184" s="24" t="s">
        <v>46</v>
      </c>
      <c r="T184" s="24" t="s">
        <v>34</v>
      </c>
      <c r="U184" s="26">
        <v>14.34</v>
      </c>
      <c r="V184" s="25" t="s">
        <v>551</v>
      </c>
    </row>
    <row r="185" spans="19:22" x14ac:dyDescent="0.35">
      <c r="S185" s="24" t="s">
        <v>35</v>
      </c>
      <c r="T185" s="24" t="s">
        <v>67</v>
      </c>
      <c r="U185" s="26">
        <v>449.99</v>
      </c>
      <c r="V185" s="25" t="s">
        <v>549</v>
      </c>
    </row>
    <row r="186" spans="19:22" x14ac:dyDescent="0.35">
      <c r="S186" s="24" t="s">
        <v>35</v>
      </c>
      <c r="T186" s="24" t="s">
        <v>38</v>
      </c>
      <c r="U186" s="26">
        <v>11.09</v>
      </c>
      <c r="V186" s="25" t="s">
        <v>548</v>
      </c>
    </row>
    <row r="187" spans="19:22" x14ac:dyDescent="0.35">
      <c r="S187" s="24" t="s">
        <v>46</v>
      </c>
      <c r="T187" s="24" t="s">
        <v>34</v>
      </c>
      <c r="U187" s="26">
        <v>22.72</v>
      </c>
      <c r="V187" s="25" t="s">
        <v>547</v>
      </c>
    </row>
    <row r="188" spans="19:22" x14ac:dyDescent="0.35">
      <c r="S188" s="24" t="s">
        <v>46</v>
      </c>
      <c r="T188" s="24" t="s">
        <v>38</v>
      </c>
      <c r="U188" s="26">
        <v>17.7</v>
      </c>
      <c r="V188" s="25" t="s">
        <v>545</v>
      </c>
    </row>
    <row r="189" spans="19:22" x14ac:dyDescent="0.35">
      <c r="S189" s="24" t="s">
        <v>46</v>
      </c>
      <c r="T189" s="24" t="s">
        <v>38</v>
      </c>
      <c r="U189" s="26">
        <v>12.98</v>
      </c>
      <c r="V189" s="25" t="s">
        <v>543</v>
      </c>
    </row>
    <row r="190" spans="19:22" x14ac:dyDescent="0.35">
      <c r="S190" s="24" t="s">
        <v>49</v>
      </c>
      <c r="T190" s="24" t="s">
        <v>34</v>
      </c>
      <c r="U190" s="26">
        <v>79.52</v>
      </c>
      <c r="V190" s="25" t="s">
        <v>541</v>
      </c>
    </row>
    <row r="191" spans="19:22" x14ac:dyDescent="0.35">
      <c r="S191" s="24" t="s">
        <v>35</v>
      </c>
      <c r="T191" s="24" t="s">
        <v>67</v>
      </c>
      <c r="U191" s="26">
        <v>65.989999999999995</v>
      </c>
      <c r="V191" s="25" t="s">
        <v>539</v>
      </c>
    </row>
    <row r="192" spans="19:22" x14ac:dyDescent="0.35">
      <c r="S192" s="24" t="s">
        <v>39</v>
      </c>
      <c r="T192" s="24" t="s">
        <v>38</v>
      </c>
      <c r="U192" s="26">
        <v>8.69</v>
      </c>
      <c r="V192" s="25" t="s">
        <v>537</v>
      </c>
    </row>
    <row r="193" spans="19:22" x14ac:dyDescent="0.35">
      <c r="S193" s="24" t="s">
        <v>46</v>
      </c>
      <c r="T193" s="24" t="s">
        <v>67</v>
      </c>
      <c r="U193" s="26">
        <v>300.97000000000003</v>
      </c>
      <c r="V193" s="25" t="s">
        <v>535</v>
      </c>
    </row>
    <row r="194" spans="19:22" x14ac:dyDescent="0.35">
      <c r="S194" s="24" t="s">
        <v>46</v>
      </c>
      <c r="T194" s="24" t="s">
        <v>38</v>
      </c>
      <c r="U194" s="26">
        <v>11.29</v>
      </c>
      <c r="V194" s="25" t="s">
        <v>533</v>
      </c>
    </row>
    <row r="195" spans="19:22" x14ac:dyDescent="0.35">
      <c r="S195" s="24" t="s">
        <v>39</v>
      </c>
      <c r="T195" s="24" t="s">
        <v>34</v>
      </c>
      <c r="U195" s="26">
        <v>12.22</v>
      </c>
      <c r="V195" s="25" t="s">
        <v>531</v>
      </c>
    </row>
    <row r="196" spans="19:22" x14ac:dyDescent="0.35">
      <c r="S196" s="24" t="s">
        <v>49</v>
      </c>
      <c r="T196" s="24" t="s">
        <v>38</v>
      </c>
      <c r="U196" s="26">
        <v>4.42</v>
      </c>
      <c r="V196" s="25" t="s">
        <v>529</v>
      </c>
    </row>
    <row r="197" spans="19:22" x14ac:dyDescent="0.35">
      <c r="S197" s="24" t="s">
        <v>35</v>
      </c>
      <c r="T197" s="24" t="s">
        <v>38</v>
      </c>
      <c r="U197" s="26">
        <v>279.48</v>
      </c>
      <c r="V197" s="25" t="s">
        <v>528</v>
      </c>
    </row>
    <row r="198" spans="19:22" x14ac:dyDescent="0.35">
      <c r="S198" s="24" t="s">
        <v>35</v>
      </c>
      <c r="T198" s="24" t="s">
        <v>38</v>
      </c>
      <c r="U198" s="26">
        <v>11.7</v>
      </c>
      <c r="V198" s="25" t="s">
        <v>526</v>
      </c>
    </row>
    <row r="199" spans="19:22" x14ac:dyDescent="0.35">
      <c r="S199" s="24" t="s">
        <v>46</v>
      </c>
      <c r="T199" s="24" t="s">
        <v>34</v>
      </c>
      <c r="U199" s="26">
        <v>12.58</v>
      </c>
      <c r="V199" s="25" t="s">
        <v>524</v>
      </c>
    </row>
    <row r="200" spans="19:22" x14ac:dyDescent="0.35">
      <c r="S200" s="24" t="s">
        <v>35</v>
      </c>
      <c r="T200" s="24" t="s">
        <v>38</v>
      </c>
      <c r="U200" s="26">
        <v>18.97</v>
      </c>
      <c r="V200" s="25" t="s">
        <v>523</v>
      </c>
    </row>
    <row r="201" spans="19:22" x14ac:dyDescent="0.35">
      <c r="S201" s="24" t="s">
        <v>35</v>
      </c>
      <c r="T201" s="24" t="s">
        <v>67</v>
      </c>
      <c r="U201" s="26">
        <v>15.99</v>
      </c>
      <c r="V201" s="25" t="s">
        <v>522</v>
      </c>
    </row>
    <row r="202" spans="19:22" x14ac:dyDescent="0.35">
      <c r="S202" s="24" t="s">
        <v>35</v>
      </c>
      <c r="T202" s="24" t="s">
        <v>67</v>
      </c>
      <c r="U202" s="26">
        <v>65.989999999999995</v>
      </c>
      <c r="V202" s="25" t="s">
        <v>520</v>
      </c>
    </row>
    <row r="203" spans="19:22" x14ac:dyDescent="0.35">
      <c r="S203" s="24" t="s">
        <v>49</v>
      </c>
      <c r="T203" s="24" t="s">
        <v>38</v>
      </c>
      <c r="U203" s="26">
        <v>15.42</v>
      </c>
      <c r="V203" s="25" t="s">
        <v>518</v>
      </c>
    </row>
    <row r="204" spans="19:22" x14ac:dyDescent="0.35">
      <c r="S204" s="24" t="s">
        <v>35</v>
      </c>
      <c r="T204" s="24" t="s">
        <v>38</v>
      </c>
      <c r="U204" s="26">
        <v>3.58</v>
      </c>
      <c r="V204" s="25" t="s">
        <v>516</v>
      </c>
    </row>
    <row r="205" spans="19:22" x14ac:dyDescent="0.35">
      <c r="S205" s="24" t="s">
        <v>49</v>
      </c>
      <c r="T205" s="24" t="s">
        <v>67</v>
      </c>
      <c r="U205" s="26">
        <v>449.99</v>
      </c>
      <c r="V205" s="25" t="s">
        <v>514</v>
      </c>
    </row>
    <row r="206" spans="19:22" x14ac:dyDescent="0.35">
      <c r="S206" s="24" t="s">
        <v>49</v>
      </c>
      <c r="T206" s="24" t="s">
        <v>38</v>
      </c>
      <c r="U206" s="26">
        <v>122.99</v>
      </c>
      <c r="V206" s="25" t="s">
        <v>513</v>
      </c>
    </row>
    <row r="207" spans="19:22" x14ac:dyDescent="0.35">
      <c r="S207" s="24" t="s">
        <v>49</v>
      </c>
      <c r="T207" s="24" t="s">
        <v>67</v>
      </c>
      <c r="U207" s="26">
        <v>175.99</v>
      </c>
      <c r="V207" s="25" t="s">
        <v>511</v>
      </c>
    </row>
    <row r="208" spans="19:22" x14ac:dyDescent="0.35">
      <c r="S208" s="24" t="s">
        <v>46</v>
      </c>
      <c r="T208" s="24" t="s">
        <v>67</v>
      </c>
      <c r="U208" s="26">
        <v>110.99</v>
      </c>
      <c r="V208" s="25" t="s">
        <v>509</v>
      </c>
    </row>
    <row r="209" spans="19:22" x14ac:dyDescent="0.35">
      <c r="S209" s="24" t="s">
        <v>39</v>
      </c>
      <c r="T209" s="24" t="s">
        <v>38</v>
      </c>
      <c r="U209" s="26">
        <v>3.8</v>
      </c>
      <c r="V209" s="25" t="s">
        <v>507</v>
      </c>
    </row>
    <row r="210" spans="19:22" x14ac:dyDescent="0.35">
      <c r="S210" s="24" t="s">
        <v>35</v>
      </c>
      <c r="T210" s="24" t="s">
        <v>67</v>
      </c>
      <c r="U210" s="26">
        <v>65.989999999999995</v>
      </c>
      <c r="V210" s="25" t="s">
        <v>506</v>
      </c>
    </row>
    <row r="211" spans="19:22" x14ac:dyDescent="0.35">
      <c r="S211" s="24" t="s">
        <v>49</v>
      </c>
      <c r="T211" s="24" t="s">
        <v>67</v>
      </c>
      <c r="U211" s="26">
        <v>65.989999999999995</v>
      </c>
      <c r="V211" s="25" t="s">
        <v>504</v>
      </c>
    </row>
    <row r="212" spans="19:22" x14ac:dyDescent="0.35">
      <c r="S212" s="24" t="s">
        <v>39</v>
      </c>
      <c r="T212" s="24" t="s">
        <v>67</v>
      </c>
      <c r="U212" s="26">
        <v>2.12</v>
      </c>
      <c r="V212" s="25" t="s">
        <v>502</v>
      </c>
    </row>
    <row r="213" spans="19:22" x14ac:dyDescent="0.35">
      <c r="S213" s="24" t="s">
        <v>46</v>
      </c>
      <c r="T213" s="24" t="s">
        <v>67</v>
      </c>
      <c r="U213" s="26">
        <v>125.99</v>
      </c>
      <c r="V213" s="25" t="s">
        <v>500</v>
      </c>
    </row>
    <row r="214" spans="19:22" x14ac:dyDescent="0.35">
      <c r="S214" s="24" t="s">
        <v>49</v>
      </c>
      <c r="T214" s="24" t="s">
        <v>34</v>
      </c>
      <c r="U214" s="26">
        <v>41.32</v>
      </c>
      <c r="V214" s="25" t="s">
        <v>499</v>
      </c>
    </row>
    <row r="215" spans="19:22" x14ac:dyDescent="0.35">
      <c r="S215" s="24" t="s">
        <v>46</v>
      </c>
      <c r="T215" s="24" t="s">
        <v>38</v>
      </c>
      <c r="U215" s="26">
        <v>8.69</v>
      </c>
      <c r="V215" s="25" t="s">
        <v>497</v>
      </c>
    </row>
    <row r="216" spans="19:22" x14ac:dyDescent="0.35">
      <c r="S216" s="24" t="s">
        <v>35</v>
      </c>
      <c r="T216" s="24" t="s">
        <v>38</v>
      </c>
      <c r="U216" s="26">
        <v>37.94</v>
      </c>
      <c r="V216" s="25" t="s">
        <v>496</v>
      </c>
    </row>
    <row r="217" spans="19:22" x14ac:dyDescent="0.35">
      <c r="S217" s="24" t="s">
        <v>35</v>
      </c>
      <c r="T217" s="24" t="s">
        <v>67</v>
      </c>
      <c r="U217" s="26">
        <v>7.99</v>
      </c>
      <c r="V217" s="25" t="s">
        <v>23</v>
      </c>
    </row>
    <row r="218" spans="19:22" x14ac:dyDescent="0.35">
      <c r="S218" s="24" t="s">
        <v>46</v>
      </c>
      <c r="T218" s="24" t="s">
        <v>38</v>
      </c>
      <c r="U218" s="26">
        <v>6.48</v>
      </c>
      <c r="V218" s="25" t="s">
        <v>493</v>
      </c>
    </row>
    <row r="219" spans="19:22" x14ac:dyDescent="0.35">
      <c r="S219" s="24" t="s">
        <v>46</v>
      </c>
      <c r="T219" s="24" t="s">
        <v>38</v>
      </c>
      <c r="U219" s="26">
        <v>40.98</v>
      </c>
      <c r="V219" s="25" t="s">
        <v>491</v>
      </c>
    </row>
    <row r="220" spans="19:22" x14ac:dyDescent="0.35">
      <c r="S220" s="24" t="s">
        <v>39</v>
      </c>
      <c r="T220" s="24" t="s">
        <v>38</v>
      </c>
      <c r="U220" s="26">
        <v>12.97</v>
      </c>
      <c r="V220" s="25" t="s">
        <v>489</v>
      </c>
    </row>
    <row r="221" spans="19:22" x14ac:dyDescent="0.35">
      <c r="S221" s="24" t="s">
        <v>46</v>
      </c>
      <c r="T221" s="24" t="s">
        <v>38</v>
      </c>
      <c r="U221" s="26">
        <v>3.29</v>
      </c>
      <c r="V221" s="25" t="s">
        <v>487</v>
      </c>
    </row>
    <row r="222" spans="19:22" x14ac:dyDescent="0.35">
      <c r="S222" s="24" t="s">
        <v>49</v>
      </c>
      <c r="T222" s="24" t="s">
        <v>38</v>
      </c>
      <c r="U222" s="26">
        <v>15.74</v>
      </c>
      <c r="V222" s="25" t="s">
        <v>486</v>
      </c>
    </row>
    <row r="223" spans="19:22" x14ac:dyDescent="0.35">
      <c r="S223" s="24" t="s">
        <v>35</v>
      </c>
      <c r="T223" s="24" t="s">
        <v>34</v>
      </c>
      <c r="U223" s="26">
        <v>15.68</v>
      </c>
      <c r="V223" s="25" t="s">
        <v>484</v>
      </c>
    </row>
    <row r="224" spans="19:22" x14ac:dyDescent="0.35">
      <c r="S224" s="24" t="s">
        <v>49</v>
      </c>
      <c r="T224" s="24" t="s">
        <v>67</v>
      </c>
      <c r="U224" s="26">
        <v>55.94</v>
      </c>
      <c r="V224" s="25" t="s">
        <v>482</v>
      </c>
    </row>
    <row r="225" spans="19:22" x14ac:dyDescent="0.35">
      <c r="S225" s="24" t="s">
        <v>49</v>
      </c>
      <c r="T225" s="24" t="s">
        <v>38</v>
      </c>
      <c r="U225" s="26">
        <v>165.2</v>
      </c>
      <c r="V225" s="25" t="s">
        <v>480</v>
      </c>
    </row>
    <row r="226" spans="19:22" x14ac:dyDescent="0.35">
      <c r="S226" s="24" t="s">
        <v>46</v>
      </c>
      <c r="T226" s="24" t="s">
        <v>34</v>
      </c>
      <c r="U226" s="26">
        <v>296.18</v>
      </c>
      <c r="V226" s="25" t="s">
        <v>478</v>
      </c>
    </row>
    <row r="227" spans="19:22" x14ac:dyDescent="0.35">
      <c r="S227" s="24" t="s">
        <v>46</v>
      </c>
      <c r="T227" s="24" t="s">
        <v>38</v>
      </c>
      <c r="U227" s="26">
        <v>2.1800000000000002</v>
      </c>
      <c r="V227" s="25" t="s">
        <v>476</v>
      </c>
    </row>
    <row r="228" spans="19:22" x14ac:dyDescent="0.35">
      <c r="S228" s="24" t="s">
        <v>46</v>
      </c>
      <c r="T228" s="24" t="s">
        <v>67</v>
      </c>
      <c r="U228" s="26">
        <v>7.99</v>
      </c>
      <c r="V228" s="25" t="s">
        <v>474</v>
      </c>
    </row>
    <row r="229" spans="19:22" x14ac:dyDescent="0.35">
      <c r="S229" s="24" t="s">
        <v>46</v>
      </c>
      <c r="T229" s="24" t="s">
        <v>38</v>
      </c>
      <c r="U229" s="26">
        <v>90.48</v>
      </c>
      <c r="V229" s="25" t="s">
        <v>472</v>
      </c>
    </row>
    <row r="230" spans="19:22" x14ac:dyDescent="0.35">
      <c r="S230" s="24" t="s">
        <v>39</v>
      </c>
      <c r="T230" s="24" t="s">
        <v>38</v>
      </c>
      <c r="U230" s="26">
        <v>9.9</v>
      </c>
      <c r="V230" s="25" t="s">
        <v>470</v>
      </c>
    </row>
    <row r="231" spans="19:22" x14ac:dyDescent="0.35">
      <c r="S231" s="24" t="s">
        <v>35</v>
      </c>
      <c r="T231" s="24" t="s">
        <v>38</v>
      </c>
      <c r="U231" s="26">
        <v>279.81</v>
      </c>
      <c r="V231" s="25" t="s">
        <v>468</v>
      </c>
    </row>
    <row r="232" spans="19:22" x14ac:dyDescent="0.35">
      <c r="S232" s="24" t="s">
        <v>35</v>
      </c>
      <c r="T232" s="24" t="s">
        <v>34</v>
      </c>
      <c r="U232" s="26">
        <v>14.2</v>
      </c>
      <c r="V232" s="25" t="s">
        <v>466</v>
      </c>
    </row>
    <row r="233" spans="19:22" x14ac:dyDescent="0.35">
      <c r="S233" s="24" t="s">
        <v>49</v>
      </c>
      <c r="T233" s="24" t="s">
        <v>67</v>
      </c>
      <c r="U233" s="26">
        <v>125.99</v>
      </c>
      <c r="V233" s="25" t="s">
        <v>464</v>
      </c>
    </row>
    <row r="234" spans="19:22" x14ac:dyDescent="0.35">
      <c r="S234" s="24" t="s">
        <v>46</v>
      </c>
      <c r="T234" s="24" t="s">
        <v>67</v>
      </c>
      <c r="U234" s="26">
        <v>360.14</v>
      </c>
      <c r="V234" s="25" t="s">
        <v>463</v>
      </c>
    </row>
    <row r="235" spans="19:22" x14ac:dyDescent="0.35">
      <c r="S235" s="24" t="s">
        <v>35</v>
      </c>
      <c r="T235" s="24" t="s">
        <v>67</v>
      </c>
      <c r="U235" s="26">
        <v>110.99</v>
      </c>
      <c r="V235" s="25" t="s">
        <v>461</v>
      </c>
    </row>
    <row r="236" spans="19:22" x14ac:dyDescent="0.35">
      <c r="S236" s="24" t="s">
        <v>49</v>
      </c>
      <c r="T236" s="24" t="s">
        <v>67</v>
      </c>
      <c r="U236" s="26">
        <v>179.99</v>
      </c>
      <c r="V236" s="25" t="s">
        <v>460</v>
      </c>
    </row>
    <row r="237" spans="19:22" x14ac:dyDescent="0.35">
      <c r="S237" s="24" t="s">
        <v>35</v>
      </c>
      <c r="T237" s="24" t="s">
        <v>34</v>
      </c>
      <c r="U237" s="26">
        <v>22.23</v>
      </c>
      <c r="V237" s="25" t="s">
        <v>458</v>
      </c>
    </row>
    <row r="238" spans="19:22" x14ac:dyDescent="0.35">
      <c r="S238" s="24" t="s">
        <v>49</v>
      </c>
      <c r="T238" s="24" t="s">
        <v>67</v>
      </c>
      <c r="U238" s="26">
        <v>155.99</v>
      </c>
      <c r="V238" s="25" t="s">
        <v>456</v>
      </c>
    </row>
    <row r="239" spans="19:22" x14ac:dyDescent="0.35">
      <c r="S239" s="24" t="s">
        <v>39</v>
      </c>
      <c r="T239" s="24" t="s">
        <v>67</v>
      </c>
      <c r="U239" s="26">
        <v>13.99</v>
      </c>
      <c r="V239" s="25" t="s">
        <v>454</v>
      </c>
    </row>
    <row r="240" spans="19:22" x14ac:dyDescent="0.35">
      <c r="S240" s="24" t="s">
        <v>39</v>
      </c>
      <c r="T240" s="24" t="s">
        <v>34</v>
      </c>
      <c r="U240" s="26">
        <v>212.6</v>
      </c>
      <c r="V240" s="25" t="s">
        <v>452</v>
      </c>
    </row>
    <row r="241" spans="19:22" x14ac:dyDescent="0.35">
      <c r="S241" s="24" t="s">
        <v>35</v>
      </c>
      <c r="T241" s="24" t="s">
        <v>34</v>
      </c>
      <c r="U241" s="26">
        <v>100.98</v>
      </c>
      <c r="V241" s="25" t="s">
        <v>450</v>
      </c>
    </row>
    <row r="242" spans="19:22" x14ac:dyDescent="0.35">
      <c r="S242" s="24" t="s">
        <v>35</v>
      </c>
      <c r="T242" s="24" t="s">
        <v>67</v>
      </c>
      <c r="U242" s="26">
        <v>115.79</v>
      </c>
      <c r="V242" s="25" t="s">
        <v>18</v>
      </c>
    </row>
    <row r="243" spans="19:22" x14ac:dyDescent="0.35">
      <c r="S243" s="24" t="s">
        <v>49</v>
      </c>
      <c r="T243" s="24" t="s">
        <v>38</v>
      </c>
      <c r="U243" s="26">
        <v>1.81</v>
      </c>
      <c r="V243" s="25" t="s">
        <v>448</v>
      </c>
    </row>
    <row r="244" spans="19:22" x14ac:dyDescent="0.35">
      <c r="S244" s="24" t="s">
        <v>49</v>
      </c>
      <c r="T244" s="24" t="s">
        <v>38</v>
      </c>
      <c r="U244" s="26">
        <v>1.76</v>
      </c>
      <c r="V244" s="25" t="s">
        <v>446</v>
      </c>
    </row>
    <row r="245" spans="19:22" x14ac:dyDescent="0.35">
      <c r="S245" s="24" t="s">
        <v>46</v>
      </c>
      <c r="T245" s="24" t="s">
        <v>38</v>
      </c>
      <c r="U245" s="26">
        <v>11.58</v>
      </c>
      <c r="V245" s="25" t="s">
        <v>444</v>
      </c>
    </row>
    <row r="246" spans="19:22" x14ac:dyDescent="0.35">
      <c r="S246" s="24" t="s">
        <v>49</v>
      </c>
      <c r="T246" s="24" t="s">
        <v>38</v>
      </c>
      <c r="U246" s="26">
        <v>40.97</v>
      </c>
      <c r="V246" s="25" t="s">
        <v>442</v>
      </c>
    </row>
    <row r="247" spans="19:22" x14ac:dyDescent="0.35">
      <c r="S247" s="24" t="s">
        <v>46</v>
      </c>
      <c r="T247" s="24" t="s">
        <v>67</v>
      </c>
      <c r="U247" s="26">
        <v>45.19</v>
      </c>
      <c r="V247" s="25" t="s">
        <v>440</v>
      </c>
    </row>
    <row r="248" spans="19:22" x14ac:dyDescent="0.35">
      <c r="S248" s="24" t="s">
        <v>46</v>
      </c>
      <c r="T248" s="24" t="s">
        <v>38</v>
      </c>
      <c r="U248" s="26">
        <v>3.98</v>
      </c>
      <c r="V248" s="25" t="s">
        <v>438</v>
      </c>
    </row>
    <row r="249" spans="19:22" x14ac:dyDescent="0.35">
      <c r="S249" s="24" t="s">
        <v>39</v>
      </c>
      <c r="T249" s="24" t="s">
        <v>34</v>
      </c>
      <c r="U249" s="26">
        <v>500.98</v>
      </c>
      <c r="V249" s="25" t="s">
        <v>436</v>
      </c>
    </row>
    <row r="250" spans="19:22" x14ac:dyDescent="0.35">
      <c r="S250" s="24" t="s">
        <v>49</v>
      </c>
      <c r="T250" s="24" t="s">
        <v>38</v>
      </c>
      <c r="U250" s="26">
        <v>9.31</v>
      </c>
      <c r="V250" s="25" t="s">
        <v>434</v>
      </c>
    </row>
    <row r="251" spans="19:22" x14ac:dyDescent="0.35">
      <c r="S251" s="24" t="s">
        <v>39</v>
      </c>
      <c r="T251" s="24" t="s">
        <v>67</v>
      </c>
      <c r="U251" s="26">
        <v>65.989999999999995</v>
      </c>
      <c r="V251" s="25" t="s">
        <v>432</v>
      </c>
    </row>
    <row r="252" spans="19:22" x14ac:dyDescent="0.35">
      <c r="S252" s="24" t="s">
        <v>46</v>
      </c>
      <c r="T252" s="24" t="s">
        <v>38</v>
      </c>
      <c r="U252" s="26">
        <v>15.42</v>
      </c>
      <c r="V252" s="25" t="s">
        <v>430</v>
      </c>
    </row>
    <row r="253" spans="19:22" x14ac:dyDescent="0.35">
      <c r="S253" s="24" t="s">
        <v>49</v>
      </c>
      <c r="T253" s="24" t="s">
        <v>38</v>
      </c>
      <c r="U253" s="26">
        <v>14.56</v>
      </c>
      <c r="V253" s="25" t="s">
        <v>428</v>
      </c>
    </row>
    <row r="254" spans="19:22" x14ac:dyDescent="0.35">
      <c r="S254" s="24" t="s">
        <v>46</v>
      </c>
      <c r="T254" s="24" t="s">
        <v>38</v>
      </c>
      <c r="U254" s="26">
        <v>225.02</v>
      </c>
      <c r="V254" s="25" t="s">
        <v>426</v>
      </c>
    </row>
    <row r="255" spans="19:22" x14ac:dyDescent="0.35">
      <c r="S255" s="24" t="s">
        <v>46</v>
      </c>
      <c r="T255" s="24" t="s">
        <v>67</v>
      </c>
      <c r="U255" s="26">
        <v>549.99</v>
      </c>
      <c r="V255" s="25" t="s">
        <v>425</v>
      </c>
    </row>
    <row r="256" spans="19:22" x14ac:dyDescent="0.35">
      <c r="S256" s="24" t="s">
        <v>46</v>
      </c>
      <c r="T256" s="24" t="s">
        <v>34</v>
      </c>
      <c r="U256" s="26">
        <v>128.24</v>
      </c>
      <c r="V256" s="25" t="s">
        <v>423</v>
      </c>
    </row>
    <row r="257" spans="19:22" x14ac:dyDescent="0.35">
      <c r="S257" s="24" t="s">
        <v>49</v>
      </c>
      <c r="T257" s="24" t="s">
        <v>38</v>
      </c>
      <c r="U257" s="26">
        <v>363.25</v>
      </c>
      <c r="V257" s="25" t="s">
        <v>421</v>
      </c>
    </row>
    <row r="258" spans="19:22" x14ac:dyDescent="0.35">
      <c r="S258" s="24" t="s">
        <v>35</v>
      </c>
      <c r="T258" s="24" t="s">
        <v>38</v>
      </c>
      <c r="U258" s="26">
        <v>138.13999999999999</v>
      </c>
      <c r="V258" s="25" t="s">
        <v>419</v>
      </c>
    </row>
    <row r="259" spans="19:22" x14ac:dyDescent="0.35">
      <c r="S259" s="24" t="s">
        <v>39</v>
      </c>
      <c r="T259" s="24" t="s">
        <v>34</v>
      </c>
      <c r="U259" s="26">
        <v>209.84</v>
      </c>
      <c r="V259" s="25" t="s">
        <v>417</v>
      </c>
    </row>
    <row r="260" spans="19:22" x14ac:dyDescent="0.35">
      <c r="S260" s="24" t="s">
        <v>46</v>
      </c>
      <c r="T260" s="24" t="s">
        <v>38</v>
      </c>
      <c r="U260" s="26">
        <v>36.549999999999997</v>
      </c>
      <c r="V260" s="25" t="s">
        <v>415</v>
      </c>
    </row>
    <row r="261" spans="19:22" x14ac:dyDescent="0.35">
      <c r="S261" s="24" t="s">
        <v>39</v>
      </c>
      <c r="T261" s="24" t="s">
        <v>67</v>
      </c>
      <c r="U261" s="26">
        <v>19.98</v>
      </c>
      <c r="V261" s="25" t="s">
        <v>413</v>
      </c>
    </row>
    <row r="262" spans="19:22" x14ac:dyDescent="0.35">
      <c r="S262" s="24" t="s">
        <v>39</v>
      </c>
      <c r="T262" s="24" t="s">
        <v>38</v>
      </c>
      <c r="U262" s="26">
        <v>29.17</v>
      </c>
      <c r="V262" s="25" t="s">
        <v>411</v>
      </c>
    </row>
    <row r="263" spans="19:22" x14ac:dyDescent="0.35">
      <c r="S263" s="24" t="s">
        <v>35</v>
      </c>
      <c r="T263" s="24" t="s">
        <v>34</v>
      </c>
      <c r="U263" s="26">
        <v>95.95</v>
      </c>
      <c r="V263" s="25" t="s">
        <v>409</v>
      </c>
    </row>
    <row r="264" spans="19:22" x14ac:dyDescent="0.35">
      <c r="S264" s="24" t="s">
        <v>49</v>
      </c>
      <c r="T264" s="24" t="s">
        <v>38</v>
      </c>
      <c r="U264" s="26">
        <v>419.19</v>
      </c>
      <c r="V264" s="25" t="s">
        <v>407</v>
      </c>
    </row>
    <row r="265" spans="19:22" x14ac:dyDescent="0.35">
      <c r="S265" s="24" t="s">
        <v>49</v>
      </c>
      <c r="T265" s="24" t="s">
        <v>34</v>
      </c>
      <c r="U265" s="26">
        <v>105.49</v>
      </c>
      <c r="V265" s="25" t="s">
        <v>405</v>
      </c>
    </row>
    <row r="266" spans="19:22" x14ac:dyDescent="0.35">
      <c r="S266" s="24" t="s">
        <v>49</v>
      </c>
      <c r="T266" s="24" t="s">
        <v>67</v>
      </c>
      <c r="U266" s="26">
        <v>40.98</v>
      </c>
      <c r="V266" s="25" t="s">
        <v>403</v>
      </c>
    </row>
    <row r="267" spans="19:22" x14ac:dyDescent="0.35">
      <c r="S267" s="24" t="s">
        <v>35</v>
      </c>
      <c r="T267" s="24" t="s">
        <v>38</v>
      </c>
      <c r="U267" s="26">
        <v>6.48</v>
      </c>
      <c r="V267" s="25" t="s">
        <v>11</v>
      </c>
    </row>
    <row r="268" spans="19:22" x14ac:dyDescent="0.35">
      <c r="S268" s="24" t="s">
        <v>35</v>
      </c>
      <c r="T268" s="24" t="s">
        <v>38</v>
      </c>
      <c r="U268" s="26">
        <v>9.11</v>
      </c>
      <c r="V268" s="25" t="s">
        <v>20</v>
      </c>
    </row>
    <row r="269" spans="19:22" x14ac:dyDescent="0.35">
      <c r="S269" s="24" t="s">
        <v>49</v>
      </c>
      <c r="T269" s="24" t="s">
        <v>34</v>
      </c>
      <c r="U269" s="26">
        <v>7.59</v>
      </c>
      <c r="V269" s="25" t="s">
        <v>399</v>
      </c>
    </row>
    <row r="270" spans="19:22" x14ac:dyDescent="0.35">
      <c r="S270" s="24" t="s">
        <v>39</v>
      </c>
      <c r="T270" s="24" t="s">
        <v>34</v>
      </c>
      <c r="U270" s="26">
        <v>7.96</v>
      </c>
      <c r="V270" s="25" t="s">
        <v>397</v>
      </c>
    </row>
    <row r="271" spans="19:22" x14ac:dyDescent="0.35">
      <c r="S271" s="24" t="s">
        <v>46</v>
      </c>
      <c r="T271" s="24" t="s">
        <v>38</v>
      </c>
      <c r="U271" s="26">
        <v>3.15</v>
      </c>
      <c r="V271" s="25" t="s">
        <v>395</v>
      </c>
    </row>
    <row r="272" spans="19:22" x14ac:dyDescent="0.35">
      <c r="S272" s="24" t="s">
        <v>35</v>
      </c>
      <c r="T272" s="24" t="s">
        <v>38</v>
      </c>
      <c r="U272" s="26">
        <v>3.14</v>
      </c>
      <c r="V272" s="25" t="s">
        <v>393</v>
      </c>
    </row>
    <row r="273" spans="19:22" x14ac:dyDescent="0.35">
      <c r="S273" s="24" t="s">
        <v>49</v>
      </c>
      <c r="T273" s="24" t="s">
        <v>67</v>
      </c>
      <c r="U273" s="26">
        <v>65.989999999999995</v>
      </c>
      <c r="V273" s="25" t="s">
        <v>391</v>
      </c>
    </row>
    <row r="274" spans="19:22" x14ac:dyDescent="0.35">
      <c r="S274" s="24" t="s">
        <v>39</v>
      </c>
      <c r="T274" s="24" t="s">
        <v>38</v>
      </c>
      <c r="U274" s="26">
        <v>15.57</v>
      </c>
      <c r="V274" s="25" t="s">
        <v>389</v>
      </c>
    </row>
    <row r="275" spans="19:22" x14ac:dyDescent="0.35">
      <c r="S275" s="24" t="s">
        <v>46</v>
      </c>
      <c r="T275" s="24" t="s">
        <v>38</v>
      </c>
      <c r="U275" s="26">
        <v>11.48</v>
      </c>
      <c r="V275" s="25" t="s">
        <v>387</v>
      </c>
    </row>
    <row r="276" spans="19:22" x14ac:dyDescent="0.35">
      <c r="S276" s="24" t="s">
        <v>35</v>
      </c>
      <c r="T276" s="24" t="s">
        <v>38</v>
      </c>
      <c r="U276" s="26">
        <v>2.08</v>
      </c>
      <c r="V276" s="25" t="s">
        <v>26</v>
      </c>
    </row>
    <row r="277" spans="19:22" x14ac:dyDescent="0.35">
      <c r="S277" s="24" t="s">
        <v>49</v>
      </c>
      <c r="T277" s="24" t="s">
        <v>38</v>
      </c>
      <c r="U277" s="26">
        <v>6.08</v>
      </c>
      <c r="V277" s="25" t="s">
        <v>384</v>
      </c>
    </row>
    <row r="278" spans="19:22" x14ac:dyDescent="0.35">
      <c r="S278" s="24" t="s">
        <v>39</v>
      </c>
      <c r="T278" s="24" t="s">
        <v>67</v>
      </c>
      <c r="U278" s="26">
        <v>205.99</v>
      </c>
      <c r="V278" s="25" t="s">
        <v>382</v>
      </c>
    </row>
    <row r="279" spans="19:22" x14ac:dyDescent="0.35">
      <c r="S279" s="24" t="s">
        <v>35</v>
      </c>
      <c r="T279" s="24" t="s">
        <v>38</v>
      </c>
      <c r="U279" s="26">
        <v>4.7300000000000004</v>
      </c>
      <c r="V279" s="25" t="s">
        <v>380</v>
      </c>
    </row>
    <row r="280" spans="19:22" x14ac:dyDescent="0.35">
      <c r="S280" s="24" t="s">
        <v>39</v>
      </c>
      <c r="T280" s="24" t="s">
        <v>38</v>
      </c>
      <c r="U280" s="26">
        <v>24.92</v>
      </c>
      <c r="V280" s="25" t="s">
        <v>378</v>
      </c>
    </row>
    <row r="281" spans="19:22" x14ac:dyDescent="0.35">
      <c r="S281" s="24" t="s">
        <v>35</v>
      </c>
      <c r="T281" s="24" t="s">
        <v>38</v>
      </c>
      <c r="U281" s="26">
        <v>6.68</v>
      </c>
      <c r="V281" s="25" t="s">
        <v>376</v>
      </c>
    </row>
    <row r="282" spans="19:22" x14ac:dyDescent="0.35">
      <c r="S282" s="24" t="s">
        <v>35</v>
      </c>
      <c r="T282" s="24" t="s">
        <v>67</v>
      </c>
      <c r="U282" s="26">
        <v>39.479999999999997</v>
      </c>
      <c r="V282" s="25" t="s">
        <v>374</v>
      </c>
    </row>
    <row r="283" spans="19:22" x14ac:dyDescent="0.35">
      <c r="S283" s="24" t="s">
        <v>35</v>
      </c>
      <c r="T283" s="24" t="s">
        <v>38</v>
      </c>
      <c r="U283" s="26">
        <v>2.16</v>
      </c>
      <c r="V283" s="25" t="s">
        <v>372</v>
      </c>
    </row>
    <row r="284" spans="19:22" x14ac:dyDescent="0.35">
      <c r="S284" s="24" t="s">
        <v>35</v>
      </c>
      <c r="T284" s="24" t="s">
        <v>67</v>
      </c>
      <c r="U284" s="26">
        <v>32.979999999999997</v>
      </c>
      <c r="V284" s="25" t="s">
        <v>370</v>
      </c>
    </row>
    <row r="285" spans="19:22" x14ac:dyDescent="0.35">
      <c r="S285" s="24" t="s">
        <v>46</v>
      </c>
      <c r="T285" s="24" t="s">
        <v>38</v>
      </c>
      <c r="U285" s="26">
        <v>2.84</v>
      </c>
      <c r="V285" s="25" t="s">
        <v>369</v>
      </c>
    </row>
    <row r="286" spans="19:22" x14ac:dyDescent="0.35">
      <c r="S286" s="24" t="s">
        <v>35</v>
      </c>
      <c r="T286" s="24" t="s">
        <v>67</v>
      </c>
      <c r="U286" s="26">
        <v>95.99</v>
      </c>
      <c r="V286" s="25" t="s">
        <v>368</v>
      </c>
    </row>
    <row r="287" spans="19:22" x14ac:dyDescent="0.35">
      <c r="S287" s="24" t="s">
        <v>35</v>
      </c>
      <c r="T287" s="24" t="s">
        <v>34</v>
      </c>
      <c r="U287" s="26">
        <v>260.98</v>
      </c>
      <c r="V287" s="25" t="s">
        <v>366</v>
      </c>
    </row>
    <row r="288" spans="19:22" x14ac:dyDescent="0.35">
      <c r="S288" s="24" t="s">
        <v>35</v>
      </c>
      <c r="T288" s="24" t="s">
        <v>34</v>
      </c>
      <c r="U288" s="26">
        <v>41.32</v>
      </c>
      <c r="V288" s="25" t="s">
        <v>364</v>
      </c>
    </row>
    <row r="289" spans="19:22" x14ac:dyDescent="0.35">
      <c r="S289" s="24" t="s">
        <v>49</v>
      </c>
      <c r="T289" s="24" t="s">
        <v>67</v>
      </c>
      <c r="U289" s="26">
        <v>502.14</v>
      </c>
      <c r="V289" s="25" t="s">
        <v>362</v>
      </c>
    </row>
    <row r="290" spans="19:22" x14ac:dyDescent="0.35">
      <c r="S290" s="24" t="s">
        <v>46</v>
      </c>
      <c r="T290" s="24" t="s">
        <v>67</v>
      </c>
      <c r="U290" s="26">
        <v>18.89</v>
      </c>
      <c r="V290" s="25" t="s">
        <v>360</v>
      </c>
    </row>
    <row r="291" spans="19:22" x14ac:dyDescent="0.35">
      <c r="S291" s="24" t="s">
        <v>35</v>
      </c>
      <c r="T291" s="24" t="s">
        <v>67</v>
      </c>
      <c r="U291" s="26">
        <v>73.98</v>
      </c>
      <c r="V291" s="25" t="s">
        <v>358</v>
      </c>
    </row>
    <row r="292" spans="19:22" x14ac:dyDescent="0.35">
      <c r="S292" s="24" t="s">
        <v>39</v>
      </c>
      <c r="T292" s="24" t="s">
        <v>38</v>
      </c>
      <c r="U292" s="26">
        <v>5.98</v>
      </c>
      <c r="V292" s="25" t="s">
        <v>357</v>
      </c>
    </row>
    <row r="293" spans="19:22" x14ac:dyDescent="0.35">
      <c r="S293" s="24" t="s">
        <v>35</v>
      </c>
      <c r="T293" s="24" t="s">
        <v>67</v>
      </c>
      <c r="U293" s="26">
        <v>20.99</v>
      </c>
      <c r="V293" s="25" t="s">
        <v>355</v>
      </c>
    </row>
    <row r="294" spans="19:22" x14ac:dyDescent="0.35">
      <c r="S294" s="24" t="s">
        <v>39</v>
      </c>
      <c r="T294" s="24" t="s">
        <v>38</v>
      </c>
      <c r="U294" s="26">
        <v>13.48</v>
      </c>
      <c r="V294" s="25" t="s">
        <v>353</v>
      </c>
    </row>
    <row r="295" spans="19:22" x14ac:dyDescent="0.35">
      <c r="S295" s="24" t="s">
        <v>49</v>
      </c>
      <c r="T295" s="24" t="s">
        <v>34</v>
      </c>
      <c r="U295" s="26">
        <v>160.97999999999999</v>
      </c>
      <c r="V295" s="25" t="s">
        <v>351</v>
      </c>
    </row>
    <row r="296" spans="19:22" x14ac:dyDescent="0.35">
      <c r="S296" s="24" t="s">
        <v>39</v>
      </c>
      <c r="T296" s="24" t="s">
        <v>34</v>
      </c>
      <c r="U296" s="26">
        <v>19.98</v>
      </c>
      <c r="V296" s="25" t="s">
        <v>349</v>
      </c>
    </row>
    <row r="297" spans="19:22" x14ac:dyDescent="0.35">
      <c r="S297" s="24" t="s">
        <v>46</v>
      </c>
      <c r="T297" s="24" t="s">
        <v>34</v>
      </c>
      <c r="U297" s="26">
        <v>179.29</v>
      </c>
      <c r="V297" s="25" t="s">
        <v>347</v>
      </c>
    </row>
    <row r="298" spans="19:22" x14ac:dyDescent="0.35">
      <c r="S298" s="24" t="s">
        <v>39</v>
      </c>
      <c r="T298" s="24" t="s">
        <v>67</v>
      </c>
      <c r="U298" s="26">
        <v>125.99</v>
      </c>
      <c r="V298" s="25" t="s">
        <v>345</v>
      </c>
    </row>
    <row r="299" spans="19:22" x14ac:dyDescent="0.35">
      <c r="S299" s="24" t="s">
        <v>39</v>
      </c>
      <c r="T299" s="24" t="s">
        <v>38</v>
      </c>
      <c r="U299" s="26">
        <v>35.51</v>
      </c>
      <c r="V299" s="25" t="s">
        <v>343</v>
      </c>
    </row>
    <row r="300" spans="19:22" x14ac:dyDescent="0.35">
      <c r="S300" s="24" t="s">
        <v>46</v>
      </c>
      <c r="T300" s="24" t="s">
        <v>34</v>
      </c>
      <c r="U300" s="26">
        <v>100.98</v>
      </c>
      <c r="V300" s="25" t="s">
        <v>342</v>
      </c>
    </row>
    <row r="301" spans="19:22" x14ac:dyDescent="0.35">
      <c r="S301" s="24" t="s">
        <v>49</v>
      </c>
      <c r="T301" s="24" t="s">
        <v>34</v>
      </c>
      <c r="U301" s="26">
        <v>209.84</v>
      </c>
      <c r="V301" s="25" t="s">
        <v>340</v>
      </c>
    </row>
    <row r="302" spans="19:22" x14ac:dyDescent="0.35">
      <c r="S302" s="24" t="s">
        <v>35</v>
      </c>
      <c r="T302" s="24" t="s">
        <v>67</v>
      </c>
      <c r="U302" s="26">
        <v>204.1</v>
      </c>
      <c r="V302" s="25" t="s">
        <v>338</v>
      </c>
    </row>
    <row r="303" spans="19:22" x14ac:dyDescent="0.35">
      <c r="S303" s="24" t="s">
        <v>39</v>
      </c>
      <c r="T303" s="24" t="s">
        <v>38</v>
      </c>
      <c r="U303" s="26">
        <v>10.9</v>
      </c>
      <c r="V303" s="25" t="s">
        <v>337</v>
      </c>
    </row>
    <row r="304" spans="19:22" x14ac:dyDescent="0.35">
      <c r="S304" s="24" t="s">
        <v>35</v>
      </c>
      <c r="T304" s="24" t="s">
        <v>38</v>
      </c>
      <c r="U304" s="26">
        <v>70.97</v>
      </c>
      <c r="V304" s="25" t="s">
        <v>335</v>
      </c>
    </row>
    <row r="305" spans="19:22" x14ac:dyDescent="0.35">
      <c r="S305" s="24" t="s">
        <v>46</v>
      </c>
      <c r="T305" s="24" t="s">
        <v>34</v>
      </c>
      <c r="U305" s="26">
        <v>70.98</v>
      </c>
      <c r="V305" s="25" t="s">
        <v>333</v>
      </c>
    </row>
    <row r="306" spans="19:22" x14ac:dyDescent="0.35">
      <c r="S306" s="24" t="s">
        <v>35</v>
      </c>
      <c r="T306" s="24" t="s">
        <v>34</v>
      </c>
      <c r="U306" s="26">
        <v>20.28</v>
      </c>
      <c r="V306" s="25" t="s">
        <v>332</v>
      </c>
    </row>
    <row r="307" spans="19:22" x14ac:dyDescent="0.35">
      <c r="S307" s="24" t="s">
        <v>39</v>
      </c>
      <c r="T307" s="24" t="s">
        <v>67</v>
      </c>
      <c r="U307" s="26">
        <v>179.99</v>
      </c>
      <c r="V307" s="25" t="s">
        <v>330</v>
      </c>
    </row>
    <row r="308" spans="19:22" x14ac:dyDescent="0.35">
      <c r="S308" s="24" t="s">
        <v>46</v>
      </c>
      <c r="T308" s="24" t="s">
        <v>34</v>
      </c>
      <c r="U308" s="26">
        <v>90.98</v>
      </c>
      <c r="V308" s="25" t="s">
        <v>328</v>
      </c>
    </row>
    <row r="309" spans="19:22" x14ac:dyDescent="0.35">
      <c r="S309" s="24" t="s">
        <v>49</v>
      </c>
      <c r="T309" s="24" t="s">
        <v>67</v>
      </c>
      <c r="U309" s="26">
        <v>4.8899999999999997</v>
      </c>
      <c r="V309" s="25" t="s">
        <v>326</v>
      </c>
    </row>
    <row r="310" spans="19:22" x14ac:dyDescent="0.35">
      <c r="S310" s="24" t="s">
        <v>39</v>
      </c>
      <c r="T310" s="24" t="s">
        <v>34</v>
      </c>
      <c r="U310" s="26">
        <v>296.18</v>
      </c>
      <c r="V310" s="25" t="s">
        <v>324</v>
      </c>
    </row>
    <row r="311" spans="19:22" x14ac:dyDescent="0.35">
      <c r="S311" s="24" t="s">
        <v>46</v>
      </c>
      <c r="T311" s="24" t="s">
        <v>67</v>
      </c>
      <c r="U311" s="26">
        <v>115.99</v>
      </c>
      <c r="V311" s="25" t="s">
        <v>322</v>
      </c>
    </row>
    <row r="312" spans="19:22" x14ac:dyDescent="0.35">
      <c r="S312" s="24" t="s">
        <v>49</v>
      </c>
      <c r="T312" s="24" t="s">
        <v>67</v>
      </c>
      <c r="U312" s="26">
        <v>65.989999999999995</v>
      </c>
      <c r="V312" s="25" t="s">
        <v>320</v>
      </c>
    </row>
    <row r="313" spans="19:22" x14ac:dyDescent="0.35">
      <c r="S313" s="24" t="s">
        <v>49</v>
      </c>
      <c r="T313" s="24" t="s">
        <v>34</v>
      </c>
      <c r="U313" s="26">
        <v>20.28</v>
      </c>
      <c r="V313" s="25" t="s">
        <v>318</v>
      </c>
    </row>
    <row r="314" spans="19:22" x14ac:dyDescent="0.35">
      <c r="S314" s="24" t="s">
        <v>39</v>
      </c>
      <c r="T314" s="24" t="s">
        <v>34</v>
      </c>
      <c r="U314" s="26">
        <v>90.98</v>
      </c>
      <c r="V314" s="25" t="s">
        <v>316</v>
      </c>
    </row>
    <row r="315" spans="19:22" x14ac:dyDescent="0.35">
      <c r="S315" s="24" t="s">
        <v>46</v>
      </c>
      <c r="T315" s="24" t="s">
        <v>38</v>
      </c>
      <c r="U315" s="26">
        <v>4.37</v>
      </c>
      <c r="V315" s="25" t="s">
        <v>314</v>
      </c>
    </row>
    <row r="316" spans="19:22" x14ac:dyDescent="0.35">
      <c r="S316" s="24" t="s">
        <v>35</v>
      </c>
      <c r="T316" s="24" t="s">
        <v>38</v>
      </c>
      <c r="U316" s="26">
        <v>42.76</v>
      </c>
      <c r="V316" s="25" t="s">
        <v>312</v>
      </c>
    </row>
    <row r="317" spans="19:22" x14ac:dyDescent="0.35">
      <c r="S317" s="24" t="s">
        <v>35</v>
      </c>
      <c r="T317" s="24" t="s">
        <v>67</v>
      </c>
      <c r="U317" s="26">
        <v>65.989999999999995</v>
      </c>
      <c r="V317" s="25" t="s">
        <v>310</v>
      </c>
    </row>
    <row r="318" spans="19:22" x14ac:dyDescent="0.35">
      <c r="S318" s="24" t="s">
        <v>35</v>
      </c>
      <c r="T318" s="24" t="s">
        <v>67</v>
      </c>
      <c r="U318" s="26">
        <v>250.14</v>
      </c>
      <c r="V318" s="25" t="s">
        <v>308</v>
      </c>
    </row>
    <row r="319" spans="19:22" x14ac:dyDescent="0.35">
      <c r="S319" s="24" t="s">
        <v>35</v>
      </c>
      <c r="T319" s="24" t="s">
        <v>38</v>
      </c>
      <c r="U319" s="26">
        <v>4.13</v>
      </c>
      <c r="V319" s="25" t="s">
        <v>306</v>
      </c>
    </row>
    <row r="320" spans="19:22" x14ac:dyDescent="0.35">
      <c r="S320" s="24" t="s">
        <v>49</v>
      </c>
      <c r="T320" s="24" t="s">
        <v>38</v>
      </c>
      <c r="U320" s="26">
        <v>4.26</v>
      </c>
      <c r="V320" s="25" t="s">
        <v>304</v>
      </c>
    </row>
    <row r="321" spans="19:22" x14ac:dyDescent="0.35">
      <c r="S321" s="24" t="s">
        <v>35</v>
      </c>
      <c r="T321" s="24" t="s">
        <v>67</v>
      </c>
      <c r="U321" s="26">
        <v>155.99</v>
      </c>
      <c r="V321" s="25" t="s">
        <v>21</v>
      </c>
    </row>
    <row r="322" spans="19:22" x14ac:dyDescent="0.35">
      <c r="S322" s="24" t="s">
        <v>35</v>
      </c>
      <c r="T322" s="24" t="s">
        <v>38</v>
      </c>
      <c r="U322" s="26">
        <v>4.9800000000000004</v>
      </c>
      <c r="V322" s="25" t="s">
        <v>301</v>
      </c>
    </row>
    <row r="323" spans="19:22" x14ac:dyDescent="0.35">
      <c r="S323" s="24" t="s">
        <v>49</v>
      </c>
      <c r="T323" s="24" t="s">
        <v>38</v>
      </c>
      <c r="U323" s="26">
        <v>6.88</v>
      </c>
      <c r="V323" s="25" t="s">
        <v>299</v>
      </c>
    </row>
    <row r="324" spans="19:22" x14ac:dyDescent="0.35">
      <c r="S324" s="24" t="s">
        <v>35</v>
      </c>
      <c r="T324" s="24" t="s">
        <v>67</v>
      </c>
      <c r="U324" s="26">
        <v>65.989999999999995</v>
      </c>
      <c r="V324" s="25" t="s">
        <v>298</v>
      </c>
    </row>
    <row r="325" spans="19:22" x14ac:dyDescent="0.35">
      <c r="S325" s="24" t="s">
        <v>39</v>
      </c>
      <c r="T325" s="24" t="s">
        <v>38</v>
      </c>
      <c r="U325" s="26">
        <v>12.44</v>
      </c>
      <c r="V325" s="25" t="s">
        <v>296</v>
      </c>
    </row>
    <row r="326" spans="19:22" x14ac:dyDescent="0.35">
      <c r="S326" s="24" t="s">
        <v>35</v>
      </c>
      <c r="T326" s="24" t="s">
        <v>34</v>
      </c>
      <c r="U326" s="26">
        <v>320.98</v>
      </c>
      <c r="V326" s="25" t="s">
        <v>294</v>
      </c>
    </row>
    <row r="327" spans="19:22" x14ac:dyDescent="0.35">
      <c r="S327" s="24" t="s">
        <v>46</v>
      </c>
      <c r="T327" s="24" t="s">
        <v>34</v>
      </c>
      <c r="U327" s="26">
        <v>29.18</v>
      </c>
      <c r="V327" s="25" t="s">
        <v>292</v>
      </c>
    </row>
    <row r="328" spans="19:22" x14ac:dyDescent="0.35">
      <c r="S328" s="24" t="s">
        <v>39</v>
      </c>
      <c r="T328" s="24" t="s">
        <v>38</v>
      </c>
      <c r="U328" s="26">
        <v>5.81</v>
      </c>
      <c r="V328" s="25" t="s">
        <v>290</v>
      </c>
    </row>
    <row r="329" spans="19:22" x14ac:dyDescent="0.35">
      <c r="S329" s="24" t="s">
        <v>49</v>
      </c>
      <c r="T329" s="24" t="s">
        <v>38</v>
      </c>
      <c r="U329" s="26">
        <v>4.9800000000000004</v>
      </c>
      <c r="V329" s="25" t="s">
        <v>288</v>
      </c>
    </row>
    <row r="330" spans="19:22" x14ac:dyDescent="0.35">
      <c r="S330" s="24" t="s">
        <v>46</v>
      </c>
      <c r="T330" s="24" t="s">
        <v>38</v>
      </c>
      <c r="U330" s="26">
        <v>5.98</v>
      </c>
      <c r="V330" s="25" t="s">
        <v>286</v>
      </c>
    </row>
    <row r="331" spans="19:22" x14ac:dyDescent="0.35">
      <c r="S331" s="24" t="s">
        <v>46</v>
      </c>
      <c r="T331" s="24" t="s">
        <v>38</v>
      </c>
      <c r="U331" s="26">
        <v>2.21</v>
      </c>
      <c r="V331" s="25" t="s">
        <v>284</v>
      </c>
    </row>
    <row r="332" spans="19:22" x14ac:dyDescent="0.35">
      <c r="S332" s="24" t="s">
        <v>35</v>
      </c>
      <c r="T332" s="24" t="s">
        <v>34</v>
      </c>
      <c r="U332" s="26">
        <v>7.38</v>
      </c>
      <c r="V332" s="25" t="s">
        <v>282</v>
      </c>
    </row>
    <row r="333" spans="19:22" x14ac:dyDescent="0.35">
      <c r="S333" s="24" t="s">
        <v>39</v>
      </c>
      <c r="T333" s="24" t="s">
        <v>34</v>
      </c>
      <c r="U333" s="26">
        <v>6.64</v>
      </c>
      <c r="V333" s="25" t="s">
        <v>280</v>
      </c>
    </row>
    <row r="334" spans="19:22" x14ac:dyDescent="0.35">
      <c r="S334" s="24" t="s">
        <v>35</v>
      </c>
      <c r="T334" s="24" t="s">
        <v>67</v>
      </c>
      <c r="U334" s="26">
        <v>23.99</v>
      </c>
      <c r="V334" s="25" t="s">
        <v>278</v>
      </c>
    </row>
    <row r="335" spans="19:22" x14ac:dyDescent="0.35">
      <c r="S335" s="24" t="s">
        <v>46</v>
      </c>
      <c r="T335" s="24" t="s">
        <v>34</v>
      </c>
      <c r="U335" s="26">
        <v>92.23</v>
      </c>
      <c r="V335" s="25" t="s">
        <v>276</v>
      </c>
    </row>
    <row r="336" spans="19:22" x14ac:dyDescent="0.35">
      <c r="S336" s="24" t="s">
        <v>46</v>
      </c>
      <c r="T336" s="24" t="s">
        <v>38</v>
      </c>
      <c r="U336" s="26">
        <v>3.57</v>
      </c>
      <c r="V336" s="25" t="s">
        <v>274</v>
      </c>
    </row>
    <row r="337" spans="19:22" x14ac:dyDescent="0.35">
      <c r="S337" s="24" t="s">
        <v>35</v>
      </c>
      <c r="T337" s="24" t="s">
        <v>38</v>
      </c>
      <c r="U337" s="26">
        <v>15.42</v>
      </c>
      <c r="V337" s="25" t="s">
        <v>272</v>
      </c>
    </row>
    <row r="338" spans="19:22" x14ac:dyDescent="0.35">
      <c r="S338" s="24" t="s">
        <v>39</v>
      </c>
      <c r="T338" s="24" t="s">
        <v>38</v>
      </c>
      <c r="U338" s="26">
        <v>15.7</v>
      </c>
      <c r="V338" s="25" t="s">
        <v>270</v>
      </c>
    </row>
    <row r="339" spans="19:22" x14ac:dyDescent="0.35">
      <c r="S339" s="24" t="s">
        <v>49</v>
      </c>
      <c r="T339" s="24" t="s">
        <v>67</v>
      </c>
      <c r="U339" s="26">
        <v>205.99</v>
      </c>
      <c r="V339" s="25" t="s">
        <v>268</v>
      </c>
    </row>
    <row r="340" spans="19:22" x14ac:dyDescent="0.35">
      <c r="S340" s="24" t="s">
        <v>35</v>
      </c>
      <c r="T340" s="24" t="s">
        <v>34</v>
      </c>
      <c r="U340" s="26">
        <v>70.709999999999994</v>
      </c>
      <c r="V340" s="25" t="s">
        <v>266</v>
      </c>
    </row>
    <row r="341" spans="19:22" x14ac:dyDescent="0.35">
      <c r="S341" s="24" t="s">
        <v>35</v>
      </c>
      <c r="T341" s="24" t="s">
        <v>34</v>
      </c>
      <c r="U341" s="26">
        <v>146.05000000000001</v>
      </c>
      <c r="V341" s="25" t="s">
        <v>265</v>
      </c>
    </row>
    <row r="342" spans="19:22" x14ac:dyDescent="0.35">
      <c r="S342" s="24" t="s">
        <v>39</v>
      </c>
      <c r="T342" s="24" t="s">
        <v>38</v>
      </c>
      <c r="U342" s="26">
        <v>17.52</v>
      </c>
      <c r="V342" s="25" t="s">
        <v>263</v>
      </c>
    </row>
    <row r="343" spans="19:22" x14ac:dyDescent="0.35">
      <c r="S343" s="24" t="s">
        <v>35</v>
      </c>
      <c r="T343" s="24" t="s">
        <v>34</v>
      </c>
      <c r="U343" s="26">
        <v>70.98</v>
      </c>
      <c r="V343" s="25" t="s">
        <v>261</v>
      </c>
    </row>
    <row r="344" spans="19:22" x14ac:dyDescent="0.35">
      <c r="S344" s="24" t="s">
        <v>35</v>
      </c>
      <c r="T344" s="24" t="s">
        <v>67</v>
      </c>
      <c r="U344" s="26">
        <v>150.97999999999999</v>
      </c>
      <c r="V344" s="25" t="s">
        <v>259</v>
      </c>
    </row>
    <row r="345" spans="19:22" x14ac:dyDescent="0.35">
      <c r="S345" s="24" t="s">
        <v>46</v>
      </c>
      <c r="T345" s="24" t="s">
        <v>38</v>
      </c>
      <c r="U345" s="26">
        <v>6.78</v>
      </c>
      <c r="V345" s="25" t="s">
        <v>257</v>
      </c>
    </row>
    <row r="346" spans="19:22" x14ac:dyDescent="0.35">
      <c r="S346" s="24" t="s">
        <v>39</v>
      </c>
      <c r="T346" s="24" t="s">
        <v>38</v>
      </c>
      <c r="U346" s="26">
        <v>16.510000000000002</v>
      </c>
      <c r="V346" s="25" t="s">
        <v>255</v>
      </c>
    </row>
    <row r="347" spans="19:22" x14ac:dyDescent="0.35">
      <c r="S347" s="24" t="s">
        <v>49</v>
      </c>
      <c r="T347" s="24" t="s">
        <v>34</v>
      </c>
      <c r="U347" s="26">
        <v>159.31</v>
      </c>
      <c r="V347" s="25" t="s">
        <v>253</v>
      </c>
    </row>
    <row r="348" spans="19:22" x14ac:dyDescent="0.35">
      <c r="S348" s="24" t="s">
        <v>46</v>
      </c>
      <c r="T348" s="24" t="s">
        <v>34</v>
      </c>
      <c r="U348" s="26">
        <v>218.08</v>
      </c>
      <c r="V348" s="25" t="s">
        <v>252</v>
      </c>
    </row>
    <row r="349" spans="19:22" x14ac:dyDescent="0.35">
      <c r="S349" s="24" t="s">
        <v>39</v>
      </c>
      <c r="T349" s="24" t="s">
        <v>38</v>
      </c>
      <c r="U349" s="26">
        <v>8.01</v>
      </c>
      <c r="V349" s="25" t="s">
        <v>250</v>
      </c>
    </row>
    <row r="350" spans="19:22" x14ac:dyDescent="0.35">
      <c r="S350" s="24" t="s">
        <v>49</v>
      </c>
      <c r="T350" s="24" t="s">
        <v>67</v>
      </c>
      <c r="U350" s="26">
        <v>195.99</v>
      </c>
      <c r="V350" s="25" t="s">
        <v>249</v>
      </c>
    </row>
    <row r="351" spans="19:22" x14ac:dyDescent="0.35">
      <c r="S351" s="24" t="s">
        <v>49</v>
      </c>
      <c r="T351" s="24" t="s">
        <v>34</v>
      </c>
      <c r="U351" s="26">
        <v>280.98</v>
      </c>
      <c r="V351" s="25" t="s">
        <v>247</v>
      </c>
    </row>
    <row r="352" spans="19:22" x14ac:dyDescent="0.35">
      <c r="S352" s="24" t="s">
        <v>49</v>
      </c>
      <c r="T352" s="24" t="s">
        <v>38</v>
      </c>
      <c r="U352" s="26">
        <v>3.36</v>
      </c>
      <c r="V352" s="25" t="s">
        <v>245</v>
      </c>
    </row>
    <row r="353" spans="19:22" x14ac:dyDescent="0.35">
      <c r="S353" s="24" t="s">
        <v>46</v>
      </c>
      <c r="T353" s="24" t="s">
        <v>38</v>
      </c>
      <c r="U353" s="26">
        <v>40.98</v>
      </c>
      <c r="V353" s="25" t="s">
        <v>243</v>
      </c>
    </row>
    <row r="354" spans="19:22" x14ac:dyDescent="0.35">
      <c r="S354" s="24" t="s">
        <v>35</v>
      </c>
      <c r="T354" s="24" t="s">
        <v>38</v>
      </c>
      <c r="U354" s="26">
        <v>56.96</v>
      </c>
      <c r="V354" s="25" t="s">
        <v>241</v>
      </c>
    </row>
    <row r="355" spans="19:22" x14ac:dyDescent="0.35">
      <c r="S355" s="24" t="s">
        <v>46</v>
      </c>
      <c r="T355" s="24" t="s">
        <v>67</v>
      </c>
      <c r="U355" s="26">
        <v>205.99</v>
      </c>
      <c r="V355" s="25" t="s">
        <v>15</v>
      </c>
    </row>
    <row r="356" spans="19:22" x14ac:dyDescent="0.35">
      <c r="S356" s="24" t="s">
        <v>46</v>
      </c>
      <c r="T356" s="24" t="s">
        <v>67</v>
      </c>
      <c r="U356" s="26">
        <v>39.479999999999997</v>
      </c>
      <c r="V356" s="25" t="s">
        <v>238</v>
      </c>
    </row>
    <row r="357" spans="19:22" x14ac:dyDescent="0.35">
      <c r="S357" s="24" t="s">
        <v>46</v>
      </c>
      <c r="T357" s="24" t="s">
        <v>67</v>
      </c>
      <c r="U357" s="26">
        <v>699.99</v>
      </c>
      <c r="V357" s="25" t="s">
        <v>236</v>
      </c>
    </row>
    <row r="358" spans="19:22" x14ac:dyDescent="0.35">
      <c r="S358" s="24" t="s">
        <v>35</v>
      </c>
      <c r="T358" s="24" t="s">
        <v>38</v>
      </c>
      <c r="U358" s="26">
        <v>40.98</v>
      </c>
      <c r="V358" s="25" t="s">
        <v>234</v>
      </c>
    </row>
    <row r="359" spans="19:22" x14ac:dyDescent="0.35">
      <c r="S359" s="24" t="s">
        <v>46</v>
      </c>
      <c r="T359" s="24" t="s">
        <v>67</v>
      </c>
      <c r="U359" s="26">
        <v>195.99</v>
      </c>
      <c r="V359" s="25" t="s">
        <v>232</v>
      </c>
    </row>
    <row r="360" spans="19:22" x14ac:dyDescent="0.35">
      <c r="S360" s="24" t="s">
        <v>39</v>
      </c>
      <c r="T360" s="24" t="s">
        <v>38</v>
      </c>
      <c r="U360" s="26">
        <v>2.1800000000000002</v>
      </c>
      <c r="V360" s="25" t="s">
        <v>230</v>
      </c>
    </row>
    <row r="361" spans="19:22" x14ac:dyDescent="0.35">
      <c r="S361" s="24" t="s">
        <v>39</v>
      </c>
      <c r="T361" s="24" t="s">
        <v>38</v>
      </c>
      <c r="U361" s="26">
        <v>2.88</v>
      </c>
      <c r="V361" s="25" t="s">
        <v>16</v>
      </c>
    </row>
    <row r="362" spans="19:22" x14ac:dyDescent="0.35">
      <c r="S362" s="24" t="s">
        <v>35</v>
      </c>
      <c r="T362" s="24" t="s">
        <v>34</v>
      </c>
      <c r="U362" s="26">
        <v>218.75</v>
      </c>
      <c r="V362" s="25" t="s">
        <v>227</v>
      </c>
    </row>
    <row r="363" spans="19:22" x14ac:dyDescent="0.35">
      <c r="S363" s="24" t="s">
        <v>46</v>
      </c>
      <c r="T363" s="24" t="s">
        <v>38</v>
      </c>
      <c r="U363" s="26">
        <v>4.71</v>
      </c>
      <c r="V363" s="25" t="s">
        <v>225</v>
      </c>
    </row>
    <row r="364" spans="19:22" x14ac:dyDescent="0.35">
      <c r="S364" s="24" t="s">
        <v>46</v>
      </c>
      <c r="T364" s="24" t="s">
        <v>67</v>
      </c>
      <c r="U364" s="26">
        <v>683.02</v>
      </c>
      <c r="V364" s="25" t="s">
        <v>223</v>
      </c>
    </row>
    <row r="365" spans="19:22" x14ac:dyDescent="0.35">
      <c r="S365" s="24" t="s">
        <v>49</v>
      </c>
      <c r="T365" s="24" t="s">
        <v>38</v>
      </c>
      <c r="U365" s="26">
        <v>120.98</v>
      </c>
      <c r="V365" s="25" t="s">
        <v>221</v>
      </c>
    </row>
    <row r="366" spans="19:22" x14ac:dyDescent="0.35">
      <c r="S366" s="24" t="s">
        <v>49</v>
      </c>
      <c r="T366" s="24" t="s">
        <v>38</v>
      </c>
      <c r="U366" s="26">
        <v>6.68</v>
      </c>
      <c r="V366" s="25" t="s">
        <v>219</v>
      </c>
    </row>
    <row r="367" spans="19:22" x14ac:dyDescent="0.35">
      <c r="S367" s="24" t="s">
        <v>35</v>
      </c>
      <c r="T367" s="24" t="s">
        <v>38</v>
      </c>
      <c r="U367" s="26">
        <v>43.98</v>
      </c>
      <c r="V367" s="25" t="s">
        <v>217</v>
      </c>
    </row>
    <row r="368" spans="19:22" x14ac:dyDescent="0.35">
      <c r="S368" s="24" t="s">
        <v>35</v>
      </c>
      <c r="T368" s="24" t="s">
        <v>67</v>
      </c>
      <c r="U368" s="26">
        <v>115.99</v>
      </c>
      <c r="V368" s="25" t="s">
        <v>215</v>
      </c>
    </row>
    <row r="369" spans="19:22" x14ac:dyDescent="0.35">
      <c r="S369" s="24" t="s">
        <v>46</v>
      </c>
      <c r="T369" s="24" t="s">
        <v>38</v>
      </c>
      <c r="U369" s="26">
        <v>193.17</v>
      </c>
      <c r="V369" s="25" t="s">
        <v>213</v>
      </c>
    </row>
    <row r="370" spans="19:22" x14ac:dyDescent="0.35">
      <c r="S370" s="24" t="s">
        <v>49</v>
      </c>
      <c r="T370" s="24" t="s">
        <v>34</v>
      </c>
      <c r="U370" s="26">
        <v>51.65</v>
      </c>
      <c r="V370" s="25" t="s">
        <v>211</v>
      </c>
    </row>
    <row r="371" spans="19:22" x14ac:dyDescent="0.35">
      <c r="S371" s="24" t="s">
        <v>49</v>
      </c>
      <c r="T371" s="24" t="s">
        <v>38</v>
      </c>
      <c r="U371" s="26">
        <v>43.41</v>
      </c>
      <c r="V371" s="25" t="s">
        <v>209</v>
      </c>
    </row>
    <row r="372" spans="19:22" x14ac:dyDescent="0.35">
      <c r="S372" s="24" t="s">
        <v>39</v>
      </c>
      <c r="T372" s="24" t="s">
        <v>34</v>
      </c>
      <c r="U372" s="26">
        <v>110.98</v>
      </c>
      <c r="V372" s="25" t="s">
        <v>207</v>
      </c>
    </row>
    <row r="373" spans="19:22" x14ac:dyDescent="0.35">
      <c r="S373" s="24" t="s">
        <v>49</v>
      </c>
      <c r="T373" s="24" t="s">
        <v>67</v>
      </c>
      <c r="U373" s="26">
        <v>22.98</v>
      </c>
      <c r="V373" s="25" t="s">
        <v>205</v>
      </c>
    </row>
    <row r="374" spans="19:22" x14ac:dyDescent="0.35">
      <c r="S374" s="24" t="s">
        <v>35</v>
      </c>
      <c r="T374" s="24" t="s">
        <v>38</v>
      </c>
      <c r="U374" s="26">
        <v>8.67</v>
      </c>
      <c r="V374" s="25" t="s">
        <v>203</v>
      </c>
    </row>
    <row r="375" spans="19:22" x14ac:dyDescent="0.35">
      <c r="S375" s="24" t="s">
        <v>46</v>
      </c>
      <c r="T375" s="24" t="s">
        <v>67</v>
      </c>
      <c r="U375" s="26">
        <v>155.99</v>
      </c>
      <c r="V375" s="25" t="s">
        <v>201</v>
      </c>
    </row>
    <row r="376" spans="19:22" x14ac:dyDescent="0.35">
      <c r="S376" s="24" t="s">
        <v>46</v>
      </c>
      <c r="T376" s="24" t="s">
        <v>34</v>
      </c>
      <c r="U376" s="26">
        <v>5.28</v>
      </c>
      <c r="V376" s="25" t="s">
        <v>200</v>
      </c>
    </row>
    <row r="377" spans="19:22" x14ac:dyDescent="0.35">
      <c r="S377" s="24" t="s">
        <v>46</v>
      </c>
      <c r="T377" s="24" t="s">
        <v>67</v>
      </c>
      <c r="U377" s="26">
        <v>499.99</v>
      </c>
      <c r="V377" s="25" t="s">
        <v>198</v>
      </c>
    </row>
    <row r="378" spans="19:22" x14ac:dyDescent="0.35">
      <c r="S378" s="24" t="s">
        <v>49</v>
      </c>
      <c r="T378" s="24" t="s">
        <v>34</v>
      </c>
      <c r="U378" s="26">
        <v>60.89</v>
      </c>
      <c r="V378" s="25" t="s">
        <v>196</v>
      </c>
    </row>
    <row r="379" spans="19:22" x14ac:dyDescent="0.35">
      <c r="S379" s="24" t="s">
        <v>39</v>
      </c>
      <c r="T379" s="24" t="s">
        <v>38</v>
      </c>
      <c r="U379" s="26">
        <v>5.99</v>
      </c>
      <c r="V379" s="25" t="s">
        <v>195</v>
      </c>
    </row>
    <row r="380" spans="19:22" x14ac:dyDescent="0.35">
      <c r="S380" s="24" t="s">
        <v>46</v>
      </c>
      <c r="T380" s="24" t="s">
        <v>67</v>
      </c>
      <c r="U380" s="26">
        <v>125.99</v>
      </c>
      <c r="V380" s="25" t="s">
        <v>193</v>
      </c>
    </row>
    <row r="381" spans="19:22" x14ac:dyDescent="0.35">
      <c r="S381" s="24" t="s">
        <v>35</v>
      </c>
      <c r="T381" s="24" t="s">
        <v>34</v>
      </c>
      <c r="U381" s="26">
        <v>120.98</v>
      </c>
      <c r="V381" s="25" t="s">
        <v>191</v>
      </c>
    </row>
    <row r="382" spans="19:22" x14ac:dyDescent="0.35">
      <c r="S382" s="24" t="s">
        <v>35</v>
      </c>
      <c r="T382" s="24" t="s">
        <v>38</v>
      </c>
      <c r="U382" s="26">
        <v>3.98</v>
      </c>
      <c r="V382" s="25" t="s">
        <v>190</v>
      </c>
    </row>
    <row r="383" spans="19:22" x14ac:dyDescent="0.35">
      <c r="S383" s="24" t="s">
        <v>49</v>
      </c>
      <c r="T383" s="24" t="s">
        <v>38</v>
      </c>
      <c r="U383" s="26">
        <v>120.33</v>
      </c>
      <c r="V383" s="25" t="s">
        <v>188</v>
      </c>
    </row>
    <row r="384" spans="19:22" x14ac:dyDescent="0.35">
      <c r="S384" s="24" t="s">
        <v>46</v>
      </c>
      <c r="T384" s="24" t="s">
        <v>38</v>
      </c>
      <c r="U384" s="26">
        <v>70.97</v>
      </c>
      <c r="V384" s="25" t="s">
        <v>186</v>
      </c>
    </row>
    <row r="385" spans="19:22" x14ac:dyDescent="0.35">
      <c r="S385" s="24" t="s">
        <v>39</v>
      </c>
      <c r="T385" s="24" t="s">
        <v>67</v>
      </c>
      <c r="U385" s="26">
        <v>53.98</v>
      </c>
      <c r="V385" s="25" t="s">
        <v>184</v>
      </c>
    </row>
    <row r="386" spans="19:22" x14ac:dyDescent="0.35">
      <c r="S386" s="24" t="s">
        <v>35</v>
      </c>
      <c r="T386" s="24" t="s">
        <v>34</v>
      </c>
      <c r="U386" s="26">
        <v>30.93</v>
      </c>
      <c r="V386" s="25" t="s">
        <v>17</v>
      </c>
    </row>
    <row r="387" spans="19:22" x14ac:dyDescent="0.35">
      <c r="S387" s="24" t="s">
        <v>49</v>
      </c>
      <c r="T387" s="24" t="s">
        <v>38</v>
      </c>
      <c r="U387" s="26">
        <v>8.01</v>
      </c>
      <c r="V387" s="25" t="s">
        <v>181</v>
      </c>
    </row>
    <row r="388" spans="19:22" x14ac:dyDescent="0.35">
      <c r="S388" s="24" t="s">
        <v>35</v>
      </c>
      <c r="T388" s="24" t="s">
        <v>67</v>
      </c>
      <c r="U388" s="26">
        <v>125.99</v>
      </c>
      <c r="V388" s="25" t="s">
        <v>179</v>
      </c>
    </row>
    <row r="389" spans="19:22" x14ac:dyDescent="0.35">
      <c r="S389" s="24" t="s">
        <v>46</v>
      </c>
      <c r="T389" s="24" t="s">
        <v>34</v>
      </c>
      <c r="U389" s="26">
        <v>376.13</v>
      </c>
      <c r="V389" s="25" t="s">
        <v>177</v>
      </c>
    </row>
    <row r="390" spans="19:22" x14ac:dyDescent="0.35">
      <c r="S390" s="24" t="s">
        <v>35</v>
      </c>
      <c r="T390" s="24" t="s">
        <v>67</v>
      </c>
      <c r="U390" s="26">
        <v>155.99</v>
      </c>
      <c r="V390" s="25" t="s">
        <v>175</v>
      </c>
    </row>
    <row r="391" spans="19:22" x14ac:dyDescent="0.35">
      <c r="S391" s="24" t="s">
        <v>39</v>
      </c>
      <c r="T391" s="24" t="s">
        <v>34</v>
      </c>
      <c r="U391" s="26">
        <v>130.97999999999999</v>
      </c>
      <c r="V391" s="25" t="s">
        <v>173</v>
      </c>
    </row>
    <row r="392" spans="19:22" x14ac:dyDescent="0.35">
      <c r="S392" s="24" t="s">
        <v>35</v>
      </c>
      <c r="T392" s="24" t="s">
        <v>38</v>
      </c>
      <c r="U392" s="26">
        <v>4.42</v>
      </c>
      <c r="V392" s="25" t="s">
        <v>171</v>
      </c>
    </row>
    <row r="393" spans="19:22" x14ac:dyDescent="0.35">
      <c r="S393" s="24" t="s">
        <v>49</v>
      </c>
      <c r="T393" s="24" t="s">
        <v>34</v>
      </c>
      <c r="U393" s="26">
        <v>95.95</v>
      </c>
      <c r="V393" s="25" t="s">
        <v>170</v>
      </c>
    </row>
    <row r="394" spans="19:22" x14ac:dyDescent="0.35">
      <c r="S394" s="24" t="s">
        <v>35</v>
      </c>
      <c r="T394" s="24" t="s">
        <v>38</v>
      </c>
      <c r="U394" s="26">
        <v>5.88</v>
      </c>
      <c r="V394" s="25" t="s">
        <v>168</v>
      </c>
    </row>
    <row r="395" spans="19:22" x14ac:dyDescent="0.35">
      <c r="S395" s="24" t="s">
        <v>49</v>
      </c>
      <c r="T395" s="24" t="s">
        <v>67</v>
      </c>
      <c r="U395" s="26">
        <v>30.98</v>
      </c>
      <c r="V395" s="25" t="s">
        <v>166</v>
      </c>
    </row>
    <row r="396" spans="19:22" x14ac:dyDescent="0.35">
      <c r="S396" s="24" t="s">
        <v>35</v>
      </c>
      <c r="T396" s="24" t="s">
        <v>38</v>
      </c>
      <c r="U396" s="26">
        <v>4.4800000000000004</v>
      </c>
      <c r="V396" s="25" t="s">
        <v>164</v>
      </c>
    </row>
    <row r="397" spans="19:22" x14ac:dyDescent="0.35">
      <c r="S397" s="24" t="s">
        <v>49</v>
      </c>
      <c r="T397" s="24" t="s">
        <v>38</v>
      </c>
      <c r="U397" s="26">
        <v>2.61</v>
      </c>
      <c r="V397" s="25" t="s">
        <v>162</v>
      </c>
    </row>
    <row r="398" spans="19:22" x14ac:dyDescent="0.35">
      <c r="S398" s="24" t="s">
        <v>49</v>
      </c>
      <c r="T398" s="24" t="s">
        <v>67</v>
      </c>
      <c r="U398" s="26">
        <v>125.99</v>
      </c>
      <c r="V398" s="25" t="s">
        <v>160</v>
      </c>
    </row>
    <row r="399" spans="19:22" x14ac:dyDescent="0.35">
      <c r="S399" s="24" t="s">
        <v>39</v>
      </c>
      <c r="T399" s="24" t="s">
        <v>67</v>
      </c>
      <c r="U399" s="26">
        <v>140.99</v>
      </c>
      <c r="V399" s="25" t="s">
        <v>158</v>
      </c>
    </row>
    <row r="400" spans="19:22" x14ac:dyDescent="0.35">
      <c r="S400" s="24" t="s">
        <v>49</v>
      </c>
      <c r="T400" s="24" t="s">
        <v>38</v>
      </c>
      <c r="U400" s="26">
        <v>4.13</v>
      </c>
      <c r="V400" s="25" t="s">
        <v>156</v>
      </c>
    </row>
    <row r="401" spans="19:22" x14ac:dyDescent="0.35">
      <c r="S401" s="24" t="s">
        <v>49</v>
      </c>
      <c r="T401" s="24" t="s">
        <v>38</v>
      </c>
      <c r="U401" s="26">
        <v>24.95</v>
      </c>
      <c r="V401" s="25" t="s">
        <v>154</v>
      </c>
    </row>
    <row r="402" spans="19:22" x14ac:dyDescent="0.35">
      <c r="S402" s="24" t="s">
        <v>46</v>
      </c>
      <c r="T402" s="24" t="s">
        <v>38</v>
      </c>
      <c r="U402" s="26">
        <v>5.58</v>
      </c>
      <c r="V402" s="25" t="s">
        <v>152</v>
      </c>
    </row>
    <row r="403" spans="19:22" x14ac:dyDescent="0.35">
      <c r="S403" s="24" t="s">
        <v>46</v>
      </c>
      <c r="T403" s="24" t="s">
        <v>38</v>
      </c>
      <c r="U403" s="26">
        <v>6.35</v>
      </c>
      <c r="V403" s="25" t="s">
        <v>150</v>
      </c>
    </row>
    <row r="404" spans="19:22" x14ac:dyDescent="0.35">
      <c r="S404" s="24" t="s">
        <v>46</v>
      </c>
      <c r="T404" s="24" t="s">
        <v>67</v>
      </c>
      <c r="U404" s="26">
        <v>65.989999999999995</v>
      </c>
      <c r="V404" s="25" t="s">
        <v>148</v>
      </c>
    </row>
    <row r="405" spans="19:22" x14ac:dyDescent="0.35">
      <c r="S405" s="24" t="s">
        <v>39</v>
      </c>
      <c r="T405" s="24" t="s">
        <v>67</v>
      </c>
      <c r="U405" s="26">
        <v>28.48</v>
      </c>
      <c r="V405" s="25" t="s">
        <v>146</v>
      </c>
    </row>
    <row r="406" spans="19:22" x14ac:dyDescent="0.35">
      <c r="S406" s="24" t="s">
        <v>49</v>
      </c>
      <c r="T406" s="24" t="s">
        <v>38</v>
      </c>
      <c r="U406" s="26">
        <v>6.08</v>
      </c>
      <c r="V406" s="25" t="s">
        <v>144</v>
      </c>
    </row>
    <row r="407" spans="19:22" x14ac:dyDescent="0.35">
      <c r="S407" s="24" t="s">
        <v>35</v>
      </c>
      <c r="T407" s="24" t="s">
        <v>67</v>
      </c>
      <c r="U407" s="26">
        <v>155.99</v>
      </c>
      <c r="V407" s="25" t="s">
        <v>142</v>
      </c>
    </row>
    <row r="408" spans="19:22" x14ac:dyDescent="0.35">
      <c r="S408" s="24" t="s">
        <v>49</v>
      </c>
      <c r="T408" s="24" t="s">
        <v>34</v>
      </c>
      <c r="U408" s="26">
        <v>145.97999999999999</v>
      </c>
      <c r="V408" s="25" t="s">
        <v>141</v>
      </c>
    </row>
    <row r="409" spans="19:22" x14ac:dyDescent="0.35">
      <c r="S409" s="24" t="s">
        <v>46</v>
      </c>
      <c r="T409" s="24" t="s">
        <v>38</v>
      </c>
      <c r="U409" s="26">
        <v>90.24</v>
      </c>
      <c r="V409" s="25" t="s">
        <v>139</v>
      </c>
    </row>
    <row r="410" spans="19:22" x14ac:dyDescent="0.35">
      <c r="S410" s="24" t="s">
        <v>35</v>
      </c>
      <c r="T410" s="24" t="s">
        <v>34</v>
      </c>
      <c r="U410" s="26">
        <v>179.29</v>
      </c>
      <c r="V410" s="25" t="s">
        <v>137</v>
      </c>
    </row>
    <row r="411" spans="19:22" x14ac:dyDescent="0.35">
      <c r="S411" s="24" t="s">
        <v>49</v>
      </c>
      <c r="T411" s="24" t="s">
        <v>38</v>
      </c>
      <c r="U411" s="26">
        <v>178.47</v>
      </c>
      <c r="V411" s="25" t="s">
        <v>135</v>
      </c>
    </row>
    <row r="412" spans="19:22" x14ac:dyDescent="0.35">
      <c r="S412" s="24" t="s">
        <v>35</v>
      </c>
      <c r="T412" s="24" t="s">
        <v>38</v>
      </c>
      <c r="U412" s="26">
        <v>1.86</v>
      </c>
      <c r="V412" s="25" t="s">
        <v>133</v>
      </c>
    </row>
    <row r="413" spans="19:22" x14ac:dyDescent="0.35">
      <c r="S413" s="24" t="s">
        <v>46</v>
      </c>
      <c r="T413" s="24" t="s">
        <v>38</v>
      </c>
      <c r="U413" s="26">
        <v>8.67</v>
      </c>
      <c r="V413" s="25" t="s">
        <v>132</v>
      </c>
    </row>
    <row r="414" spans="19:22" x14ac:dyDescent="0.35">
      <c r="S414" s="24" t="s">
        <v>46</v>
      </c>
      <c r="T414" s="24" t="s">
        <v>67</v>
      </c>
      <c r="U414" s="26">
        <v>20.97</v>
      </c>
      <c r="V414" s="25" t="s">
        <v>130</v>
      </c>
    </row>
    <row r="415" spans="19:22" x14ac:dyDescent="0.35">
      <c r="S415" s="24" t="s">
        <v>46</v>
      </c>
      <c r="T415" s="24" t="s">
        <v>38</v>
      </c>
      <c r="U415" s="26">
        <v>40.99</v>
      </c>
      <c r="V415" s="25" t="s">
        <v>128</v>
      </c>
    </row>
    <row r="416" spans="19:22" x14ac:dyDescent="0.35">
      <c r="S416" s="24" t="s">
        <v>49</v>
      </c>
      <c r="T416" s="24" t="s">
        <v>67</v>
      </c>
      <c r="U416" s="26">
        <v>20.99</v>
      </c>
      <c r="V416" s="25" t="s">
        <v>126</v>
      </c>
    </row>
    <row r="417" spans="19:22" x14ac:dyDescent="0.35">
      <c r="S417" s="24" t="s">
        <v>39</v>
      </c>
      <c r="T417" s="24" t="s">
        <v>38</v>
      </c>
      <c r="U417" s="26">
        <v>3.75</v>
      </c>
      <c r="V417" s="25" t="s">
        <v>124</v>
      </c>
    </row>
    <row r="418" spans="19:22" x14ac:dyDescent="0.35">
      <c r="S418" s="24" t="s">
        <v>35</v>
      </c>
      <c r="T418" s="24" t="s">
        <v>38</v>
      </c>
      <c r="U418" s="26">
        <v>300.64999999999998</v>
      </c>
      <c r="V418" s="25" t="s">
        <v>122</v>
      </c>
    </row>
    <row r="419" spans="19:22" x14ac:dyDescent="0.35">
      <c r="S419" s="24" t="s">
        <v>35</v>
      </c>
      <c r="T419" s="24" t="s">
        <v>38</v>
      </c>
      <c r="U419" s="26">
        <v>7.3</v>
      </c>
      <c r="V419" s="25" t="s">
        <v>120</v>
      </c>
    </row>
    <row r="420" spans="19:22" x14ac:dyDescent="0.35">
      <c r="S420" s="24" t="s">
        <v>49</v>
      </c>
      <c r="T420" s="24" t="s">
        <v>38</v>
      </c>
      <c r="U420" s="26">
        <v>5.28</v>
      </c>
      <c r="V420" s="25" t="s">
        <v>118</v>
      </c>
    </row>
    <row r="421" spans="19:22" x14ac:dyDescent="0.35">
      <c r="S421" s="24" t="s">
        <v>39</v>
      </c>
      <c r="T421" s="24" t="s">
        <v>34</v>
      </c>
      <c r="U421" s="26">
        <v>8.09</v>
      </c>
      <c r="V421" s="25" t="s">
        <v>116</v>
      </c>
    </row>
    <row r="422" spans="19:22" x14ac:dyDescent="0.35">
      <c r="S422" s="24" t="s">
        <v>46</v>
      </c>
      <c r="T422" s="24" t="s">
        <v>34</v>
      </c>
      <c r="U422" s="26">
        <v>120.98</v>
      </c>
      <c r="V422" s="25" t="s">
        <v>114</v>
      </c>
    </row>
    <row r="423" spans="19:22" x14ac:dyDescent="0.35">
      <c r="S423" s="24" t="s">
        <v>49</v>
      </c>
      <c r="T423" s="24" t="s">
        <v>38</v>
      </c>
      <c r="U423" s="26">
        <v>15.14</v>
      </c>
      <c r="V423" s="25" t="s">
        <v>112</v>
      </c>
    </row>
    <row r="424" spans="19:22" x14ac:dyDescent="0.35">
      <c r="S424" s="24" t="s">
        <v>49</v>
      </c>
      <c r="T424" s="24" t="s">
        <v>38</v>
      </c>
      <c r="U424" s="26">
        <v>50.98</v>
      </c>
      <c r="V424" s="25" t="s">
        <v>110</v>
      </c>
    </row>
    <row r="425" spans="19:22" x14ac:dyDescent="0.35">
      <c r="S425" s="24" t="s">
        <v>35</v>
      </c>
      <c r="T425" s="24" t="s">
        <v>38</v>
      </c>
      <c r="U425" s="26">
        <v>80.48</v>
      </c>
      <c r="V425" s="25" t="s">
        <v>108</v>
      </c>
    </row>
    <row r="426" spans="19:22" x14ac:dyDescent="0.35">
      <c r="S426" s="24" t="s">
        <v>35</v>
      </c>
      <c r="T426" s="24" t="s">
        <v>38</v>
      </c>
      <c r="U426" s="26">
        <v>162.93</v>
      </c>
      <c r="V426" s="25" t="s">
        <v>106</v>
      </c>
    </row>
    <row r="427" spans="19:22" x14ac:dyDescent="0.35">
      <c r="S427" s="24" t="s">
        <v>39</v>
      </c>
      <c r="T427" s="24" t="s">
        <v>38</v>
      </c>
      <c r="U427" s="26">
        <v>24.95</v>
      </c>
      <c r="V427" s="25" t="s">
        <v>104</v>
      </c>
    </row>
    <row r="428" spans="19:22" x14ac:dyDescent="0.35">
      <c r="S428" s="24" t="s">
        <v>35</v>
      </c>
      <c r="T428" s="24" t="s">
        <v>38</v>
      </c>
      <c r="U428" s="26">
        <v>2.89</v>
      </c>
      <c r="V428" s="25" t="s">
        <v>102</v>
      </c>
    </row>
    <row r="429" spans="19:22" x14ac:dyDescent="0.35">
      <c r="S429" s="24" t="s">
        <v>46</v>
      </c>
      <c r="T429" s="24" t="s">
        <v>38</v>
      </c>
      <c r="U429" s="26">
        <v>1.95</v>
      </c>
      <c r="V429" s="25" t="s">
        <v>100</v>
      </c>
    </row>
    <row r="430" spans="19:22" x14ac:dyDescent="0.35">
      <c r="S430" s="24" t="s">
        <v>46</v>
      </c>
      <c r="T430" s="24" t="s">
        <v>34</v>
      </c>
      <c r="U430" s="26">
        <v>216.6</v>
      </c>
      <c r="V430" s="25" t="s">
        <v>98</v>
      </c>
    </row>
    <row r="431" spans="19:22" x14ac:dyDescent="0.35">
      <c r="S431" s="24" t="s">
        <v>46</v>
      </c>
      <c r="T431" s="24" t="s">
        <v>67</v>
      </c>
      <c r="U431" s="26">
        <v>125.99</v>
      </c>
      <c r="V431" s="25" t="s">
        <v>97</v>
      </c>
    </row>
    <row r="432" spans="19:22" x14ac:dyDescent="0.35">
      <c r="S432" s="24" t="s">
        <v>49</v>
      </c>
      <c r="T432" s="24" t="s">
        <v>34</v>
      </c>
      <c r="U432" s="26">
        <v>12.07</v>
      </c>
      <c r="V432" s="25" t="s">
        <v>95</v>
      </c>
    </row>
    <row r="433" spans="19:22" x14ac:dyDescent="0.35">
      <c r="S433" s="24" t="s">
        <v>46</v>
      </c>
      <c r="T433" s="24" t="s">
        <v>34</v>
      </c>
      <c r="U433" s="26">
        <v>146.34</v>
      </c>
      <c r="V433" s="25" t="s">
        <v>93</v>
      </c>
    </row>
    <row r="434" spans="19:22" x14ac:dyDescent="0.35">
      <c r="S434" s="24" t="s">
        <v>46</v>
      </c>
      <c r="T434" s="24" t="s">
        <v>38</v>
      </c>
      <c r="U434" s="26">
        <v>5.74</v>
      </c>
      <c r="V434" s="25" t="s">
        <v>91</v>
      </c>
    </row>
    <row r="435" spans="19:22" x14ac:dyDescent="0.35">
      <c r="S435" s="24" t="s">
        <v>49</v>
      </c>
      <c r="T435" s="24" t="s">
        <v>34</v>
      </c>
      <c r="U435" s="26">
        <v>6.64</v>
      </c>
      <c r="V435" s="25" t="s">
        <v>89</v>
      </c>
    </row>
    <row r="436" spans="19:22" x14ac:dyDescent="0.35">
      <c r="S436" s="24" t="s">
        <v>35</v>
      </c>
      <c r="T436" s="24" t="s">
        <v>38</v>
      </c>
      <c r="U436" s="26">
        <v>2.74</v>
      </c>
      <c r="V436" s="25" t="s">
        <v>87</v>
      </c>
    </row>
    <row r="437" spans="19:22" x14ac:dyDescent="0.35">
      <c r="S437" s="24" t="s">
        <v>39</v>
      </c>
      <c r="T437" s="24" t="s">
        <v>67</v>
      </c>
      <c r="U437" s="26">
        <v>15.98</v>
      </c>
      <c r="V437" s="25" t="s">
        <v>85</v>
      </c>
    </row>
    <row r="438" spans="19:22" x14ac:dyDescent="0.35">
      <c r="S438" s="24" t="s">
        <v>46</v>
      </c>
      <c r="T438" s="24" t="s">
        <v>67</v>
      </c>
      <c r="U438" s="26">
        <v>73.98</v>
      </c>
      <c r="V438" s="25" t="s">
        <v>83</v>
      </c>
    </row>
    <row r="439" spans="19:22" x14ac:dyDescent="0.35">
      <c r="S439" s="24" t="s">
        <v>35</v>
      </c>
      <c r="T439" s="24" t="s">
        <v>38</v>
      </c>
      <c r="U439" s="26">
        <v>10.89</v>
      </c>
      <c r="V439" s="25" t="s">
        <v>81</v>
      </c>
    </row>
    <row r="440" spans="19:22" x14ac:dyDescent="0.35">
      <c r="S440" s="24" t="s">
        <v>46</v>
      </c>
      <c r="T440" s="24" t="s">
        <v>38</v>
      </c>
      <c r="U440" s="26">
        <v>1.86</v>
      </c>
      <c r="V440" s="25" t="s">
        <v>14</v>
      </c>
    </row>
    <row r="441" spans="19:22" x14ac:dyDescent="0.35">
      <c r="S441" s="24" t="s">
        <v>46</v>
      </c>
      <c r="T441" s="24" t="s">
        <v>34</v>
      </c>
      <c r="U441" s="26">
        <v>107.53</v>
      </c>
      <c r="V441" s="25" t="s">
        <v>78</v>
      </c>
    </row>
    <row r="442" spans="19:22" x14ac:dyDescent="0.35">
      <c r="S442" s="24" t="s">
        <v>35</v>
      </c>
      <c r="T442" s="24" t="s">
        <v>67</v>
      </c>
      <c r="U442" s="26">
        <v>10.01</v>
      </c>
      <c r="V442" s="25" t="s">
        <v>76</v>
      </c>
    </row>
    <row r="443" spans="19:22" x14ac:dyDescent="0.35">
      <c r="S443" s="24" t="s">
        <v>46</v>
      </c>
      <c r="T443" s="24" t="s">
        <v>34</v>
      </c>
      <c r="U443" s="26">
        <v>280.98</v>
      </c>
      <c r="V443" s="25" t="s">
        <v>74</v>
      </c>
    </row>
    <row r="444" spans="19:22" x14ac:dyDescent="0.35">
      <c r="S444" s="24" t="s">
        <v>35</v>
      </c>
      <c r="T444" s="24" t="s">
        <v>38</v>
      </c>
      <c r="U444" s="26">
        <v>9.93</v>
      </c>
      <c r="V444" s="25" t="s">
        <v>72</v>
      </c>
    </row>
    <row r="445" spans="19:22" x14ac:dyDescent="0.35">
      <c r="S445" s="24" t="s">
        <v>49</v>
      </c>
      <c r="T445" s="24" t="s">
        <v>34</v>
      </c>
      <c r="U445" s="26">
        <v>113.98</v>
      </c>
      <c r="V445" s="25" t="s">
        <v>70</v>
      </c>
    </row>
    <row r="446" spans="19:22" x14ac:dyDescent="0.35">
      <c r="S446" s="24" t="s">
        <v>46</v>
      </c>
      <c r="T446" s="24" t="s">
        <v>67</v>
      </c>
      <c r="U446" s="26">
        <v>5.0199999999999996</v>
      </c>
      <c r="V446" s="25" t="s">
        <v>68</v>
      </c>
    </row>
    <row r="447" spans="19:22" x14ac:dyDescent="0.35">
      <c r="S447" s="24" t="s">
        <v>35</v>
      </c>
      <c r="T447" s="24" t="s">
        <v>34</v>
      </c>
      <c r="U447" s="26">
        <v>136.97999999999999</v>
      </c>
      <c r="V447" s="25" t="s">
        <v>65</v>
      </c>
    </row>
    <row r="448" spans="19:22" x14ac:dyDescent="0.35">
      <c r="S448" s="24" t="s">
        <v>46</v>
      </c>
      <c r="T448" s="24" t="s">
        <v>38</v>
      </c>
      <c r="U448" s="26">
        <v>11.7</v>
      </c>
      <c r="V448" s="25" t="s">
        <v>63</v>
      </c>
    </row>
    <row r="449" spans="19:22" x14ac:dyDescent="0.35">
      <c r="S449" s="24" t="s">
        <v>35</v>
      </c>
      <c r="T449" s="24" t="s">
        <v>34</v>
      </c>
      <c r="U449" s="26">
        <v>7.28</v>
      </c>
      <c r="V449" s="25" t="s">
        <v>61</v>
      </c>
    </row>
    <row r="450" spans="19:22" x14ac:dyDescent="0.35">
      <c r="S450" s="24" t="s">
        <v>49</v>
      </c>
      <c r="T450" s="24" t="s">
        <v>34</v>
      </c>
      <c r="U450" s="26">
        <v>280.98</v>
      </c>
      <c r="V450" s="25" t="s">
        <v>59</v>
      </c>
    </row>
    <row r="451" spans="19:22" x14ac:dyDescent="0.35">
      <c r="S451" s="24" t="s">
        <v>35</v>
      </c>
      <c r="T451" s="24" t="s">
        <v>34</v>
      </c>
      <c r="U451" s="26">
        <v>107.53</v>
      </c>
      <c r="V451" s="25" t="s">
        <v>25</v>
      </c>
    </row>
    <row r="452" spans="19:22" x14ac:dyDescent="0.35">
      <c r="S452" s="24" t="s">
        <v>46</v>
      </c>
      <c r="T452" s="24" t="s">
        <v>38</v>
      </c>
      <c r="U452" s="26">
        <v>12.53</v>
      </c>
      <c r="V452" s="25" t="s">
        <v>56</v>
      </c>
    </row>
    <row r="453" spans="19:22" x14ac:dyDescent="0.35">
      <c r="S453" s="24" t="s">
        <v>46</v>
      </c>
      <c r="T453" s="24" t="s">
        <v>38</v>
      </c>
      <c r="U453" s="26">
        <v>21.98</v>
      </c>
      <c r="V453" s="25" t="s">
        <v>54</v>
      </c>
    </row>
    <row r="454" spans="19:22" x14ac:dyDescent="0.35">
      <c r="S454" s="24" t="s">
        <v>35</v>
      </c>
      <c r="T454" s="24" t="s">
        <v>34</v>
      </c>
      <c r="U454" s="26">
        <v>14.98</v>
      </c>
      <c r="V454" s="25" t="s">
        <v>52</v>
      </c>
    </row>
    <row r="455" spans="19:22" x14ac:dyDescent="0.35">
      <c r="S455" s="24" t="s">
        <v>49</v>
      </c>
      <c r="T455" s="24" t="s">
        <v>34</v>
      </c>
      <c r="U455" s="26">
        <v>50.98</v>
      </c>
      <c r="V455" s="25" t="s">
        <v>50</v>
      </c>
    </row>
    <row r="456" spans="19:22" x14ac:dyDescent="0.35">
      <c r="S456" s="24" t="s">
        <v>46</v>
      </c>
      <c r="T456" s="24" t="s">
        <v>38</v>
      </c>
      <c r="U456" s="26">
        <v>95.99</v>
      </c>
      <c r="V456" s="25" t="s">
        <v>47</v>
      </c>
    </row>
    <row r="457" spans="19:22" x14ac:dyDescent="0.35">
      <c r="S457" s="24" t="s">
        <v>35</v>
      </c>
      <c r="T457" s="24" t="s">
        <v>34</v>
      </c>
      <c r="U457" s="26">
        <v>400.98</v>
      </c>
      <c r="V457" s="25" t="s">
        <v>44</v>
      </c>
    </row>
    <row r="458" spans="19:22" x14ac:dyDescent="0.35">
      <c r="S458" s="24" t="s">
        <v>35</v>
      </c>
      <c r="T458" s="24" t="s">
        <v>38</v>
      </c>
      <c r="U458" s="26">
        <v>1637.53</v>
      </c>
      <c r="V458" s="25" t="s">
        <v>42</v>
      </c>
    </row>
    <row r="459" spans="19:22" x14ac:dyDescent="0.35">
      <c r="S459" s="24" t="s">
        <v>39</v>
      </c>
      <c r="T459" s="24" t="s">
        <v>38</v>
      </c>
      <c r="U459" s="26">
        <v>208.16</v>
      </c>
      <c r="V459" s="25" t="s">
        <v>40</v>
      </c>
    </row>
    <row r="460" spans="19:22" x14ac:dyDescent="0.35">
      <c r="S460" s="24" t="s">
        <v>35</v>
      </c>
      <c r="T460" s="24" t="s">
        <v>34</v>
      </c>
      <c r="U460" s="26">
        <v>280.98</v>
      </c>
      <c r="V460" s="25" t="s">
        <v>36</v>
      </c>
    </row>
    <row r="461" spans="19:22" x14ac:dyDescent="0.35">
      <c r="V461" s="14"/>
    </row>
    <row r="462" spans="19:22" ht="14.5" x14ac:dyDescent="0.35">
      <c r="S462" s="2"/>
      <c r="T462" s="2"/>
      <c r="U462" s="2"/>
      <c r="V462" s="2"/>
    </row>
    <row r="463" spans="19:22" ht="14.5" x14ac:dyDescent="0.35">
      <c r="S463" s="2"/>
      <c r="T463" s="2"/>
      <c r="U463" s="2"/>
      <c r="V463" s="2"/>
    </row>
    <row r="464" spans="19:22" ht="14.5" x14ac:dyDescent="0.35">
      <c r="S464" s="2"/>
      <c r="T464" s="2"/>
      <c r="U464" s="2"/>
      <c r="V464" s="2"/>
    </row>
    <row r="465" spans="19:22" ht="14.5" x14ac:dyDescent="0.35">
      <c r="S465" s="2"/>
      <c r="T465" s="2"/>
      <c r="U465" s="2"/>
      <c r="V465" s="2"/>
    </row>
    <row r="466" spans="19:22" ht="14.5" x14ac:dyDescent="0.35">
      <c r="S466" s="2"/>
      <c r="T466" s="2"/>
      <c r="U466" s="2"/>
      <c r="V466" s="2"/>
    </row>
    <row r="467" spans="19:22" ht="14.5" x14ac:dyDescent="0.35">
      <c r="S467" s="2"/>
      <c r="T467" s="2"/>
      <c r="U467" s="2"/>
      <c r="V467" s="2"/>
    </row>
    <row r="468" spans="19:22" ht="14.5" x14ac:dyDescent="0.35">
      <c r="S468" s="2"/>
      <c r="T468" s="2"/>
      <c r="U468" s="2"/>
      <c r="V468" s="2"/>
    </row>
    <row r="469" spans="19:22" ht="14.5" x14ac:dyDescent="0.35">
      <c r="S469" s="2"/>
      <c r="T469" s="2"/>
      <c r="U469" s="2"/>
      <c r="V469" s="2"/>
    </row>
    <row r="470" spans="19:22" ht="14.5" x14ac:dyDescent="0.35">
      <c r="S470" s="2"/>
      <c r="T470" s="2"/>
      <c r="U470" s="2"/>
      <c r="V470" s="2"/>
    </row>
    <row r="471" spans="19:22" ht="14.5" x14ac:dyDescent="0.35">
      <c r="S471" s="2"/>
      <c r="T471" s="2"/>
      <c r="U471" s="2"/>
      <c r="V471" s="2"/>
    </row>
    <row r="472" spans="19:22" ht="14.5" x14ac:dyDescent="0.35">
      <c r="S472" s="2"/>
      <c r="T472" s="2"/>
      <c r="U472" s="2"/>
      <c r="V472" s="2"/>
    </row>
    <row r="473" spans="19:22" ht="14.5" x14ac:dyDescent="0.35">
      <c r="S473" s="2"/>
      <c r="T473" s="2"/>
      <c r="U473" s="2"/>
      <c r="V473" s="2"/>
    </row>
    <row r="474" spans="19:22" ht="14.5" x14ac:dyDescent="0.35">
      <c r="S474" s="2"/>
      <c r="T474" s="2"/>
      <c r="U474" s="2"/>
      <c r="V474" s="2"/>
    </row>
    <row r="475" spans="19:22" ht="14.5" x14ac:dyDescent="0.35">
      <c r="S475" s="2"/>
      <c r="T475" s="2"/>
      <c r="U475" s="2"/>
      <c r="V475" s="2"/>
    </row>
    <row r="476" spans="19:22" ht="14.5" x14ac:dyDescent="0.35">
      <c r="S476" s="2"/>
      <c r="T476" s="2"/>
      <c r="U476" s="2"/>
      <c r="V476" s="2"/>
    </row>
    <row r="477" spans="19:22" ht="14.5" x14ac:dyDescent="0.35">
      <c r="S477" s="2"/>
      <c r="T477" s="2"/>
      <c r="U477" s="2"/>
      <c r="V477" s="2"/>
    </row>
    <row r="478" spans="19:22" ht="14.5" x14ac:dyDescent="0.35">
      <c r="S478" s="2"/>
      <c r="T478" s="2"/>
      <c r="U478" s="2"/>
      <c r="V478" s="2"/>
    </row>
    <row r="479" spans="19:22" ht="14.5" x14ac:dyDescent="0.35">
      <c r="S479" s="2"/>
      <c r="T479" s="2"/>
      <c r="U479" s="2"/>
      <c r="V479" s="2"/>
    </row>
    <row r="480" spans="19:22" ht="14.5" x14ac:dyDescent="0.35">
      <c r="S480" s="2"/>
      <c r="T480" s="2"/>
      <c r="U480" s="2"/>
      <c r="V480" s="2"/>
    </row>
    <row r="481" spans="19:22" ht="14.5" x14ac:dyDescent="0.35">
      <c r="S481" s="2"/>
      <c r="T481" s="2"/>
      <c r="U481" s="2"/>
      <c r="V481" s="2"/>
    </row>
    <row r="482" spans="19:22" ht="14.5" x14ac:dyDescent="0.35">
      <c r="S482" s="2"/>
      <c r="T482" s="2"/>
      <c r="U482" s="2"/>
      <c r="V482" s="2"/>
    </row>
    <row r="483" spans="19:22" ht="14.5" x14ac:dyDescent="0.35">
      <c r="S483" s="2"/>
      <c r="T483" s="2"/>
      <c r="U483" s="2"/>
      <c r="V483" s="2"/>
    </row>
    <row r="484" spans="19:22" ht="14.5" x14ac:dyDescent="0.35">
      <c r="S484" s="2"/>
      <c r="T484" s="2"/>
      <c r="U484" s="2"/>
      <c r="V484" s="2"/>
    </row>
    <row r="485" spans="19:22" ht="14.5" x14ac:dyDescent="0.35">
      <c r="S485" s="2"/>
      <c r="T485" s="2"/>
      <c r="U485" s="2"/>
      <c r="V485" s="2"/>
    </row>
    <row r="486" spans="19:22" ht="14.5" x14ac:dyDescent="0.35">
      <c r="S486" s="2"/>
      <c r="T486" s="2"/>
      <c r="U486" s="2"/>
      <c r="V486" s="2"/>
    </row>
    <row r="487" spans="19:22" ht="14.5" x14ac:dyDescent="0.35">
      <c r="S487" s="2"/>
      <c r="T487" s="2"/>
      <c r="U487" s="2"/>
      <c r="V487" s="2"/>
    </row>
    <row r="488" spans="19:22" ht="14.5" x14ac:dyDescent="0.35">
      <c r="S488" s="2"/>
      <c r="T488" s="2"/>
      <c r="U488" s="2"/>
      <c r="V488" s="2"/>
    </row>
    <row r="489" spans="19:22" ht="14.5" x14ac:dyDescent="0.35">
      <c r="S489" s="2"/>
      <c r="T489" s="2"/>
      <c r="U489" s="2"/>
      <c r="V489" s="2"/>
    </row>
    <row r="490" spans="19:22" ht="14.5" x14ac:dyDescent="0.35">
      <c r="S490" s="2"/>
      <c r="T490" s="2"/>
      <c r="U490" s="2"/>
      <c r="V490" s="2"/>
    </row>
    <row r="491" spans="19:22" ht="14.5" x14ac:dyDescent="0.35">
      <c r="S491" s="2"/>
      <c r="T491" s="2"/>
      <c r="U491" s="2"/>
      <c r="V491" s="2"/>
    </row>
    <row r="492" spans="19:22" ht="14.5" x14ac:dyDescent="0.35">
      <c r="S492" s="2"/>
      <c r="T492" s="2"/>
      <c r="U492" s="2"/>
      <c r="V492" s="2"/>
    </row>
    <row r="493" spans="19:22" ht="14.5" x14ac:dyDescent="0.35">
      <c r="S493" s="2"/>
      <c r="T493" s="2"/>
      <c r="U493" s="2"/>
      <c r="V493" s="2"/>
    </row>
    <row r="494" spans="19:22" ht="14.5" x14ac:dyDescent="0.35">
      <c r="S494" s="2"/>
      <c r="T494" s="2"/>
      <c r="U494" s="2"/>
      <c r="V494" s="2"/>
    </row>
    <row r="495" spans="19:22" ht="14.5" x14ac:dyDescent="0.35">
      <c r="S495" s="2"/>
      <c r="T495" s="2"/>
      <c r="U495" s="2"/>
      <c r="V495" s="2"/>
    </row>
    <row r="496" spans="19:22" ht="14.5" x14ac:dyDescent="0.35">
      <c r="S496" s="2"/>
      <c r="T496" s="2"/>
      <c r="U496" s="2"/>
      <c r="V496" s="2"/>
    </row>
    <row r="497" spans="19:22" ht="14.5" x14ac:dyDescent="0.35">
      <c r="S497" s="2"/>
      <c r="T497" s="2"/>
      <c r="U497" s="2"/>
      <c r="V497" s="2"/>
    </row>
    <row r="498" spans="19:22" ht="14.5" x14ac:dyDescent="0.35">
      <c r="S498" s="2"/>
      <c r="T498" s="2"/>
      <c r="U498" s="2"/>
      <c r="V498" s="2"/>
    </row>
    <row r="499" spans="19:22" ht="14.5" x14ac:dyDescent="0.35">
      <c r="S499" s="2"/>
      <c r="T499" s="2"/>
      <c r="U499" s="2"/>
      <c r="V499" s="2"/>
    </row>
    <row r="500" spans="19:22" ht="14.5" x14ac:dyDescent="0.35">
      <c r="S500" s="2"/>
      <c r="T500" s="2"/>
      <c r="U500" s="2"/>
      <c r="V500" s="2"/>
    </row>
    <row r="501" spans="19:22" ht="14.5" x14ac:dyDescent="0.35">
      <c r="S501" s="2"/>
      <c r="T501" s="2"/>
      <c r="U501" s="2"/>
      <c r="V501" s="2"/>
    </row>
    <row r="502" spans="19:22" ht="14.5" x14ac:dyDescent="0.35">
      <c r="S502" s="2"/>
      <c r="T502" s="2"/>
      <c r="U502" s="2"/>
      <c r="V502" s="2"/>
    </row>
    <row r="503" spans="19:22" ht="14.5" x14ac:dyDescent="0.35">
      <c r="S503" s="2"/>
      <c r="T503" s="2"/>
      <c r="U503" s="2"/>
      <c r="V503" s="2"/>
    </row>
    <row r="504" spans="19:22" ht="14.5" x14ac:dyDescent="0.35">
      <c r="S504" s="2"/>
      <c r="T504" s="2"/>
      <c r="U504" s="2"/>
      <c r="V504" s="2"/>
    </row>
    <row r="505" spans="19:22" ht="14.5" x14ac:dyDescent="0.35">
      <c r="S505" s="2"/>
      <c r="T505" s="2"/>
      <c r="U505" s="2"/>
      <c r="V505" s="2"/>
    </row>
    <row r="506" spans="19:22" ht="14.5" x14ac:dyDescent="0.35">
      <c r="S506" s="2"/>
      <c r="T506" s="2"/>
      <c r="U506" s="2"/>
      <c r="V506" s="2"/>
    </row>
    <row r="507" spans="19:22" ht="14.5" x14ac:dyDescent="0.35">
      <c r="S507" s="2"/>
      <c r="T507" s="2"/>
      <c r="U507" s="2"/>
      <c r="V507" s="2"/>
    </row>
    <row r="508" spans="19:22" ht="14.5" x14ac:dyDescent="0.35">
      <c r="S508" s="2"/>
      <c r="T508" s="2"/>
      <c r="U508" s="2"/>
      <c r="V508" s="2"/>
    </row>
    <row r="509" spans="19:22" ht="14.5" x14ac:dyDescent="0.35">
      <c r="S509" s="2"/>
      <c r="T509" s="2"/>
      <c r="U509" s="2"/>
      <c r="V509" s="2"/>
    </row>
    <row r="510" spans="19:22" ht="14.5" x14ac:dyDescent="0.35">
      <c r="S510" s="2"/>
      <c r="T510" s="2"/>
      <c r="U510" s="2"/>
      <c r="V510" s="2"/>
    </row>
    <row r="511" spans="19:22" ht="14.5" x14ac:dyDescent="0.35">
      <c r="S511" s="2"/>
      <c r="T511" s="2"/>
      <c r="U511" s="2"/>
      <c r="V511" s="2"/>
    </row>
    <row r="512" spans="19:22" ht="14.5" x14ac:dyDescent="0.35">
      <c r="S512" s="2"/>
      <c r="T512" s="2"/>
      <c r="U512" s="2"/>
      <c r="V512" s="2"/>
    </row>
    <row r="513" spans="19:22" ht="14.5" x14ac:dyDescent="0.35">
      <c r="S513" s="2"/>
      <c r="T513" s="2"/>
      <c r="U513" s="2"/>
      <c r="V513" s="2"/>
    </row>
    <row r="514" spans="19:22" ht="14.5" x14ac:dyDescent="0.35">
      <c r="S514" s="2"/>
      <c r="T514" s="2"/>
      <c r="U514" s="2"/>
      <c r="V514" s="2"/>
    </row>
    <row r="515" spans="19:22" ht="14.5" x14ac:dyDescent="0.35">
      <c r="S515" s="2"/>
      <c r="T515" s="2"/>
      <c r="U515" s="2"/>
      <c r="V515" s="2"/>
    </row>
    <row r="516" spans="19:22" ht="14.5" x14ac:dyDescent="0.35">
      <c r="S516" s="2"/>
      <c r="T516" s="2"/>
      <c r="U516" s="2"/>
      <c r="V516" s="2"/>
    </row>
    <row r="517" spans="19:22" ht="14.5" x14ac:dyDescent="0.35">
      <c r="S517" s="2"/>
      <c r="T517" s="2"/>
      <c r="U517" s="2"/>
      <c r="V517" s="2"/>
    </row>
    <row r="518" spans="19:22" ht="14.5" x14ac:dyDescent="0.35">
      <c r="S518" s="2"/>
      <c r="T518" s="2"/>
      <c r="U518" s="2"/>
      <c r="V518" s="2"/>
    </row>
    <row r="519" spans="19:22" ht="14.5" x14ac:dyDescent="0.35">
      <c r="S519" s="2"/>
      <c r="T519" s="2"/>
      <c r="U519" s="2"/>
      <c r="V519" s="2"/>
    </row>
    <row r="520" spans="19:22" ht="14.5" x14ac:dyDescent="0.35">
      <c r="S520" s="2"/>
      <c r="T520" s="2"/>
      <c r="U520" s="2"/>
      <c r="V520" s="2"/>
    </row>
    <row r="521" spans="19:22" ht="14.5" x14ac:dyDescent="0.35">
      <c r="S521" s="2"/>
      <c r="T521" s="2"/>
      <c r="U521" s="2"/>
      <c r="V521" s="2"/>
    </row>
    <row r="522" spans="19:22" ht="14.5" x14ac:dyDescent="0.35">
      <c r="S522" s="2"/>
      <c r="T522" s="2"/>
      <c r="U522" s="2"/>
      <c r="V522" s="2"/>
    </row>
    <row r="523" spans="19:22" ht="14.5" x14ac:dyDescent="0.35">
      <c r="S523" s="2"/>
      <c r="T523" s="2"/>
      <c r="U523" s="2"/>
      <c r="V523" s="2"/>
    </row>
    <row r="524" spans="19:22" ht="14.5" x14ac:dyDescent="0.35">
      <c r="S524" s="2"/>
      <c r="T524" s="2"/>
      <c r="U524" s="2"/>
      <c r="V524" s="2"/>
    </row>
    <row r="525" spans="19:22" ht="14.5" x14ac:dyDescent="0.35">
      <c r="S525" s="2"/>
      <c r="T525" s="2"/>
      <c r="U525" s="2"/>
      <c r="V525" s="2"/>
    </row>
    <row r="526" spans="19:22" ht="14.5" x14ac:dyDescent="0.35">
      <c r="S526" s="2"/>
      <c r="T526" s="2"/>
      <c r="U526" s="2"/>
      <c r="V526" s="2"/>
    </row>
    <row r="527" spans="19:22" ht="14.5" x14ac:dyDescent="0.35">
      <c r="S527" s="2"/>
      <c r="T527" s="2"/>
      <c r="U527" s="2"/>
      <c r="V527" s="2"/>
    </row>
    <row r="528" spans="19:22" ht="14.5" x14ac:dyDescent="0.35">
      <c r="S528" s="2"/>
      <c r="T528" s="2"/>
      <c r="U528" s="2"/>
      <c r="V528" s="2"/>
    </row>
    <row r="529" spans="19:22" ht="14.5" x14ac:dyDescent="0.35">
      <c r="S529" s="2"/>
      <c r="T529" s="2"/>
      <c r="U529" s="2"/>
      <c r="V529" s="2"/>
    </row>
    <row r="530" spans="19:22" ht="14.5" x14ac:dyDescent="0.35">
      <c r="S530" s="2"/>
      <c r="T530" s="2"/>
      <c r="U530" s="2"/>
      <c r="V530" s="2"/>
    </row>
    <row r="531" spans="19:22" ht="14.5" x14ac:dyDescent="0.35">
      <c r="S531" s="2"/>
      <c r="T531" s="2"/>
      <c r="U531" s="2"/>
      <c r="V531" s="2"/>
    </row>
    <row r="532" spans="19:22" ht="14.5" x14ac:dyDescent="0.35">
      <c r="S532" s="2"/>
      <c r="T532" s="2"/>
      <c r="U532" s="2"/>
      <c r="V532" s="2"/>
    </row>
    <row r="533" spans="19:22" ht="14.5" x14ac:dyDescent="0.35">
      <c r="S533" s="2"/>
      <c r="T533" s="2"/>
      <c r="U533" s="2"/>
      <c r="V533" s="2"/>
    </row>
    <row r="534" spans="19:22" ht="14.5" x14ac:dyDescent="0.35">
      <c r="S534" s="2"/>
      <c r="T534" s="2"/>
      <c r="U534" s="2"/>
      <c r="V534" s="2"/>
    </row>
    <row r="535" spans="19:22" ht="14.5" x14ac:dyDescent="0.35">
      <c r="S535" s="2"/>
      <c r="T535" s="2"/>
      <c r="U535" s="2"/>
      <c r="V535" s="2"/>
    </row>
    <row r="536" spans="19:22" ht="14.5" x14ac:dyDescent="0.35">
      <c r="S536" s="2"/>
      <c r="T536" s="2"/>
      <c r="U536" s="2"/>
      <c r="V536" s="2"/>
    </row>
    <row r="537" spans="19:22" ht="14.5" x14ac:dyDescent="0.35">
      <c r="S537" s="2"/>
      <c r="T537" s="2"/>
      <c r="U537" s="2"/>
      <c r="V537" s="2"/>
    </row>
    <row r="538" spans="19:22" ht="14.5" x14ac:dyDescent="0.35">
      <c r="S538" s="2"/>
      <c r="T538" s="2"/>
      <c r="U538" s="2"/>
      <c r="V538" s="2"/>
    </row>
    <row r="539" spans="19:22" ht="14.5" x14ac:dyDescent="0.35">
      <c r="S539" s="2"/>
      <c r="T539" s="2"/>
      <c r="U539" s="2"/>
      <c r="V539" s="2"/>
    </row>
    <row r="540" spans="19:22" ht="14.5" x14ac:dyDescent="0.35">
      <c r="S540" s="2"/>
      <c r="T540" s="2"/>
      <c r="U540" s="2"/>
      <c r="V540" s="2"/>
    </row>
    <row r="541" spans="19:22" ht="14.5" x14ac:dyDescent="0.35">
      <c r="S541" s="2"/>
      <c r="T541" s="2"/>
      <c r="U541" s="2"/>
      <c r="V541" s="2"/>
    </row>
    <row r="542" spans="19:22" ht="14.5" x14ac:dyDescent="0.35">
      <c r="S542" s="2"/>
      <c r="T542" s="2"/>
      <c r="U542" s="2"/>
      <c r="V542" s="2"/>
    </row>
    <row r="543" spans="19:22" ht="14.5" x14ac:dyDescent="0.35">
      <c r="S543" s="2"/>
      <c r="T543" s="2"/>
      <c r="U543" s="2"/>
      <c r="V543" s="2"/>
    </row>
    <row r="544" spans="19:22" ht="14.5" x14ac:dyDescent="0.35">
      <c r="S544" s="2"/>
      <c r="T544" s="2"/>
      <c r="U544" s="2"/>
      <c r="V544" s="2"/>
    </row>
    <row r="545" spans="19:22" ht="14.5" x14ac:dyDescent="0.35">
      <c r="S545" s="2"/>
      <c r="T545" s="2"/>
      <c r="U545" s="2"/>
      <c r="V545" s="2"/>
    </row>
    <row r="546" spans="19:22" ht="14.5" x14ac:dyDescent="0.35">
      <c r="S546" s="2"/>
      <c r="T546" s="2"/>
      <c r="U546" s="2"/>
      <c r="V546" s="2"/>
    </row>
    <row r="547" spans="19:22" ht="14.5" x14ac:dyDescent="0.35">
      <c r="S547" s="2"/>
      <c r="T547" s="2"/>
      <c r="U547" s="2"/>
      <c r="V547" s="2"/>
    </row>
    <row r="548" spans="19:22" ht="14.5" x14ac:dyDescent="0.35">
      <c r="S548" s="2"/>
      <c r="T548" s="2"/>
      <c r="U548" s="2"/>
      <c r="V548" s="2"/>
    </row>
    <row r="549" spans="19:22" ht="14.5" x14ac:dyDescent="0.35">
      <c r="S549" s="2"/>
      <c r="T549" s="2"/>
      <c r="U549" s="2"/>
      <c r="V549" s="2"/>
    </row>
    <row r="550" spans="19:22" ht="14.5" x14ac:dyDescent="0.35">
      <c r="S550" s="2"/>
      <c r="T550" s="2"/>
      <c r="U550" s="2"/>
      <c r="V550" s="2"/>
    </row>
    <row r="551" spans="19:22" ht="14.5" x14ac:dyDescent="0.35">
      <c r="S551" s="2"/>
      <c r="T551" s="2"/>
      <c r="U551" s="2"/>
      <c r="V551" s="2"/>
    </row>
    <row r="552" spans="19:22" ht="14.5" x14ac:dyDescent="0.35">
      <c r="S552" s="2"/>
      <c r="T552" s="2"/>
      <c r="U552" s="2"/>
      <c r="V552" s="2"/>
    </row>
    <row r="553" spans="19:22" ht="14.5" x14ac:dyDescent="0.35">
      <c r="S553" s="2"/>
      <c r="T553" s="2"/>
      <c r="U553" s="2"/>
      <c r="V553" s="2"/>
    </row>
    <row r="554" spans="19:22" ht="14.5" x14ac:dyDescent="0.35">
      <c r="S554" s="2"/>
      <c r="T554" s="2"/>
      <c r="U554" s="2"/>
      <c r="V554" s="2"/>
    </row>
    <row r="555" spans="19:22" ht="14.5" x14ac:dyDescent="0.35">
      <c r="S555" s="2"/>
      <c r="T555" s="2"/>
      <c r="U555" s="2"/>
      <c r="V555" s="2"/>
    </row>
    <row r="556" spans="19:22" ht="14.5" x14ac:dyDescent="0.35">
      <c r="S556" s="2"/>
      <c r="T556" s="2"/>
      <c r="U556" s="2"/>
      <c r="V556" s="2"/>
    </row>
    <row r="557" spans="19:22" ht="14.5" x14ac:dyDescent="0.35">
      <c r="S557" s="2"/>
      <c r="T557" s="2"/>
      <c r="U557" s="2"/>
      <c r="V557" s="2"/>
    </row>
    <row r="558" spans="19:22" ht="14.5" x14ac:dyDescent="0.35">
      <c r="S558" s="2"/>
      <c r="T558" s="2"/>
      <c r="U558" s="2"/>
      <c r="V558" s="2"/>
    </row>
    <row r="559" spans="19:22" ht="14.5" x14ac:dyDescent="0.35">
      <c r="S559" s="2"/>
      <c r="T559" s="2"/>
      <c r="U559" s="2"/>
      <c r="V559" s="2"/>
    </row>
    <row r="560" spans="19:22" ht="14.5" x14ac:dyDescent="0.35">
      <c r="S560" s="2"/>
      <c r="T560" s="2"/>
      <c r="U560" s="2"/>
      <c r="V560" s="2"/>
    </row>
    <row r="561" spans="19:22" ht="14.5" x14ac:dyDescent="0.35">
      <c r="S561" s="2"/>
      <c r="T561" s="2"/>
      <c r="U561" s="2"/>
      <c r="V561" s="2"/>
    </row>
    <row r="562" spans="19:22" ht="14.5" x14ac:dyDescent="0.35">
      <c r="S562" s="2"/>
      <c r="T562" s="2"/>
      <c r="U562" s="2"/>
      <c r="V562" s="2"/>
    </row>
    <row r="563" spans="19:22" ht="14.5" x14ac:dyDescent="0.35">
      <c r="S563" s="2"/>
      <c r="T563" s="2"/>
      <c r="U563" s="2"/>
      <c r="V563" s="2"/>
    </row>
    <row r="564" spans="19:22" ht="14.5" x14ac:dyDescent="0.35">
      <c r="S564" s="2"/>
      <c r="T564" s="2"/>
      <c r="U564" s="2"/>
      <c r="V564" s="2"/>
    </row>
    <row r="565" spans="19:22" ht="14.5" x14ac:dyDescent="0.35">
      <c r="S565" s="2"/>
      <c r="T565" s="2"/>
      <c r="U565" s="2"/>
      <c r="V565" s="2"/>
    </row>
    <row r="566" spans="19:22" ht="14.5" x14ac:dyDescent="0.35">
      <c r="S566" s="2"/>
      <c r="T566" s="2"/>
      <c r="U566" s="2"/>
      <c r="V566" s="2"/>
    </row>
    <row r="567" spans="19:22" ht="14.5" x14ac:dyDescent="0.35">
      <c r="S567" s="2"/>
      <c r="T567" s="2"/>
      <c r="U567" s="2"/>
      <c r="V567" s="2"/>
    </row>
    <row r="568" spans="19:22" ht="14.5" x14ac:dyDescent="0.35">
      <c r="S568" s="2"/>
      <c r="T568" s="2"/>
      <c r="U568" s="2"/>
      <c r="V568" s="2"/>
    </row>
    <row r="569" spans="19:22" ht="14.5" x14ac:dyDescent="0.35">
      <c r="S569" s="2"/>
      <c r="T569" s="2"/>
      <c r="U569" s="2"/>
      <c r="V569" s="2"/>
    </row>
    <row r="570" spans="19:22" ht="14.5" x14ac:dyDescent="0.35">
      <c r="S570" s="2"/>
      <c r="T570" s="2"/>
      <c r="U570" s="2"/>
      <c r="V570" s="2"/>
    </row>
    <row r="571" spans="19:22" ht="14.5" x14ac:dyDescent="0.35">
      <c r="S571" s="2"/>
      <c r="T571" s="2"/>
      <c r="U571" s="2"/>
      <c r="V571" s="2"/>
    </row>
    <row r="572" spans="19:22" ht="14.5" x14ac:dyDescent="0.35">
      <c r="S572" s="2"/>
      <c r="T572" s="2"/>
      <c r="U572" s="2"/>
      <c r="V572" s="2"/>
    </row>
    <row r="573" spans="19:22" ht="14.5" x14ac:dyDescent="0.35">
      <c r="S573" s="2"/>
      <c r="T573" s="2"/>
      <c r="U573" s="2"/>
      <c r="V573" s="2"/>
    </row>
    <row r="574" spans="19:22" ht="14.5" x14ac:dyDescent="0.35">
      <c r="S574" s="2"/>
      <c r="T574" s="2"/>
      <c r="U574" s="2"/>
      <c r="V574" s="2"/>
    </row>
    <row r="575" spans="19:22" ht="14.5" x14ac:dyDescent="0.35">
      <c r="S575" s="2"/>
      <c r="T575" s="2"/>
      <c r="U575" s="2"/>
      <c r="V575" s="2"/>
    </row>
    <row r="576" spans="19:22" ht="14.5" x14ac:dyDescent="0.35">
      <c r="S576" s="2"/>
      <c r="T576" s="2"/>
      <c r="U576" s="2"/>
      <c r="V576" s="2"/>
    </row>
    <row r="577" spans="19:22" ht="14.5" x14ac:dyDescent="0.35">
      <c r="S577" s="2"/>
      <c r="T577" s="2"/>
      <c r="U577" s="2"/>
      <c r="V577" s="2"/>
    </row>
    <row r="578" spans="19:22" ht="14.5" x14ac:dyDescent="0.35">
      <c r="S578" s="2"/>
      <c r="T578" s="2"/>
      <c r="U578" s="2"/>
      <c r="V578" s="2"/>
    </row>
    <row r="579" spans="19:22" ht="14.5" x14ac:dyDescent="0.35">
      <c r="S579" s="2"/>
      <c r="T579" s="2"/>
      <c r="U579" s="2"/>
      <c r="V579" s="2"/>
    </row>
    <row r="580" spans="19:22" ht="14.5" x14ac:dyDescent="0.35">
      <c r="S580" s="2"/>
      <c r="T580" s="2"/>
      <c r="U580" s="2"/>
      <c r="V580" s="2"/>
    </row>
    <row r="581" spans="19:22" ht="14.5" x14ac:dyDescent="0.35">
      <c r="S581" s="2"/>
      <c r="T581" s="2"/>
      <c r="U581" s="2"/>
      <c r="V581" s="2"/>
    </row>
    <row r="582" spans="19:22" ht="14.5" x14ac:dyDescent="0.35">
      <c r="S582" s="2"/>
      <c r="T582" s="2"/>
      <c r="U582" s="2"/>
      <c r="V582" s="2"/>
    </row>
    <row r="583" spans="19:22" ht="14.5" x14ac:dyDescent="0.35">
      <c r="S583" s="2"/>
      <c r="T583" s="2"/>
      <c r="U583" s="2"/>
      <c r="V583" s="2"/>
    </row>
    <row r="584" spans="19:22" ht="14.5" x14ac:dyDescent="0.35">
      <c r="S584" s="2"/>
      <c r="T584" s="2"/>
      <c r="U584" s="2"/>
      <c r="V584" s="2"/>
    </row>
    <row r="585" spans="19:22" ht="14.5" x14ac:dyDescent="0.35">
      <c r="S585" s="2"/>
      <c r="T585" s="2"/>
      <c r="U585" s="2"/>
      <c r="V585" s="2"/>
    </row>
    <row r="586" spans="19:22" ht="14.5" x14ac:dyDescent="0.35">
      <c r="S586" s="2"/>
      <c r="T586" s="2"/>
      <c r="U586" s="2"/>
      <c r="V586" s="2"/>
    </row>
    <row r="587" spans="19:22" ht="14.5" x14ac:dyDescent="0.35">
      <c r="S587" s="2"/>
      <c r="T587" s="2"/>
      <c r="U587" s="2"/>
      <c r="V587" s="2"/>
    </row>
    <row r="588" spans="19:22" ht="14.5" x14ac:dyDescent="0.35">
      <c r="S588" s="2"/>
      <c r="T588" s="2"/>
      <c r="U588" s="2"/>
      <c r="V588" s="2"/>
    </row>
    <row r="589" spans="19:22" ht="14.5" x14ac:dyDescent="0.35">
      <c r="S589" s="2"/>
      <c r="T589" s="2"/>
      <c r="U589" s="2"/>
      <c r="V589" s="2"/>
    </row>
    <row r="590" spans="19:22" ht="14.5" x14ac:dyDescent="0.35">
      <c r="S590" s="2"/>
      <c r="T590" s="2"/>
      <c r="U590" s="2"/>
      <c r="V590" s="2"/>
    </row>
    <row r="591" spans="19:22" ht="14.5" x14ac:dyDescent="0.35">
      <c r="S591" s="2"/>
      <c r="T591" s="2"/>
      <c r="U591" s="2"/>
      <c r="V591" s="2"/>
    </row>
    <row r="592" spans="19:22" ht="14.5" x14ac:dyDescent="0.35">
      <c r="S592" s="2"/>
      <c r="T592" s="2"/>
      <c r="U592" s="2"/>
      <c r="V592" s="2"/>
    </row>
    <row r="593" spans="19:22" ht="14.5" x14ac:dyDescent="0.35">
      <c r="S593" s="2"/>
      <c r="T593" s="2"/>
      <c r="U593" s="2"/>
      <c r="V593" s="2"/>
    </row>
    <row r="594" spans="19:22" ht="14.5" x14ac:dyDescent="0.35">
      <c r="S594" s="2"/>
      <c r="T594" s="2"/>
      <c r="U594" s="2"/>
      <c r="V594" s="2"/>
    </row>
    <row r="595" spans="19:22" ht="14.5" x14ac:dyDescent="0.35">
      <c r="S595" s="2"/>
      <c r="T595" s="2"/>
      <c r="U595" s="2"/>
      <c r="V595" s="2"/>
    </row>
    <row r="596" spans="19:22" ht="14.5" x14ac:dyDescent="0.35">
      <c r="S596" s="2"/>
      <c r="T596" s="2"/>
      <c r="U596" s="2"/>
      <c r="V596" s="2"/>
    </row>
    <row r="597" spans="19:22" ht="14.5" x14ac:dyDescent="0.35">
      <c r="S597" s="2"/>
      <c r="T597" s="2"/>
      <c r="U597" s="2"/>
      <c r="V597" s="2"/>
    </row>
    <row r="598" spans="19:22" ht="14.5" x14ac:dyDescent="0.35">
      <c r="S598" s="2"/>
      <c r="T598" s="2"/>
      <c r="U598" s="2"/>
      <c r="V598" s="2"/>
    </row>
    <row r="599" spans="19:22" ht="14.5" x14ac:dyDescent="0.35">
      <c r="S599" s="2"/>
      <c r="T599" s="2"/>
      <c r="U599" s="2"/>
      <c r="V599" s="2"/>
    </row>
    <row r="600" spans="19:22" ht="14.5" x14ac:dyDescent="0.35">
      <c r="S600" s="2"/>
      <c r="T600" s="2"/>
      <c r="U600" s="2"/>
      <c r="V600" s="2"/>
    </row>
    <row r="601" spans="19:22" ht="14.5" x14ac:dyDescent="0.35">
      <c r="S601" s="2"/>
      <c r="T601" s="2"/>
      <c r="U601" s="2"/>
      <c r="V601" s="2"/>
    </row>
    <row r="602" spans="19:22" ht="14.5" x14ac:dyDescent="0.35">
      <c r="S602" s="2"/>
      <c r="T602" s="2"/>
      <c r="U602" s="2"/>
      <c r="V602" s="2"/>
    </row>
    <row r="603" spans="19:22" ht="14.5" x14ac:dyDescent="0.35">
      <c r="S603" s="2"/>
      <c r="T603" s="2"/>
      <c r="U603" s="2"/>
      <c r="V603" s="2"/>
    </row>
    <row r="604" spans="19:22" ht="14.5" x14ac:dyDescent="0.35">
      <c r="S604" s="2"/>
      <c r="T604" s="2"/>
      <c r="U604" s="2"/>
      <c r="V604" s="2"/>
    </row>
    <row r="605" spans="19:22" ht="14.5" x14ac:dyDescent="0.35">
      <c r="S605" s="2"/>
      <c r="T605" s="2"/>
      <c r="U605" s="2"/>
      <c r="V605" s="2"/>
    </row>
    <row r="606" spans="19:22" ht="14.5" x14ac:dyDescent="0.35">
      <c r="S606" s="2"/>
      <c r="T606" s="2"/>
      <c r="U606" s="2"/>
      <c r="V606" s="2"/>
    </row>
    <row r="607" spans="19:22" ht="14.5" x14ac:dyDescent="0.35">
      <c r="S607" s="2"/>
      <c r="T607" s="2"/>
      <c r="U607" s="2"/>
      <c r="V607" s="2"/>
    </row>
    <row r="608" spans="19:22" ht="14.5" x14ac:dyDescent="0.35">
      <c r="S608" s="2"/>
      <c r="T608" s="2"/>
      <c r="U608" s="2"/>
      <c r="V608" s="2"/>
    </row>
    <row r="609" spans="19:22" ht="14.5" x14ac:dyDescent="0.35">
      <c r="S609" s="2"/>
      <c r="T609" s="2"/>
      <c r="U609" s="2"/>
      <c r="V609" s="2"/>
    </row>
    <row r="610" spans="19:22" ht="14.5" x14ac:dyDescent="0.35">
      <c r="S610" s="2"/>
      <c r="T610" s="2"/>
      <c r="U610" s="2"/>
      <c r="V610" s="2"/>
    </row>
    <row r="611" spans="19:22" ht="14.5" x14ac:dyDescent="0.35">
      <c r="S611" s="2"/>
      <c r="T611" s="2"/>
      <c r="U611" s="2"/>
      <c r="V611" s="2"/>
    </row>
    <row r="612" spans="19:22" ht="14.5" x14ac:dyDescent="0.35">
      <c r="S612" s="2"/>
      <c r="T612" s="2"/>
      <c r="U612" s="2"/>
      <c r="V612" s="2"/>
    </row>
    <row r="613" spans="19:22" ht="14.5" x14ac:dyDescent="0.35">
      <c r="S613" s="2"/>
      <c r="T613" s="2"/>
      <c r="U613" s="2"/>
      <c r="V613" s="2"/>
    </row>
    <row r="614" spans="19:22" ht="14.5" x14ac:dyDescent="0.35">
      <c r="S614" s="2"/>
      <c r="T614" s="2"/>
      <c r="U614" s="2"/>
      <c r="V614" s="2"/>
    </row>
    <row r="615" spans="19:22" ht="14.5" x14ac:dyDescent="0.35">
      <c r="S615" s="2"/>
      <c r="T615" s="2"/>
      <c r="U615" s="2"/>
      <c r="V615" s="2"/>
    </row>
    <row r="616" spans="19:22" ht="14.5" x14ac:dyDescent="0.35">
      <c r="S616" s="2"/>
      <c r="T616" s="2"/>
      <c r="U616" s="2"/>
      <c r="V616" s="2"/>
    </row>
    <row r="617" spans="19:22" ht="14.5" x14ac:dyDescent="0.35">
      <c r="S617" s="2"/>
      <c r="T617" s="2"/>
      <c r="U617" s="2"/>
      <c r="V617" s="2"/>
    </row>
    <row r="618" spans="19:22" ht="14.5" x14ac:dyDescent="0.35">
      <c r="S618" s="2"/>
      <c r="T618" s="2"/>
      <c r="U618" s="2"/>
      <c r="V618" s="2"/>
    </row>
    <row r="619" spans="19:22" ht="14.5" x14ac:dyDescent="0.35">
      <c r="S619" s="2"/>
      <c r="T619" s="2"/>
      <c r="U619" s="2"/>
      <c r="V619" s="2"/>
    </row>
    <row r="620" spans="19:22" ht="14.5" x14ac:dyDescent="0.35">
      <c r="S620" s="2"/>
      <c r="T620" s="2"/>
      <c r="U620" s="2"/>
      <c r="V620" s="2"/>
    </row>
    <row r="621" spans="19:22" ht="14.5" x14ac:dyDescent="0.35">
      <c r="S621" s="2"/>
      <c r="T621" s="2"/>
      <c r="U621" s="2"/>
      <c r="V621" s="2"/>
    </row>
    <row r="622" spans="19:22" ht="14.5" x14ac:dyDescent="0.35">
      <c r="S622" s="2"/>
      <c r="T622" s="2"/>
      <c r="U622" s="2"/>
      <c r="V622" s="2"/>
    </row>
    <row r="623" spans="19:22" ht="14.5" x14ac:dyDescent="0.35">
      <c r="S623" s="2"/>
      <c r="T623" s="2"/>
      <c r="U623" s="2"/>
      <c r="V623" s="2"/>
    </row>
    <row r="624" spans="19:22" ht="14.5" x14ac:dyDescent="0.35">
      <c r="S624" s="2"/>
      <c r="T624" s="2"/>
      <c r="U624" s="2"/>
      <c r="V624" s="2"/>
    </row>
    <row r="625" spans="19:22" ht="14.5" x14ac:dyDescent="0.35">
      <c r="S625" s="2"/>
      <c r="T625" s="2"/>
      <c r="U625" s="2"/>
      <c r="V625" s="2"/>
    </row>
    <row r="626" spans="19:22" ht="14.5" x14ac:dyDescent="0.35">
      <c r="S626" s="2"/>
      <c r="T626" s="2"/>
      <c r="U626" s="2"/>
      <c r="V626" s="2"/>
    </row>
    <row r="627" spans="19:22" ht="14.5" x14ac:dyDescent="0.35">
      <c r="S627" s="2"/>
      <c r="T627" s="2"/>
      <c r="U627" s="2"/>
      <c r="V627" s="2"/>
    </row>
    <row r="628" spans="19:22" ht="14.5" x14ac:dyDescent="0.35">
      <c r="S628" s="2"/>
      <c r="T628" s="2"/>
      <c r="U628" s="2"/>
      <c r="V628" s="2"/>
    </row>
    <row r="629" spans="19:22" ht="14.5" x14ac:dyDescent="0.35">
      <c r="S629" s="2"/>
      <c r="T629" s="2"/>
      <c r="U629" s="2"/>
      <c r="V629" s="2"/>
    </row>
    <row r="630" spans="19:22" ht="14.5" x14ac:dyDescent="0.35">
      <c r="S630" s="2"/>
      <c r="T630" s="2"/>
      <c r="U630" s="2"/>
      <c r="V630" s="2"/>
    </row>
    <row r="631" spans="19:22" ht="14.5" x14ac:dyDescent="0.35">
      <c r="S631" s="2"/>
      <c r="T631" s="2"/>
      <c r="U631" s="2"/>
      <c r="V631" s="2"/>
    </row>
    <row r="632" spans="19:22" ht="14.5" x14ac:dyDescent="0.35">
      <c r="S632" s="2"/>
      <c r="T632" s="2"/>
      <c r="U632" s="2"/>
      <c r="V632" s="2"/>
    </row>
    <row r="633" spans="19:22" ht="14.5" x14ac:dyDescent="0.35">
      <c r="S633" s="2"/>
      <c r="T633" s="2"/>
      <c r="U633" s="2"/>
      <c r="V633" s="2"/>
    </row>
    <row r="634" spans="19:22" ht="14.5" x14ac:dyDescent="0.35">
      <c r="S634" s="2"/>
      <c r="T634" s="2"/>
      <c r="U634" s="2"/>
      <c r="V634" s="2"/>
    </row>
    <row r="635" spans="19:22" ht="14.5" x14ac:dyDescent="0.35">
      <c r="S635" s="2"/>
      <c r="T635" s="2"/>
      <c r="U635" s="2"/>
      <c r="V635" s="2"/>
    </row>
    <row r="636" spans="19:22" ht="14.5" x14ac:dyDescent="0.35">
      <c r="S636" s="2"/>
      <c r="T636" s="2"/>
      <c r="U636" s="2"/>
      <c r="V636" s="2"/>
    </row>
    <row r="637" spans="19:22" ht="14.5" x14ac:dyDescent="0.35">
      <c r="S637" s="2"/>
      <c r="T637" s="2"/>
      <c r="U637" s="2"/>
      <c r="V637" s="2"/>
    </row>
    <row r="638" spans="19:22" ht="14.5" x14ac:dyDescent="0.35">
      <c r="S638" s="2"/>
      <c r="T638" s="2"/>
      <c r="U638" s="2"/>
      <c r="V638" s="2"/>
    </row>
    <row r="639" spans="19:22" ht="14.5" x14ac:dyDescent="0.35">
      <c r="S639" s="2"/>
      <c r="T639" s="2"/>
      <c r="U639" s="2"/>
      <c r="V639" s="2"/>
    </row>
    <row r="640" spans="19:22" ht="14.5" x14ac:dyDescent="0.35">
      <c r="S640" s="2"/>
      <c r="T640" s="2"/>
      <c r="U640" s="2"/>
      <c r="V640" s="2"/>
    </row>
    <row r="641" spans="19:22" ht="14.5" x14ac:dyDescent="0.35">
      <c r="S641" s="2"/>
      <c r="T641" s="2"/>
      <c r="U641" s="2"/>
      <c r="V641" s="2"/>
    </row>
    <row r="642" spans="19:22" ht="14.5" x14ac:dyDescent="0.35">
      <c r="S642" s="2"/>
      <c r="T642" s="2"/>
      <c r="U642" s="2"/>
      <c r="V642" s="2"/>
    </row>
    <row r="643" spans="19:22" ht="14.5" x14ac:dyDescent="0.35">
      <c r="S643" s="2"/>
      <c r="T643" s="2"/>
      <c r="U643" s="2"/>
      <c r="V643" s="2"/>
    </row>
    <row r="644" spans="19:22" ht="14.5" x14ac:dyDescent="0.35">
      <c r="S644" s="2"/>
      <c r="T644" s="2"/>
      <c r="U644" s="2"/>
      <c r="V644" s="2"/>
    </row>
    <row r="645" spans="19:22" ht="14.5" x14ac:dyDescent="0.35">
      <c r="S645" s="2"/>
      <c r="T645" s="2"/>
      <c r="U645" s="2"/>
      <c r="V645" s="2"/>
    </row>
    <row r="646" spans="19:22" ht="14.5" x14ac:dyDescent="0.35">
      <c r="S646" s="2"/>
      <c r="T646" s="2"/>
      <c r="U646" s="2"/>
      <c r="V646" s="2"/>
    </row>
    <row r="647" spans="19:22" ht="14.5" x14ac:dyDescent="0.35">
      <c r="S647" s="2"/>
      <c r="T647" s="2"/>
      <c r="U647" s="2"/>
      <c r="V647" s="2"/>
    </row>
    <row r="648" spans="19:22" ht="14.5" x14ac:dyDescent="0.35">
      <c r="S648" s="2"/>
      <c r="T648" s="2"/>
      <c r="U648" s="2"/>
      <c r="V648" s="2"/>
    </row>
    <row r="649" spans="19:22" ht="14.5" x14ac:dyDescent="0.35">
      <c r="S649" s="2"/>
      <c r="T649" s="2"/>
      <c r="U649" s="2"/>
      <c r="V649" s="2"/>
    </row>
    <row r="650" spans="19:22" ht="14.5" x14ac:dyDescent="0.35">
      <c r="S650" s="2"/>
      <c r="T650" s="2"/>
      <c r="U650" s="2"/>
      <c r="V650" s="2"/>
    </row>
    <row r="651" spans="19:22" ht="14.5" x14ac:dyDescent="0.35">
      <c r="S651" s="2"/>
      <c r="T651" s="2"/>
      <c r="U651" s="2"/>
      <c r="V651" s="2"/>
    </row>
    <row r="652" spans="19:22" ht="14.5" x14ac:dyDescent="0.35">
      <c r="S652" s="2"/>
      <c r="T652" s="2"/>
      <c r="U652" s="2"/>
      <c r="V652" s="2"/>
    </row>
    <row r="653" spans="19:22" ht="14.5" x14ac:dyDescent="0.35">
      <c r="S653" s="2"/>
      <c r="T653" s="2"/>
      <c r="U653" s="2"/>
      <c r="V653" s="2"/>
    </row>
    <row r="654" spans="19:22" ht="14.5" x14ac:dyDescent="0.35">
      <c r="S654" s="2"/>
      <c r="T654" s="2"/>
      <c r="U654" s="2"/>
      <c r="V654" s="2"/>
    </row>
    <row r="655" spans="19:22" ht="14.5" x14ac:dyDescent="0.35">
      <c r="S655" s="2"/>
      <c r="T655" s="2"/>
      <c r="U655" s="2"/>
      <c r="V655" s="2"/>
    </row>
    <row r="656" spans="19:22" ht="14.5" x14ac:dyDescent="0.35">
      <c r="S656" s="2"/>
      <c r="T656" s="2"/>
      <c r="U656" s="2"/>
      <c r="V656" s="2"/>
    </row>
    <row r="657" spans="19:22" ht="14.5" x14ac:dyDescent="0.35">
      <c r="S657" s="2"/>
      <c r="T657" s="2"/>
      <c r="U657" s="2"/>
      <c r="V657" s="2"/>
    </row>
    <row r="658" spans="19:22" ht="14.5" x14ac:dyDescent="0.35">
      <c r="S658" s="2"/>
      <c r="T658" s="2"/>
      <c r="U658" s="2"/>
      <c r="V658" s="2"/>
    </row>
    <row r="659" spans="19:22" ht="14.5" x14ac:dyDescent="0.35">
      <c r="S659" s="2"/>
      <c r="T659" s="2"/>
      <c r="U659" s="2"/>
      <c r="V659" s="2"/>
    </row>
    <row r="660" spans="19:22" ht="14.5" x14ac:dyDescent="0.35">
      <c r="S660" s="2"/>
      <c r="T660" s="2"/>
      <c r="U660" s="2"/>
      <c r="V660" s="2"/>
    </row>
    <row r="661" spans="19:22" ht="14.5" x14ac:dyDescent="0.35">
      <c r="S661" s="2"/>
      <c r="T661" s="2"/>
      <c r="U661" s="2"/>
      <c r="V661" s="2"/>
    </row>
    <row r="662" spans="19:22" ht="14.5" x14ac:dyDescent="0.35">
      <c r="S662" s="2"/>
      <c r="T662" s="2"/>
      <c r="U662" s="2"/>
      <c r="V662" s="2"/>
    </row>
    <row r="663" spans="19:22" ht="14.5" x14ac:dyDescent="0.35">
      <c r="S663" s="2"/>
      <c r="T663" s="2"/>
      <c r="U663" s="2"/>
      <c r="V663" s="2"/>
    </row>
    <row r="664" spans="19:22" ht="14.5" x14ac:dyDescent="0.35">
      <c r="S664" s="2"/>
      <c r="T664" s="2"/>
      <c r="U664" s="2"/>
      <c r="V664" s="2"/>
    </row>
    <row r="665" spans="19:22" ht="14.5" x14ac:dyDescent="0.35">
      <c r="S665" s="2"/>
      <c r="T665" s="2"/>
      <c r="U665" s="2"/>
      <c r="V665" s="2"/>
    </row>
    <row r="666" spans="19:22" ht="14.5" x14ac:dyDescent="0.35">
      <c r="S666" s="2"/>
      <c r="T666" s="2"/>
      <c r="U666" s="2"/>
      <c r="V666" s="2"/>
    </row>
    <row r="667" spans="19:22" ht="14.5" x14ac:dyDescent="0.35">
      <c r="S667" s="2"/>
      <c r="T667" s="2"/>
      <c r="U667" s="2"/>
      <c r="V667" s="2"/>
    </row>
    <row r="668" spans="19:22" ht="14.5" x14ac:dyDescent="0.35">
      <c r="S668" s="2"/>
      <c r="T668" s="2"/>
      <c r="U668" s="2"/>
      <c r="V668" s="2"/>
    </row>
    <row r="669" spans="19:22" ht="14.5" x14ac:dyDescent="0.35">
      <c r="S669" s="2"/>
      <c r="T669" s="2"/>
      <c r="U669" s="2"/>
      <c r="V669" s="2"/>
    </row>
    <row r="670" spans="19:22" ht="14.5" x14ac:dyDescent="0.35">
      <c r="S670" s="2"/>
      <c r="T670" s="2"/>
      <c r="U670" s="2"/>
      <c r="V670" s="2"/>
    </row>
    <row r="671" spans="19:22" ht="14.5" x14ac:dyDescent="0.35">
      <c r="S671" s="2"/>
      <c r="T671" s="2"/>
      <c r="U671" s="2"/>
      <c r="V671" s="2"/>
    </row>
    <row r="672" spans="19:22" ht="14.5" x14ac:dyDescent="0.35">
      <c r="S672" s="2"/>
      <c r="T672" s="2"/>
      <c r="U672" s="2"/>
      <c r="V672" s="2"/>
    </row>
    <row r="673" spans="19:22" ht="14.5" x14ac:dyDescent="0.35">
      <c r="S673" s="2"/>
      <c r="T673" s="2"/>
      <c r="U673" s="2"/>
      <c r="V673" s="2"/>
    </row>
    <row r="674" spans="19:22" ht="14.5" x14ac:dyDescent="0.35">
      <c r="S674" s="2"/>
      <c r="T674" s="2"/>
      <c r="U674" s="2"/>
      <c r="V674" s="2"/>
    </row>
    <row r="675" spans="19:22" ht="14.5" x14ac:dyDescent="0.35">
      <c r="S675" s="2"/>
      <c r="T675" s="2"/>
      <c r="U675" s="2"/>
      <c r="V675" s="2"/>
    </row>
    <row r="676" spans="19:22" ht="14.5" x14ac:dyDescent="0.35">
      <c r="S676" s="2"/>
      <c r="T676" s="2"/>
      <c r="U676" s="2"/>
      <c r="V676" s="2"/>
    </row>
    <row r="677" spans="19:22" ht="14.5" x14ac:dyDescent="0.35">
      <c r="S677" s="2"/>
      <c r="T677" s="2"/>
      <c r="U677" s="2"/>
      <c r="V677" s="2"/>
    </row>
    <row r="678" spans="19:22" ht="14.5" x14ac:dyDescent="0.35">
      <c r="S678" s="2"/>
      <c r="T678" s="2"/>
      <c r="U678" s="2"/>
      <c r="V678" s="2"/>
    </row>
    <row r="679" spans="19:22" ht="14.5" x14ac:dyDescent="0.35">
      <c r="S679" s="2"/>
      <c r="T679" s="2"/>
      <c r="U679" s="2"/>
      <c r="V679" s="2"/>
    </row>
    <row r="680" spans="19:22" ht="14.5" x14ac:dyDescent="0.35">
      <c r="S680" s="2"/>
      <c r="T680" s="2"/>
      <c r="U680" s="2"/>
      <c r="V680" s="2"/>
    </row>
    <row r="681" spans="19:22" ht="14.5" x14ac:dyDescent="0.35">
      <c r="S681" s="2"/>
      <c r="T681" s="2"/>
      <c r="U681" s="2"/>
      <c r="V681" s="2"/>
    </row>
    <row r="682" spans="19:22" ht="14.5" x14ac:dyDescent="0.35">
      <c r="S682" s="2"/>
      <c r="T682" s="2"/>
      <c r="U682" s="2"/>
      <c r="V682" s="2"/>
    </row>
    <row r="683" spans="19:22" ht="14.5" x14ac:dyDescent="0.35">
      <c r="S683" s="2"/>
      <c r="T683" s="2"/>
      <c r="U683" s="2"/>
      <c r="V683" s="2"/>
    </row>
    <row r="684" spans="19:22" ht="14.5" x14ac:dyDescent="0.35">
      <c r="S684" s="2"/>
      <c r="T684" s="2"/>
      <c r="U684" s="2"/>
      <c r="V684" s="2"/>
    </row>
    <row r="685" spans="19:22" ht="14.5" x14ac:dyDescent="0.35">
      <c r="S685" s="2"/>
      <c r="T685" s="2"/>
      <c r="U685" s="2"/>
      <c r="V685" s="2"/>
    </row>
    <row r="686" spans="19:22" ht="14.5" x14ac:dyDescent="0.35">
      <c r="S686" s="2"/>
      <c r="T686" s="2"/>
      <c r="U686" s="2"/>
      <c r="V686" s="2"/>
    </row>
    <row r="687" spans="19:22" ht="14.5" x14ac:dyDescent="0.35">
      <c r="S687" s="2"/>
      <c r="T687" s="2"/>
      <c r="U687" s="2"/>
      <c r="V687" s="2"/>
    </row>
    <row r="688" spans="19:22" ht="14.5" x14ac:dyDescent="0.35">
      <c r="S688" s="2"/>
      <c r="T688" s="2"/>
      <c r="U688" s="2"/>
      <c r="V688" s="2"/>
    </row>
    <row r="689" spans="19:22" ht="14.5" x14ac:dyDescent="0.35">
      <c r="S689" s="2"/>
      <c r="T689" s="2"/>
      <c r="U689" s="2"/>
      <c r="V689" s="2"/>
    </row>
    <row r="690" spans="19:22" ht="14.5" x14ac:dyDescent="0.35">
      <c r="S690" s="2"/>
      <c r="T690" s="2"/>
      <c r="U690" s="2"/>
      <c r="V690" s="2"/>
    </row>
    <row r="691" spans="19:22" ht="14.5" x14ac:dyDescent="0.35">
      <c r="S691" s="2"/>
      <c r="T691" s="2"/>
      <c r="U691" s="2"/>
      <c r="V691" s="2"/>
    </row>
    <row r="692" spans="19:22" ht="14.5" x14ac:dyDescent="0.35">
      <c r="S692" s="2"/>
      <c r="T692" s="2"/>
      <c r="U692" s="2"/>
      <c r="V692" s="2"/>
    </row>
    <row r="693" spans="19:22" ht="14.5" x14ac:dyDescent="0.35">
      <c r="S693" s="2"/>
      <c r="T693" s="2"/>
      <c r="U693" s="2"/>
      <c r="V693" s="2"/>
    </row>
    <row r="694" spans="19:22" ht="14.5" x14ac:dyDescent="0.35">
      <c r="S694" s="2"/>
      <c r="T694" s="2"/>
      <c r="U694" s="2"/>
      <c r="V694" s="2"/>
    </row>
    <row r="695" spans="19:22" ht="14.5" x14ac:dyDescent="0.35">
      <c r="S695" s="2"/>
      <c r="T695" s="2"/>
      <c r="U695" s="2"/>
      <c r="V695" s="2"/>
    </row>
    <row r="696" spans="19:22" ht="14.5" x14ac:dyDescent="0.35">
      <c r="S696" s="2"/>
      <c r="T696" s="2"/>
      <c r="U696" s="2"/>
      <c r="V696" s="2"/>
    </row>
    <row r="697" spans="19:22" ht="14.5" x14ac:dyDescent="0.35">
      <c r="S697" s="2"/>
      <c r="T697" s="2"/>
      <c r="U697" s="2"/>
      <c r="V697" s="2"/>
    </row>
    <row r="698" spans="19:22" ht="14.5" x14ac:dyDescent="0.35">
      <c r="S698" s="2"/>
      <c r="T698" s="2"/>
      <c r="U698" s="2"/>
      <c r="V698" s="2"/>
    </row>
    <row r="699" spans="19:22" ht="14.5" x14ac:dyDescent="0.35">
      <c r="S699" s="2"/>
      <c r="T699" s="2"/>
      <c r="U699" s="2"/>
      <c r="V699" s="2"/>
    </row>
    <row r="700" spans="19:22" ht="14.5" x14ac:dyDescent="0.35">
      <c r="S700" s="2"/>
      <c r="T700" s="2"/>
      <c r="U700" s="2"/>
      <c r="V700" s="2"/>
    </row>
    <row r="701" spans="19:22" ht="14.5" x14ac:dyDescent="0.35">
      <c r="S701" s="2"/>
      <c r="T701" s="2"/>
      <c r="U701" s="2"/>
      <c r="V701" s="2"/>
    </row>
    <row r="702" spans="19:22" ht="14.5" x14ac:dyDescent="0.35">
      <c r="S702" s="2"/>
      <c r="T702" s="2"/>
      <c r="U702" s="2"/>
      <c r="V702" s="2"/>
    </row>
    <row r="703" spans="19:22" ht="14.5" x14ac:dyDescent="0.35">
      <c r="S703" s="2"/>
      <c r="T703" s="2"/>
      <c r="U703" s="2"/>
      <c r="V703" s="2"/>
    </row>
    <row r="704" spans="19:22" ht="14.5" x14ac:dyDescent="0.35">
      <c r="S704" s="2"/>
      <c r="T704" s="2"/>
      <c r="U704" s="2"/>
      <c r="V704" s="2"/>
    </row>
    <row r="705" spans="19:22" ht="14.5" x14ac:dyDescent="0.35">
      <c r="S705" s="2"/>
      <c r="T705" s="2"/>
      <c r="U705" s="2"/>
      <c r="V705" s="2"/>
    </row>
    <row r="706" spans="19:22" ht="14.5" x14ac:dyDescent="0.35">
      <c r="S706" s="2"/>
      <c r="T706" s="2"/>
      <c r="U706" s="2"/>
      <c r="V706" s="2"/>
    </row>
    <row r="707" spans="19:22" ht="14.5" x14ac:dyDescent="0.35">
      <c r="S707" s="2"/>
      <c r="T707" s="2"/>
      <c r="U707" s="2"/>
      <c r="V707" s="2"/>
    </row>
    <row r="708" spans="19:22" ht="14.5" x14ac:dyDescent="0.35">
      <c r="S708" s="2"/>
      <c r="T708" s="2"/>
      <c r="U708" s="2"/>
      <c r="V708" s="2"/>
    </row>
    <row r="709" spans="19:22" ht="14.5" x14ac:dyDescent="0.35">
      <c r="S709" s="2"/>
      <c r="T709" s="2"/>
      <c r="U709" s="2"/>
      <c r="V709" s="2"/>
    </row>
    <row r="710" spans="19:22" ht="14.5" x14ac:dyDescent="0.35">
      <c r="S710" s="2"/>
      <c r="T710" s="2"/>
      <c r="U710" s="2"/>
      <c r="V710" s="2"/>
    </row>
    <row r="711" spans="19:22" ht="14.5" x14ac:dyDescent="0.35">
      <c r="S711" s="2"/>
      <c r="T711" s="2"/>
      <c r="U711" s="2"/>
      <c r="V711" s="2"/>
    </row>
    <row r="712" spans="19:22" ht="14.5" x14ac:dyDescent="0.35">
      <c r="S712" s="2"/>
      <c r="T712" s="2"/>
      <c r="U712" s="2"/>
      <c r="V712" s="2"/>
    </row>
    <row r="713" spans="19:22" ht="14.5" x14ac:dyDescent="0.35">
      <c r="S713" s="2"/>
      <c r="T713" s="2"/>
      <c r="U713" s="2"/>
      <c r="V713" s="2"/>
    </row>
    <row r="714" spans="19:22" ht="14.5" x14ac:dyDescent="0.35">
      <c r="S714" s="2"/>
      <c r="T714" s="2"/>
      <c r="U714" s="2"/>
      <c r="V714" s="2"/>
    </row>
    <row r="715" spans="19:22" ht="14.5" x14ac:dyDescent="0.35">
      <c r="S715" s="2"/>
      <c r="T715" s="2"/>
      <c r="U715" s="2"/>
      <c r="V715" s="2"/>
    </row>
    <row r="716" spans="19:22" ht="14.5" x14ac:dyDescent="0.35">
      <c r="S716" s="2"/>
      <c r="T716" s="2"/>
      <c r="U716" s="2"/>
      <c r="V716" s="2"/>
    </row>
    <row r="717" spans="19:22" ht="14.5" x14ac:dyDescent="0.35">
      <c r="S717" s="2"/>
      <c r="T717" s="2"/>
      <c r="U717" s="2"/>
      <c r="V717" s="2"/>
    </row>
    <row r="718" spans="19:22" ht="14.5" x14ac:dyDescent="0.35">
      <c r="S718" s="2"/>
      <c r="T718" s="2"/>
      <c r="U718" s="2"/>
      <c r="V718" s="2"/>
    </row>
    <row r="719" spans="19:22" ht="14.5" x14ac:dyDescent="0.35">
      <c r="S719" s="2"/>
      <c r="T719" s="2"/>
      <c r="U719" s="2"/>
      <c r="V719" s="2"/>
    </row>
    <row r="720" spans="19:22" ht="14.5" x14ac:dyDescent="0.35">
      <c r="S720" s="2"/>
      <c r="T720" s="2"/>
      <c r="U720" s="2"/>
      <c r="V720" s="2"/>
    </row>
    <row r="721" spans="19:22" ht="14.5" x14ac:dyDescent="0.35">
      <c r="S721" s="2"/>
      <c r="T721" s="2"/>
      <c r="U721" s="2"/>
      <c r="V721" s="2"/>
    </row>
    <row r="722" spans="19:22" ht="14.5" x14ac:dyDescent="0.35">
      <c r="S722" s="2"/>
      <c r="T722" s="2"/>
      <c r="U722" s="2"/>
      <c r="V722" s="2"/>
    </row>
    <row r="723" spans="19:22" ht="14.5" x14ac:dyDescent="0.35">
      <c r="S723" s="2"/>
      <c r="T723" s="2"/>
      <c r="U723" s="2"/>
      <c r="V723" s="2"/>
    </row>
    <row r="724" spans="19:22" ht="14.5" x14ac:dyDescent="0.35">
      <c r="S724" s="2"/>
      <c r="T724" s="2"/>
      <c r="U724" s="2"/>
      <c r="V724" s="2"/>
    </row>
    <row r="725" spans="19:22" ht="14.5" x14ac:dyDescent="0.35">
      <c r="S725" s="2"/>
      <c r="T725" s="2"/>
      <c r="U725" s="2"/>
      <c r="V725" s="2"/>
    </row>
    <row r="726" spans="19:22" ht="14.5" x14ac:dyDescent="0.35">
      <c r="S726" s="2"/>
      <c r="T726" s="2"/>
      <c r="U726" s="2"/>
      <c r="V726" s="2"/>
    </row>
    <row r="727" spans="19:22" ht="14.5" x14ac:dyDescent="0.35">
      <c r="S727" s="2"/>
      <c r="T727" s="2"/>
      <c r="U727" s="2"/>
      <c r="V727" s="2"/>
    </row>
    <row r="728" spans="19:22" ht="14.5" x14ac:dyDescent="0.35">
      <c r="S728" s="2"/>
      <c r="T728" s="2"/>
      <c r="U728" s="2"/>
      <c r="V728" s="2"/>
    </row>
    <row r="729" spans="19:22" ht="14.5" x14ac:dyDescent="0.35">
      <c r="S729" s="2"/>
      <c r="T729" s="2"/>
      <c r="U729" s="2"/>
      <c r="V729" s="2"/>
    </row>
    <row r="730" spans="19:22" ht="14.5" x14ac:dyDescent="0.35">
      <c r="S730" s="2"/>
      <c r="T730" s="2"/>
      <c r="U730" s="2"/>
      <c r="V730" s="2"/>
    </row>
    <row r="731" spans="19:22" ht="14.5" x14ac:dyDescent="0.35">
      <c r="S731" s="2"/>
      <c r="T731" s="2"/>
      <c r="U731" s="2"/>
      <c r="V731" s="2"/>
    </row>
    <row r="732" spans="19:22" ht="14.5" x14ac:dyDescent="0.35">
      <c r="S732" s="2"/>
      <c r="T732" s="2"/>
      <c r="U732" s="2"/>
      <c r="V732" s="2"/>
    </row>
    <row r="733" spans="19:22" ht="14.5" x14ac:dyDescent="0.35">
      <c r="S733" s="2"/>
      <c r="T733" s="2"/>
      <c r="U733" s="2"/>
      <c r="V733" s="2"/>
    </row>
    <row r="734" spans="19:22" ht="14.5" x14ac:dyDescent="0.35">
      <c r="S734" s="2"/>
      <c r="T734" s="2"/>
      <c r="U734" s="2"/>
      <c r="V734" s="2"/>
    </row>
    <row r="735" spans="19:22" ht="14.5" x14ac:dyDescent="0.35">
      <c r="S735" s="2"/>
      <c r="T735" s="2"/>
      <c r="U735" s="2"/>
      <c r="V735" s="2"/>
    </row>
    <row r="736" spans="19:22" ht="14.5" x14ac:dyDescent="0.35">
      <c r="S736" s="2"/>
      <c r="T736" s="2"/>
      <c r="U736" s="2"/>
      <c r="V736" s="2"/>
    </row>
    <row r="737" spans="19:22" ht="14.5" x14ac:dyDescent="0.35">
      <c r="S737" s="2"/>
      <c r="T737" s="2"/>
      <c r="U737" s="2"/>
      <c r="V737" s="2"/>
    </row>
    <row r="738" spans="19:22" ht="14.5" x14ac:dyDescent="0.35">
      <c r="S738" s="2"/>
      <c r="T738" s="2"/>
      <c r="U738" s="2"/>
      <c r="V738" s="2"/>
    </row>
    <row r="739" spans="19:22" ht="14.5" x14ac:dyDescent="0.35">
      <c r="S739" s="2"/>
      <c r="T739" s="2"/>
      <c r="U739" s="2"/>
      <c r="V739" s="2"/>
    </row>
    <row r="740" spans="19:22" ht="14.5" x14ac:dyDescent="0.35">
      <c r="S740" s="2"/>
      <c r="T740" s="2"/>
      <c r="U740" s="2"/>
      <c r="V740" s="2"/>
    </row>
    <row r="741" spans="19:22" ht="14.5" x14ac:dyDescent="0.35">
      <c r="S741" s="2"/>
      <c r="T741" s="2"/>
      <c r="U741" s="2"/>
      <c r="V741" s="2"/>
    </row>
    <row r="742" spans="19:22" ht="14.5" x14ac:dyDescent="0.35">
      <c r="S742" s="2"/>
      <c r="T742" s="2"/>
      <c r="U742" s="2"/>
      <c r="V742" s="2"/>
    </row>
    <row r="743" spans="19:22" ht="14.5" x14ac:dyDescent="0.35">
      <c r="S743" s="2"/>
      <c r="T743" s="2"/>
      <c r="U743" s="2"/>
      <c r="V743" s="2"/>
    </row>
    <row r="744" spans="19:22" ht="14.5" x14ac:dyDescent="0.35">
      <c r="S744" s="2"/>
      <c r="T744" s="2"/>
      <c r="U744" s="2"/>
      <c r="V744" s="2"/>
    </row>
    <row r="745" spans="19:22" ht="14.5" x14ac:dyDescent="0.35">
      <c r="S745" s="2"/>
      <c r="T745" s="2"/>
      <c r="U745" s="2"/>
      <c r="V745" s="2"/>
    </row>
    <row r="746" spans="19:22" ht="14.5" x14ac:dyDescent="0.35">
      <c r="S746" s="2"/>
      <c r="T746" s="2"/>
      <c r="U746" s="2"/>
      <c r="V746" s="2"/>
    </row>
    <row r="747" spans="19:22" ht="14.5" x14ac:dyDescent="0.35">
      <c r="S747" s="2"/>
      <c r="T747" s="2"/>
      <c r="U747" s="2"/>
      <c r="V747" s="2"/>
    </row>
    <row r="748" spans="19:22" ht="14.5" x14ac:dyDescent="0.35">
      <c r="S748" s="2"/>
      <c r="T748" s="2"/>
      <c r="U748" s="2"/>
      <c r="V748" s="2"/>
    </row>
    <row r="749" spans="19:22" ht="14.5" x14ac:dyDescent="0.35">
      <c r="S749" s="2"/>
      <c r="T749" s="2"/>
      <c r="U749" s="2"/>
      <c r="V749" s="2"/>
    </row>
    <row r="750" spans="19:22" ht="14.5" x14ac:dyDescent="0.35">
      <c r="S750" s="2"/>
      <c r="T750" s="2"/>
      <c r="U750" s="2"/>
      <c r="V750" s="2"/>
    </row>
    <row r="751" spans="19:22" ht="14.5" x14ac:dyDescent="0.35">
      <c r="S751" s="2"/>
      <c r="T751" s="2"/>
      <c r="U751" s="2"/>
      <c r="V751" s="2"/>
    </row>
    <row r="752" spans="19:22" ht="14.5" x14ac:dyDescent="0.35">
      <c r="S752" s="2"/>
      <c r="T752" s="2"/>
      <c r="U752" s="2"/>
      <c r="V752" s="2"/>
    </row>
    <row r="753" spans="19:22" ht="14.5" x14ac:dyDescent="0.35">
      <c r="S753" s="2"/>
      <c r="T753" s="2"/>
      <c r="U753" s="2"/>
      <c r="V753" s="2"/>
    </row>
    <row r="754" spans="19:22" ht="14.5" x14ac:dyDescent="0.35">
      <c r="S754" s="2"/>
      <c r="T754" s="2"/>
      <c r="U754" s="2"/>
      <c r="V754" s="2"/>
    </row>
    <row r="755" spans="19:22" ht="14.5" x14ac:dyDescent="0.35">
      <c r="S755" s="2"/>
      <c r="T755" s="2"/>
      <c r="U755" s="2"/>
      <c r="V755" s="2"/>
    </row>
    <row r="756" spans="19:22" ht="14.5" x14ac:dyDescent="0.35">
      <c r="S756" s="2"/>
      <c r="T756" s="2"/>
      <c r="U756" s="2"/>
      <c r="V756" s="2"/>
    </row>
    <row r="757" spans="19:22" ht="14.5" x14ac:dyDescent="0.35">
      <c r="S757" s="2"/>
      <c r="T757" s="2"/>
      <c r="U757" s="2"/>
      <c r="V757" s="2"/>
    </row>
    <row r="758" spans="19:22" ht="14.5" x14ac:dyDescent="0.35">
      <c r="S758" s="2"/>
      <c r="T758" s="2"/>
      <c r="U758" s="2"/>
      <c r="V758" s="2"/>
    </row>
    <row r="759" spans="19:22" ht="14.5" x14ac:dyDescent="0.35">
      <c r="S759" s="2"/>
      <c r="T759" s="2"/>
      <c r="U759" s="2"/>
      <c r="V759" s="2"/>
    </row>
    <row r="760" spans="19:22" ht="14.5" x14ac:dyDescent="0.35">
      <c r="S760" s="2"/>
      <c r="T760" s="2"/>
      <c r="U760" s="2"/>
      <c r="V760" s="2"/>
    </row>
    <row r="761" spans="19:22" ht="14.5" x14ac:dyDescent="0.35">
      <c r="S761" s="2"/>
      <c r="T761" s="2"/>
      <c r="U761" s="2"/>
      <c r="V761" s="2"/>
    </row>
    <row r="762" spans="19:22" ht="14.5" x14ac:dyDescent="0.35">
      <c r="S762" s="2"/>
      <c r="T762" s="2"/>
      <c r="U762" s="2"/>
      <c r="V762" s="2"/>
    </row>
    <row r="763" spans="19:22" ht="14.5" x14ac:dyDescent="0.35">
      <c r="S763" s="2"/>
      <c r="T763" s="2"/>
      <c r="U763" s="2"/>
      <c r="V763" s="2"/>
    </row>
    <row r="764" spans="19:22" ht="14.5" x14ac:dyDescent="0.35">
      <c r="S764" s="2"/>
      <c r="T764" s="2"/>
      <c r="U764" s="2"/>
      <c r="V764" s="2"/>
    </row>
    <row r="765" spans="19:22" ht="14.5" x14ac:dyDescent="0.35">
      <c r="S765" s="2"/>
      <c r="T765" s="2"/>
      <c r="U765" s="2"/>
      <c r="V765" s="2"/>
    </row>
    <row r="766" spans="19:22" ht="14.5" x14ac:dyDescent="0.35">
      <c r="S766" s="2"/>
      <c r="T766" s="2"/>
      <c r="U766" s="2"/>
      <c r="V766" s="2"/>
    </row>
    <row r="767" spans="19:22" ht="14.5" x14ac:dyDescent="0.35">
      <c r="S767" s="2"/>
      <c r="T767" s="2"/>
      <c r="U767" s="2"/>
      <c r="V767" s="2"/>
    </row>
    <row r="768" spans="19:22" ht="14.5" x14ac:dyDescent="0.35">
      <c r="S768" s="2"/>
      <c r="T768" s="2"/>
      <c r="U768" s="2"/>
      <c r="V768" s="2"/>
    </row>
    <row r="769" spans="19:22" ht="14.5" x14ac:dyDescent="0.35">
      <c r="S769" s="2"/>
      <c r="T769" s="2"/>
      <c r="U769" s="2"/>
      <c r="V769" s="2"/>
    </row>
    <row r="770" spans="19:22" ht="14.5" x14ac:dyDescent="0.35">
      <c r="S770" s="2"/>
      <c r="T770" s="2"/>
      <c r="U770" s="2"/>
      <c r="V770" s="2"/>
    </row>
    <row r="771" spans="19:22" ht="14.5" x14ac:dyDescent="0.35">
      <c r="S771" s="2"/>
      <c r="T771" s="2"/>
      <c r="U771" s="2"/>
      <c r="V771" s="2"/>
    </row>
    <row r="772" spans="19:22" ht="14.5" x14ac:dyDescent="0.35">
      <c r="S772" s="2"/>
      <c r="T772" s="2"/>
      <c r="U772" s="2"/>
      <c r="V772" s="2"/>
    </row>
    <row r="773" spans="19:22" ht="14.5" x14ac:dyDescent="0.35">
      <c r="S773" s="2"/>
      <c r="T773" s="2"/>
      <c r="U773" s="2"/>
      <c r="V773" s="2"/>
    </row>
    <row r="774" spans="19:22" ht="14.5" x14ac:dyDescent="0.35">
      <c r="S774" s="2"/>
      <c r="T774" s="2"/>
      <c r="U774" s="2"/>
      <c r="V774" s="2"/>
    </row>
    <row r="775" spans="19:22" ht="14.5" x14ac:dyDescent="0.35">
      <c r="S775" s="2"/>
      <c r="T775" s="2"/>
      <c r="U775" s="2"/>
      <c r="V775" s="2"/>
    </row>
    <row r="776" spans="19:22" ht="14.5" x14ac:dyDescent="0.35">
      <c r="S776" s="2"/>
      <c r="T776" s="2"/>
      <c r="U776" s="2"/>
      <c r="V776" s="2"/>
    </row>
    <row r="777" spans="19:22" ht="14.5" x14ac:dyDescent="0.35">
      <c r="S777" s="2"/>
      <c r="T777" s="2"/>
      <c r="U777" s="2"/>
      <c r="V777" s="2"/>
    </row>
    <row r="778" spans="19:22" ht="14.5" x14ac:dyDescent="0.35">
      <c r="S778" s="2"/>
      <c r="T778" s="2"/>
      <c r="U778" s="2"/>
      <c r="V778" s="2"/>
    </row>
    <row r="779" spans="19:22" ht="14.5" x14ac:dyDescent="0.35">
      <c r="S779" s="2"/>
      <c r="T779" s="2"/>
      <c r="U779" s="2"/>
      <c r="V779" s="2"/>
    </row>
    <row r="780" spans="19:22" ht="14.5" x14ac:dyDescent="0.35">
      <c r="S780" s="2"/>
      <c r="T780" s="2"/>
      <c r="U780" s="2"/>
      <c r="V780" s="2"/>
    </row>
    <row r="781" spans="19:22" ht="14.5" x14ac:dyDescent="0.35">
      <c r="S781" s="2"/>
      <c r="T781" s="2"/>
      <c r="U781" s="2"/>
      <c r="V781" s="2"/>
    </row>
    <row r="782" spans="19:22" ht="14.5" x14ac:dyDescent="0.35">
      <c r="S782" s="2"/>
      <c r="T782" s="2"/>
      <c r="U782" s="2"/>
      <c r="V782" s="2"/>
    </row>
    <row r="783" spans="19:22" ht="14.5" x14ac:dyDescent="0.35">
      <c r="S783" s="2"/>
      <c r="T783" s="2"/>
      <c r="U783" s="2"/>
      <c r="V783" s="2"/>
    </row>
    <row r="784" spans="19:22" ht="14.5" x14ac:dyDescent="0.35">
      <c r="S784" s="2"/>
      <c r="T784" s="2"/>
      <c r="U784" s="2"/>
      <c r="V784" s="2"/>
    </row>
    <row r="785" spans="19:22" ht="14.5" x14ac:dyDescent="0.35">
      <c r="S785" s="2"/>
      <c r="T785" s="2"/>
      <c r="U785" s="2"/>
      <c r="V785" s="2"/>
    </row>
    <row r="786" spans="19:22" ht="14.5" x14ac:dyDescent="0.35">
      <c r="S786" s="2"/>
      <c r="T786" s="2"/>
      <c r="U786" s="2"/>
      <c r="V786" s="2"/>
    </row>
    <row r="787" spans="19:22" ht="14.5" x14ac:dyDescent="0.35">
      <c r="S787" s="2"/>
      <c r="T787" s="2"/>
      <c r="U787" s="2"/>
      <c r="V787" s="2"/>
    </row>
    <row r="788" spans="19:22" ht="14.5" x14ac:dyDescent="0.35">
      <c r="S788" s="2"/>
      <c r="T788" s="2"/>
      <c r="U788" s="2"/>
      <c r="V788" s="2"/>
    </row>
    <row r="789" spans="19:22" ht="14.5" x14ac:dyDescent="0.35">
      <c r="S789" s="2"/>
      <c r="T789" s="2"/>
      <c r="U789" s="2"/>
      <c r="V789" s="2"/>
    </row>
    <row r="790" spans="19:22" ht="14.5" x14ac:dyDescent="0.35">
      <c r="S790" s="2"/>
      <c r="T790" s="2"/>
      <c r="U790" s="2"/>
      <c r="V790" s="2"/>
    </row>
    <row r="791" spans="19:22" ht="14.5" x14ac:dyDescent="0.35">
      <c r="S791" s="2"/>
      <c r="T791" s="2"/>
      <c r="U791" s="2"/>
      <c r="V791" s="2"/>
    </row>
    <row r="792" spans="19:22" ht="14.5" x14ac:dyDescent="0.35">
      <c r="S792" s="2"/>
      <c r="T792" s="2"/>
      <c r="U792" s="2"/>
      <c r="V792" s="2"/>
    </row>
    <row r="793" spans="19:22" ht="14.5" x14ac:dyDescent="0.35">
      <c r="S793" s="2"/>
      <c r="T793" s="2"/>
      <c r="U793" s="2"/>
      <c r="V793" s="2"/>
    </row>
    <row r="794" spans="19:22" ht="14.5" x14ac:dyDescent="0.35">
      <c r="S794" s="2"/>
      <c r="T794" s="2"/>
      <c r="U794" s="2"/>
      <c r="V794" s="2"/>
    </row>
    <row r="795" spans="19:22" ht="14.5" x14ac:dyDescent="0.35">
      <c r="S795" s="2"/>
      <c r="T795" s="2"/>
      <c r="U795" s="2"/>
      <c r="V795" s="2"/>
    </row>
    <row r="796" spans="19:22" ht="14.5" x14ac:dyDescent="0.35">
      <c r="S796" s="2"/>
      <c r="T796" s="2"/>
      <c r="U796" s="2"/>
      <c r="V796" s="2"/>
    </row>
    <row r="797" spans="19:22" ht="14.5" x14ac:dyDescent="0.35">
      <c r="S797" s="2"/>
      <c r="T797" s="2"/>
      <c r="U797" s="2"/>
      <c r="V797" s="2"/>
    </row>
    <row r="798" spans="19:22" ht="14.5" x14ac:dyDescent="0.35">
      <c r="S798" s="2"/>
      <c r="T798" s="2"/>
      <c r="U798" s="2"/>
      <c r="V798" s="2"/>
    </row>
    <row r="799" spans="19:22" ht="14.5" x14ac:dyDescent="0.35">
      <c r="S799" s="2"/>
      <c r="T799" s="2"/>
      <c r="U799" s="2"/>
      <c r="V799" s="2"/>
    </row>
    <row r="800" spans="19:22" ht="14.5" x14ac:dyDescent="0.35">
      <c r="S800" s="2"/>
      <c r="T800" s="2"/>
      <c r="U800" s="2"/>
      <c r="V800" s="2"/>
    </row>
    <row r="801" spans="19:22" ht="14.5" x14ac:dyDescent="0.35">
      <c r="S801" s="2"/>
      <c r="T801" s="2"/>
      <c r="U801" s="2"/>
      <c r="V801" s="2"/>
    </row>
    <row r="802" spans="19:22" ht="14.5" x14ac:dyDescent="0.35">
      <c r="S802" s="2"/>
      <c r="T802" s="2"/>
      <c r="U802" s="2"/>
      <c r="V802" s="2"/>
    </row>
    <row r="803" spans="19:22" ht="14.5" x14ac:dyDescent="0.35">
      <c r="S803" s="2"/>
      <c r="T803" s="2"/>
      <c r="U803" s="2"/>
      <c r="V803" s="2"/>
    </row>
    <row r="804" spans="19:22" ht="14.5" x14ac:dyDescent="0.35">
      <c r="S804" s="2"/>
      <c r="T804" s="2"/>
      <c r="U804" s="2"/>
      <c r="V804" s="2"/>
    </row>
    <row r="805" spans="19:22" ht="14.5" x14ac:dyDescent="0.35">
      <c r="S805" s="2"/>
      <c r="T805" s="2"/>
      <c r="U805" s="2"/>
      <c r="V805" s="2"/>
    </row>
    <row r="806" spans="19:22" ht="14.5" x14ac:dyDescent="0.35">
      <c r="S806" s="2"/>
      <c r="T806" s="2"/>
      <c r="U806" s="2"/>
      <c r="V806" s="2"/>
    </row>
    <row r="807" spans="19:22" ht="14.5" x14ac:dyDescent="0.35">
      <c r="S807" s="2"/>
      <c r="T807" s="2"/>
      <c r="U807" s="2"/>
      <c r="V807" s="2"/>
    </row>
    <row r="808" spans="19:22" ht="14.5" x14ac:dyDescent="0.35">
      <c r="S808" s="2"/>
      <c r="T808" s="2"/>
      <c r="U808" s="2"/>
      <c r="V808" s="2"/>
    </row>
    <row r="809" spans="19:22" ht="14.5" x14ac:dyDescent="0.35">
      <c r="S809" s="2"/>
      <c r="T809" s="2"/>
      <c r="U809" s="2"/>
      <c r="V809" s="2"/>
    </row>
    <row r="810" spans="19:22" ht="14.5" x14ac:dyDescent="0.35">
      <c r="S810" s="2"/>
      <c r="T810" s="2"/>
      <c r="U810" s="2"/>
      <c r="V810" s="2"/>
    </row>
    <row r="811" spans="19:22" ht="14.5" x14ac:dyDescent="0.35">
      <c r="S811" s="2"/>
      <c r="T811" s="2"/>
      <c r="U811" s="2"/>
      <c r="V811" s="2"/>
    </row>
    <row r="812" spans="19:22" ht="14.5" x14ac:dyDescent="0.35">
      <c r="S812" s="2"/>
      <c r="T812" s="2"/>
      <c r="U812" s="2"/>
      <c r="V812" s="2"/>
    </row>
    <row r="813" spans="19:22" ht="14.5" x14ac:dyDescent="0.35">
      <c r="S813" s="2"/>
      <c r="T813" s="2"/>
      <c r="U813" s="2"/>
      <c r="V813" s="2"/>
    </row>
    <row r="814" spans="19:22" ht="14.5" x14ac:dyDescent="0.35">
      <c r="S814" s="2"/>
      <c r="T814" s="2"/>
      <c r="U814" s="2"/>
      <c r="V814" s="2"/>
    </row>
    <row r="815" spans="19:22" ht="14.5" x14ac:dyDescent="0.35">
      <c r="S815" s="2"/>
      <c r="T815" s="2"/>
      <c r="U815" s="2"/>
      <c r="V815" s="2"/>
    </row>
    <row r="816" spans="19:22" ht="14.5" x14ac:dyDescent="0.35">
      <c r="S816" s="2"/>
      <c r="T816" s="2"/>
      <c r="U816" s="2"/>
      <c r="V816" s="2"/>
    </row>
    <row r="817" spans="19:22" ht="14.5" x14ac:dyDescent="0.35">
      <c r="S817" s="2"/>
      <c r="T817" s="2"/>
      <c r="U817" s="2"/>
      <c r="V817" s="2"/>
    </row>
    <row r="818" spans="19:22" ht="14.5" x14ac:dyDescent="0.35">
      <c r="S818" s="2"/>
      <c r="T818" s="2"/>
      <c r="U818" s="2"/>
      <c r="V818" s="2"/>
    </row>
    <row r="819" spans="19:22" ht="14.5" x14ac:dyDescent="0.35">
      <c r="S819" s="2"/>
      <c r="T819" s="2"/>
      <c r="U819" s="2"/>
      <c r="V819" s="2"/>
    </row>
    <row r="820" spans="19:22" ht="14.5" x14ac:dyDescent="0.35">
      <c r="S820" s="2"/>
      <c r="T820" s="2"/>
      <c r="U820" s="2"/>
      <c r="V820" s="2"/>
    </row>
    <row r="821" spans="19:22" ht="14.5" x14ac:dyDescent="0.35">
      <c r="S821" s="2"/>
      <c r="T821" s="2"/>
      <c r="U821" s="2"/>
      <c r="V821" s="2"/>
    </row>
    <row r="822" spans="19:22" ht="14.5" x14ac:dyDescent="0.35">
      <c r="S822" s="2"/>
      <c r="T822" s="2"/>
      <c r="U822" s="2"/>
      <c r="V822" s="2"/>
    </row>
    <row r="823" spans="19:22" ht="14.5" x14ac:dyDescent="0.35">
      <c r="S823" s="2"/>
      <c r="T823" s="2"/>
      <c r="U823" s="2"/>
      <c r="V823" s="2"/>
    </row>
    <row r="824" spans="19:22" ht="14.5" x14ac:dyDescent="0.35">
      <c r="S824" s="2"/>
      <c r="T824" s="2"/>
      <c r="U824" s="2"/>
      <c r="V824" s="2"/>
    </row>
    <row r="825" spans="19:22" ht="14.5" x14ac:dyDescent="0.35">
      <c r="S825" s="2"/>
      <c r="T825" s="2"/>
      <c r="U825" s="2"/>
      <c r="V825" s="2"/>
    </row>
    <row r="826" spans="19:22" ht="14.5" x14ac:dyDescent="0.35">
      <c r="S826" s="2"/>
      <c r="T826" s="2"/>
      <c r="U826" s="2"/>
      <c r="V826" s="2"/>
    </row>
    <row r="827" spans="19:22" ht="14.5" x14ac:dyDescent="0.35">
      <c r="S827" s="2"/>
      <c r="T827" s="2"/>
      <c r="U827" s="2"/>
      <c r="V827" s="2"/>
    </row>
    <row r="828" spans="19:22" ht="14.5" x14ac:dyDescent="0.35">
      <c r="S828" s="2"/>
      <c r="T828" s="2"/>
      <c r="U828" s="2"/>
      <c r="V828" s="2"/>
    </row>
    <row r="829" spans="19:22" ht="14.5" x14ac:dyDescent="0.35">
      <c r="S829" s="2"/>
      <c r="T829" s="2"/>
      <c r="U829" s="2"/>
      <c r="V829" s="2"/>
    </row>
    <row r="830" spans="19:22" ht="14.5" x14ac:dyDescent="0.35">
      <c r="S830" s="2"/>
      <c r="T830" s="2"/>
      <c r="U830" s="2"/>
      <c r="V830" s="2"/>
    </row>
    <row r="831" spans="19:22" ht="14.5" x14ac:dyDescent="0.35">
      <c r="S831" s="2"/>
      <c r="T831" s="2"/>
      <c r="U831" s="2"/>
      <c r="V831" s="2"/>
    </row>
    <row r="832" spans="19:22" ht="14.5" x14ac:dyDescent="0.35">
      <c r="S832" s="2"/>
      <c r="T832" s="2"/>
      <c r="U832" s="2"/>
      <c r="V832" s="2"/>
    </row>
    <row r="833" spans="19:22" ht="14.5" x14ac:dyDescent="0.35">
      <c r="S833" s="2"/>
      <c r="T833" s="2"/>
      <c r="U833" s="2"/>
      <c r="V833" s="2"/>
    </row>
    <row r="834" spans="19:22" ht="14.5" x14ac:dyDescent="0.35">
      <c r="S834" s="2"/>
      <c r="T834" s="2"/>
      <c r="U834" s="2"/>
      <c r="V834" s="2"/>
    </row>
    <row r="835" spans="19:22" ht="14.5" x14ac:dyDescent="0.35">
      <c r="S835" s="2"/>
      <c r="T835" s="2"/>
      <c r="U835" s="2"/>
      <c r="V835" s="2"/>
    </row>
    <row r="836" spans="19:22" ht="14.5" x14ac:dyDescent="0.35">
      <c r="S836" s="2"/>
      <c r="T836" s="2"/>
      <c r="U836" s="2"/>
      <c r="V836" s="2"/>
    </row>
    <row r="837" spans="19:22" ht="14.5" x14ac:dyDescent="0.35">
      <c r="S837" s="2"/>
      <c r="T837" s="2"/>
      <c r="U837" s="2"/>
      <c r="V837" s="2"/>
    </row>
    <row r="838" spans="19:22" ht="14.5" x14ac:dyDescent="0.35">
      <c r="S838" s="2"/>
      <c r="T838" s="2"/>
      <c r="U838" s="2"/>
      <c r="V838" s="2"/>
    </row>
    <row r="839" spans="19:22" ht="14.5" x14ac:dyDescent="0.35">
      <c r="S839" s="2"/>
      <c r="T839" s="2"/>
      <c r="U839" s="2"/>
      <c r="V839" s="2"/>
    </row>
    <row r="840" spans="19:22" ht="14.5" x14ac:dyDescent="0.35">
      <c r="S840" s="2"/>
      <c r="T840" s="2"/>
      <c r="U840" s="2"/>
      <c r="V840" s="2"/>
    </row>
    <row r="841" spans="19:22" ht="14.5" x14ac:dyDescent="0.35">
      <c r="S841" s="2"/>
      <c r="T841" s="2"/>
      <c r="U841" s="2"/>
      <c r="V841" s="2"/>
    </row>
    <row r="842" spans="19:22" ht="14.5" x14ac:dyDescent="0.35">
      <c r="S842" s="2"/>
      <c r="T842" s="2"/>
      <c r="U842" s="2"/>
      <c r="V842" s="2"/>
    </row>
    <row r="843" spans="19:22" ht="14.5" x14ac:dyDescent="0.35">
      <c r="S843" s="2"/>
      <c r="T843" s="2"/>
      <c r="U843" s="2"/>
      <c r="V843" s="2"/>
    </row>
    <row r="844" spans="19:22" ht="14.5" x14ac:dyDescent="0.35">
      <c r="S844" s="2"/>
      <c r="T844" s="2"/>
      <c r="U844" s="2"/>
      <c r="V844" s="2"/>
    </row>
    <row r="845" spans="19:22" ht="14.5" x14ac:dyDescent="0.35">
      <c r="S845" s="2"/>
      <c r="T845" s="2"/>
      <c r="U845" s="2"/>
      <c r="V845" s="2"/>
    </row>
    <row r="846" spans="19:22" ht="14.5" x14ac:dyDescent="0.35">
      <c r="S846" s="2"/>
      <c r="T846" s="2"/>
      <c r="U846" s="2"/>
      <c r="V846" s="2"/>
    </row>
    <row r="847" spans="19:22" ht="14.5" x14ac:dyDescent="0.35">
      <c r="S847" s="2"/>
      <c r="T847" s="2"/>
      <c r="U847" s="2"/>
      <c r="V847" s="2"/>
    </row>
    <row r="848" spans="19:22" ht="14.5" x14ac:dyDescent="0.35">
      <c r="S848" s="2"/>
      <c r="T848" s="2"/>
      <c r="U848" s="2"/>
      <c r="V848" s="2"/>
    </row>
    <row r="849" spans="19:22" ht="14.5" x14ac:dyDescent="0.35">
      <c r="S849" s="2"/>
      <c r="T849" s="2"/>
      <c r="U849" s="2"/>
      <c r="V849" s="2"/>
    </row>
    <row r="850" spans="19:22" ht="14.5" x14ac:dyDescent="0.35">
      <c r="S850" s="2"/>
      <c r="T850" s="2"/>
      <c r="U850" s="2"/>
      <c r="V850" s="2"/>
    </row>
    <row r="851" spans="19:22" ht="14.5" x14ac:dyDescent="0.35">
      <c r="S851" s="2"/>
      <c r="T851" s="2"/>
      <c r="U851" s="2"/>
      <c r="V851" s="2"/>
    </row>
    <row r="852" spans="19:22" ht="14.5" x14ac:dyDescent="0.35">
      <c r="S852" s="2"/>
      <c r="T852" s="2"/>
      <c r="U852" s="2"/>
      <c r="V852" s="2"/>
    </row>
    <row r="853" spans="19:22" ht="14.5" x14ac:dyDescent="0.35">
      <c r="S853" s="2"/>
      <c r="T853" s="2"/>
      <c r="U853" s="2"/>
      <c r="V853" s="2"/>
    </row>
    <row r="854" spans="19:22" ht="14.5" x14ac:dyDescent="0.35">
      <c r="S854" s="2"/>
      <c r="T854" s="2"/>
      <c r="U854" s="2"/>
      <c r="V854" s="2"/>
    </row>
    <row r="855" spans="19:22" ht="14.5" x14ac:dyDescent="0.35">
      <c r="S855" s="2"/>
      <c r="T855" s="2"/>
      <c r="U855" s="2"/>
      <c r="V855" s="2"/>
    </row>
    <row r="856" spans="19:22" ht="14.5" x14ac:dyDescent="0.35">
      <c r="S856" s="2"/>
      <c r="T856" s="2"/>
      <c r="U856" s="2"/>
      <c r="V856" s="2"/>
    </row>
    <row r="857" spans="19:22" ht="14.5" x14ac:dyDescent="0.35">
      <c r="S857" s="2"/>
      <c r="T857" s="2"/>
      <c r="U857" s="2"/>
      <c r="V857" s="2"/>
    </row>
    <row r="858" spans="19:22" ht="14.5" x14ac:dyDescent="0.35">
      <c r="S858" s="2"/>
      <c r="T858" s="2"/>
      <c r="U858" s="2"/>
      <c r="V858" s="2"/>
    </row>
    <row r="859" spans="19:22" ht="14.5" x14ac:dyDescent="0.35">
      <c r="S859" s="2"/>
      <c r="T859" s="2"/>
      <c r="U859" s="2"/>
      <c r="V859" s="2"/>
    </row>
    <row r="860" spans="19:22" ht="14.5" x14ac:dyDescent="0.35">
      <c r="S860" s="2"/>
      <c r="T860" s="2"/>
      <c r="U860" s="2"/>
      <c r="V860" s="2"/>
    </row>
    <row r="861" spans="19:22" ht="14.5" x14ac:dyDescent="0.35">
      <c r="S861" s="2"/>
      <c r="T861" s="2"/>
      <c r="U861" s="2"/>
      <c r="V861" s="2"/>
    </row>
    <row r="862" spans="19:22" ht="14.5" x14ac:dyDescent="0.35">
      <c r="S862" s="2"/>
      <c r="T862" s="2"/>
      <c r="U862" s="2"/>
      <c r="V862" s="2"/>
    </row>
    <row r="863" spans="19:22" ht="14.5" x14ac:dyDescent="0.35">
      <c r="S863" s="2"/>
      <c r="T863" s="2"/>
      <c r="U863" s="2"/>
      <c r="V863" s="2"/>
    </row>
    <row r="864" spans="19:22" ht="14.5" x14ac:dyDescent="0.35">
      <c r="S864" s="2"/>
      <c r="T864" s="2"/>
      <c r="U864" s="2"/>
      <c r="V864" s="2"/>
    </row>
    <row r="865" spans="19:22" ht="14.5" x14ac:dyDescent="0.35">
      <c r="S865" s="2"/>
      <c r="T865" s="2"/>
      <c r="U865" s="2"/>
      <c r="V865" s="2"/>
    </row>
    <row r="866" spans="19:22" ht="14.5" x14ac:dyDescent="0.35">
      <c r="S866" s="2"/>
      <c r="T866" s="2"/>
      <c r="U866" s="2"/>
      <c r="V866" s="2"/>
    </row>
    <row r="867" spans="19:22" ht="14.5" x14ac:dyDescent="0.35">
      <c r="S867" s="2"/>
      <c r="T867" s="2"/>
      <c r="U867" s="2"/>
      <c r="V867" s="2"/>
    </row>
    <row r="868" spans="19:22" ht="14.5" x14ac:dyDescent="0.35">
      <c r="S868" s="2"/>
      <c r="T868" s="2"/>
      <c r="U868" s="2"/>
      <c r="V868" s="2"/>
    </row>
    <row r="869" spans="19:22" ht="14.5" x14ac:dyDescent="0.35">
      <c r="S869" s="2"/>
      <c r="T869" s="2"/>
      <c r="U869" s="2"/>
      <c r="V869" s="2"/>
    </row>
    <row r="870" spans="19:22" ht="14.5" x14ac:dyDescent="0.35">
      <c r="S870" s="2"/>
      <c r="T870" s="2"/>
      <c r="U870" s="2"/>
      <c r="V870" s="2"/>
    </row>
    <row r="871" spans="19:22" ht="14.5" x14ac:dyDescent="0.35">
      <c r="S871" s="2"/>
      <c r="T871" s="2"/>
      <c r="U871" s="2"/>
      <c r="V871" s="2"/>
    </row>
    <row r="872" spans="19:22" ht="14.5" x14ac:dyDescent="0.35">
      <c r="S872" s="2"/>
      <c r="T872" s="2"/>
      <c r="U872" s="2"/>
      <c r="V872" s="2"/>
    </row>
    <row r="873" spans="19:22" ht="14.5" x14ac:dyDescent="0.35">
      <c r="S873" s="2"/>
      <c r="T873" s="2"/>
      <c r="U873" s="2"/>
      <c r="V873" s="2"/>
    </row>
    <row r="874" spans="19:22" ht="14.5" x14ac:dyDescent="0.35">
      <c r="S874" s="2"/>
      <c r="T874" s="2"/>
      <c r="U874" s="2"/>
      <c r="V874" s="2"/>
    </row>
    <row r="875" spans="19:22" ht="14.5" x14ac:dyDescent="0.35">
      <c r="S875" s="2"/>
      <c r="T875" s="2"/>
      <c r="U875" s="2"/>
      <c r="V875" s="2"/>
    </row>
    <row r="876" spans="19:22" ht="14.5" x14ac:dyDescent="0.35">
      <c r="S876" s="2"/>
      <c r="T876" s="2"/>
      <c r="U876" s="2"/>
      <c r="V876" s="2"/>
    </row>
    <row r="877" spans="19:22" ht="14.5" x14ac:dyDescent="0.35">
      <c r="S877" s="2"/>
      <c r="T877" s="2"/>
      <c r="U877" s="2"/>
      <c r="V877" s="2"/>
    </row>
    <row r="878" spans="19:22" ht="14.5" x14ac:dyDescent="0.35">
      <c r="S878" s="2"/>
      <c r="T878" s="2"/>
      <c r="U878" s="2"/>
      <c r="V878" s="2"/>
    </row>
    <row r="879" spans="19:22" ht="14.5" x14ac:dyDescent="0.35">
      <c r="S879" s="2"/>
      <c r="T879" s="2"/>
      <c r="U879" s="2"/>
      <c r="V879" s="2"/>
    </row>
    <row r="880" spans="19:22" ht="14.5" x14ac:dyDescent="0.35">
      <c r="S880" s="2"/>
      <c r="T880" s="2"/>
      <c r="U880" s="2"/>
      <c r="V880" s="2"/>
    </row>
    <row r="881" spans="19:22" ht="14.5" x14ac:dyDescent="0.35">
      <c r="S881" s="2"/>
      <c r="T881" s="2"/>
      <c r="U881" s="2"/>
      <c r="V881" s="2"/>
    </row>
    <row r="882" spans="19:22" ht="14.5" x14ac:dyDescent="0.35">
      <c r="S882" s="2"/>
      <c r="T882" s="2"/>
      <c r="U882" s="2"/>
      <c r="V882" s="2"/>
    </row>
    <row r="883" spans="19:22" ht="14.5" x14ac:dyDescent="0.35">
      <c r="S883" s="2"/>
      <c r="T883" s="2"/>
      <c r="U883" s="2"/>
      <c r="V883" s="2"/>
    </row>
    <row r="884" spans="19:22" ht="14.5" x14ac:dyDescent="0.35">
      <c r="S884" s="2"/>
      <c r="T884" s="2"/>
      <c r="U884" s="2"/>
      <c r="V884" s="2"/>
    </row>
    <row r="885" spans="19:22" ht="14.5" x14ac:dyDescent="0.35">
      <c r="S885" s="2"/>
      <c r="T885" s="2"/>
      <c r="U885" s="2"/>
      <c r="V885" s="2"/>
    </row>
    <row r="886" spans="19:22" ht="14.5" x14ac:dyDescent="0.35">
      <c r="S886" s="2"/>
      <c r="T886" s="2"/>
      <c r="U886" s="2"/>
      <c r="V886" s="2"/>
    </row>
    <row r="887" spans="19:22" ht="14.5" x14ac:dyDescent="0.35">
      <c r="S887" s="2"/>
      <c r="T887" s="2"/>
      <c r="U887" s="2"/>
      <c r="V887" s="2"/>
    </row>
    <row r="888" spans="19:22" ht="14.5" x14ac:dyDescent="0.35">
      <c r="S888" s="2"/>
      <c r="T888" s="2"/>
      <c r="U888" s="2"/>
      <c r="V888" s="2"/>
    </row>
    <row r="889" spans="19:22" ht="14.5" x14ac:dyDescent="0.35">
      <c r="S889" s="2"/>
      <c r="T889" s="2"/>
      <c r="U889" s="2"/>
      <c r="V889" s="2"/>
    </row>
    <row r="890" spans="19:22" ht="14.5" x14ac:dyDescent="0.35">
      <c r="S890" s="2"/>
      <c r="T890" s="2"/>
      <c r="U890" s="2"/>
      <c r="V890" s="2"/>
    </row>
    <row r="891" spans="19:22" ht="14.5" x14ac:dyDescent="0.35">
      <c r="S891" s="2"/>
      <c r="T891" s="2"/>
      <c r="U891" s="2"/>
      <c r="V891" s="2"/>
    </row>
    <row r="892" spans="19:22" ht="14.5" x14ac:dyDescent="0.35">
      <c r="S892" s="2"/>
      <c r="T892" s="2"/>
      <c r="U892" s="2"/>
      <c r="V892" s="2"/>
    </row>
    <row r="893" spans="19:22" ht="14.5" x14ac:dyDescent="0.35">
      <c r="S893" s="2"/>
      <c r="T893" s="2"/>
      <c r="U893" s="2"/>
      <c r="V893" s="2"/>
    </row>
    <row r="894" spans="19:22" ht="14.5" x14ac:dyDescent="0.35">
      <c r="S894" s="2"/>
      <c r="T894" s="2"/>
      <c r="U894" s="2"/>
      <c r="V894" s="2"/>
    </row>
    <row r="895" spans="19:22" ht="14.5" x14ac:dyDescent="0.35">
      <c r="S895" s="2"/>
      <c r="T895" s="2"/>
      <c r="U895" s="2"/>
      <c r="V895" s="2"/>
    </row>
    <row r="896" spans="19:22" ht="14.5" x14ac:dyDescent="0.35">
      <c r="S896" s="2"/>
      <c r="T896" s="2"/>
      <c r="U896" s="2"/>
      <c r="V896" s="2"/>
    </row>
    <row r="897" spans="19:22" ht="14.5" x14ac:dyDescent="0.35">
      <c r="S897" s="2"/>
      <c r="T897" s="2"/>
      <c r="U897" s="2"/>
      <c r="V897" s="2"/>
    </row>
    <row r="898" spans="19:22" ht="14.5" x14ac:dyDescent="0.35">
      <c r="S898" s="2"/>
      <c r="T898" s="2"/>
      <c r="U898" s="2"/>
      <c r="V898" s="2"/>
    </row>
    <row r="899" spans="19:22" ht="14.5" x14ac:dyDescent="0.35">
      <c r="S899" s="2"/>
      <c r="T899" s="2"/>
      <c r="U899" s="2"/>
      <c r="V899" s="2"/>
    </row>
    <row r="900" spans="19:22" ht="14.5" x14ac:dyDescent="0.35">
      <c r="S900" s="2"/>
      <c r="T900" s="2"/>
      <c r="U900" s="2"/>
      <c r="V900" s="2"/>
    </row>
    <row r="901" spans="19:22" ht="14.5" x14ac:dyDescent="0.35">
      <c r="S901" s="2"/>
      <c r="T901" s="2"/>
      <c r="U901" s="2"/>
      <c r="V901" s="2"/>
    </row>
    <row r="902" spans="19:22" ht="14.5" x14ac:dyDescent="0.35">
      <c r="S902" s="2"/>
      <c r="T902" s="2"/>
      <c r="U902" s="2"/>
      <c r="V902" s="2"/>
    </row>
    <row r="903" spans="19:22" ht="14.5" x14ac:dyDescent="0.35">
      <c r="S903" s="2"/>
      <c r="T903" s="2"/>
      <c r="U903" s="2"/>
      <c r="V903" s="2"/>
    </row>
    <row r="904" spans="19:22" ht="14.5" x14ac:dyDescent="0.35">
      <c r="S904" s="2"/>
      <c r="T904" s="2"/>
      <c r="U904" s="2"/>
      <c r="V904" s="2"/>
    </row>
    <row r="905" spans="19:22" ht="14.5" x14ac:dyDescent="0.35">
      <c r="S905" s="2"/>
      <c r="T905" s="2"/>
      <c r="U905" s="2"/>
      <c r="V905" s="2"/>
    </row>
    <row r="906" spans="19:22" ht="14.5" x14ac:dyDescent="0.35">
      <c r="S906" s="2"/>
      <c r="T906" s="2"/>
      <c r="U906" s="2"/>
      <c r="V906" s="2"/>
    </row>
    <row r="907" spans="19:22" ht="14.5" x14ac:dyDescent="0.35">
      <c r="S907" s="2"/>
      <c r="T907" s="2"/>
      <c r="U907" s="2"/>
      <c r="V907" s="2"/>
    </row>
    <row r="908" spans="19:22" ht="14.5" x14ac:dyDescent="0.35">
      <c r="S908" s="2"/>
      <c r="T908" s="2"/>
      <c r="U908" s="2"/>
      <c r="V908" s="2"/>
    </row>
    <row r="909" spans="19:22" ht="14.5" x14ac:dyDescent="0.35">
      <c r="S909" s="2"/>
      <c r="T909" s="2"/>
      <c r="U909" s="2"/>
      <c r="V909" s="2"/>
    </row>
    <row r="910" spans="19:22" ht="14.5" x14ac:dyDescent="0.35">
      <c r="S910" s="2"/>
      <c r="T910" s="2"/>
      <c r="U910" s="2"/>
      <c r="V910" s="2"/>
    </row>
    <row r="911" spans="19:22" ht="14.5" x14ac:dyDescent="0.35">
      <c r="S911" s="2"/>
      <c r="T911" s="2"/>
      <c r="U911" s="2"/>
      <c r="V911" s="2"/>
    </row>
    <row r="912" spans="19:22" ht="14.5" x14ac:dyDescent="0.35">
      <c r="S912" s="2"/>
      <c r="T912" s="2"/>
      <c r="U912" s="2"/>
      <c r="V912" s="2"/>
    </row>
    <row r="913" spans="19:22" ht="14.5" x14ac:dyDescent="0.35">
      <c r="S913" s="2"/>
      <c r="T913" s="2"/>
      <c r="U913" s="2"/>
      <c r="V913" s="2"/>
    </row>
    <row r="914" spans="19:22" ht="14.5" x14ac:dyDescent="0.35">
      <c r="S914" s="2"/>
      <c r="T914" s="2"/>
      <c r="U914" s="2"/>
      <c r="V914" s="2"/>
    </row>
    <row r="915" spans="19:22" ht="14.5" x14ac:dyDescent="0.35">
      <c r="S915" s="2"/>
      <c r="T915" s="2"/>
      <c r="U915" s="2"/>
      <c r="V915" s="2"/>
    </row>
    <row r="916" spans="19:22" ht="14.5" x14ac:dyDescent="0.35">
      <c r="S916" s="2"/>
      <c r="T916" s="2"/>
      <c r="U916" s="2"/>
      <c r="V916" s="2"/>
    </row>
    <row r="917" spans="19:22" ht="14.5" x14ac:dyDescent="0.35">
      <c r="S917" s="2"/>
      <c r="T917" s="2"/>
      <c r="U917" s="2"/>
      <c r="V917" s="2"/>
    </row>
    <row r="918" spans="19:22" ht="14.5" x14ac:dyDescent="0.35">
      <c r="S918" s="2"/>
      <c r="T918" s="2"/>
      <c r="U918" s="2"/>
      <c r="V918" s="2"/>
    </row>
    <row r="919" spans="19:22" ht="14.5" x14ac:dyDescent="0.35">
      <c r="S919" s="2"/>
      <c r="T919" s="2"/>
      <c r="U919" s="2"/>
      <c r="V919" s="2"/>
    </row>
    <row r="920" spans="19:22" ht="14.5" x14ac:dyDescent="0.35">
      <c r="S920" s="2"/>
      <c r="T920" s="2"/>
      <c r="U920" s="2"/>
      <c r="V920" s="2"/>
    </row>
    <row r="921" spans="19:22" ht="14.5" x14ac:dyDescent="0.35">
      <c r="S921" s="2"/>
      <c r="T921" s="2"/>
      <c r="U921" s="2"/>
      <c r="V921" s="2"/>
    </row>
    <row r="922" spans="19:22" ht="14.5" x14ac:dyDescent="0.35">
      <c r="S922" s="2"/>
      <c r="T922" s="2"/>
      <c r="U922" s="2"/>
      <c r="V922" s="2"/>
    </row>
    <row r="923" spans="19:22" ht="14.5" x14ac:dyDescent="0.35">
      <c r="S923" s="2"/>
      <c r="T923" s="2"/>
      <c r="U923" s="2"/>
      <c r="V923" s="2"/>
    </row>
    <row r="924" spans="19:22" ht="14.5" x14ac:dyDescent="0.35">
      <c r="S924" s="2"/>
      <c r="T924" s="2"/>
      <c r="U924" s="2"/>
      <c r="V924" s="2"/>
    </row>
    <row r="925" spans="19:22" ht="14.5" x14ac:dyDescent="0.35">
      <c r="S925" s="2"/>
      <c r="T925" s="2"/>
      <c r="U925" s="2"/>
      <c r="V925" s="2"/>
    </row>
    <row r="926" spans="19:22" ht="14.5" x14ac:dyDescent="0.35">
      <c r="S926" s="2"/>
      <c r="T926" s="2"/>
      <c r="U926" s="2"/>
      <c r="V926" s="2"/>
    </row>
    <row r="927" spans="19:22" ht="14.5" x14ac:dyDescent="0.35">
      <c r="S927" s="2"/>
      <c r="T927" s="2"/>
      <c r="U927" s="2"/>
      <c r="V927" s="2"/>
    </row>
    <row r="928" spans="19:22" ht="14.5" x14ac:dyDescent="0.35">
      <c r="S928" s="2"/>
      <c r="T928" s="2"/>
      <c r="U928" s="2"/>
      <c r="V928" s="2"/>
    </row>
    <row r="929" spans="19:22" ht="14.5" x14ac:dyDescent="0.35">
      <c r="S929" s="2"/>
      <c r="T929" s="2"/>
      <c r="U929" s="2"/>
      <c r="V929" s="2"/>
    </row>
    <row r="930" spans="19:22" ht="14.5" x14ac:dyDescent="0.35">
      <c r="S930" s="2"/>
      <c r="T930" s="2"/>
      <c r="U930" s="2"/>
      <c r="V930" s="2"/>
    </row>
    <row r="931" spans="19:22" ht="14.5" x14ac:dyDescent="0.35">
      <c r="S931" s="2"/>
      <c r="T931" s="2"/>
      <c r="U931" s="2"/>
      <c r="V931" s="2"/>
    </row>
    <row r="932" spans="19:22" ht="14.5" x14ac:dyDescent="0.35">
      <c r="S932" s="2"/>
      <c r="T932" s="2"/>
      <c r="U932" s="2"/>
      <c r="V932" s="2"/>
    </row>
    <row r="933" spans="19:22" ht="14.5" x14ac:dyDescent="0.35">
      <c r="S933" s="2"/>
      <c r="T933" s="2"/>
      <c r="U933" s="2"/>
      <c r="V933" s="2"/>
    </row>
    <row r="934" spans="19:22" ht="14.5" x14ac:dyDescent="0.35">
      <c r="S934" s="2"/>
      <c r="T934" s="2"/>
      <c r="U934" s="2"/>
      <c r="V934" s="2"/>
    </row>
    <row r="935" spans="19:22" ht="14.5" x14ac:dyDescent="0.35">
      <c r="S935" s="2"/>
      <c r="T935" s="2"/>
      <c r="U935" s="2"/>
      <c r="V935" s="2"/>
    </row>
    <row r="936" spans="19:22" ht="14.5" x14ac:dyDescent="0.35">
      <c r="S936" s="2"/>
      <c r="T936" s="2"/>
      <c r="U936" s="2"/>
      <c r="V936" s="2"/>
    </row>
    <row r="937" spans="19:22" ht="14.5" x14ac:dyDescent="0.35">
      <c r="S937" s="2"/>
      <c r="T937" s="2"/>
      <c r="U937" s="2"/>
      <c r="V937" s="2"/>
    </row>
    <row r="938" spans="19:22" ht="14.5" x14ac:dyDescent="0.35">
      <c r="S938" s="2"/>
      <c r="T938" s="2"/>
      <c r="U938" s="2"/>
      <c r="V938" s="2"/>
    </row>
    <row r="939" spans="19:22" ht="14.5" x14ac:dyDescent="0.35">
      <c r="S939" s="2"/>
      <c r="T939" s="2"/>
      <c r="U939" s="2"/>
      <c r="V939" s="2"/>
    </row>
    <row r="940" spans="19:22" ht="14.5" x14ac:dyDescent="0.35">
      <c r="S940" s="2"/>
      <c r="T940" s="2"/>
      <c r="U940" s="2"/>
      <c r="V940" s="2"/>
    </row>
    <row r="941" spans="19:22" ht="14.5" x14ac:dyDescent="0.35">
      <c r="S941" s="2"/>
      <c r="T941" s="2"/>
      <c r="U941" s="2"/>
      <c r="V941" s="2"/>
    </row>
    <row r="942" spans="19:22" ht="14.5" x14ac:dyDescent="0.35">
      <c r="S942" s="2"/>
      <c r="T942" s="2"/>
      <c r="U942" s="2"/>
      <c r="V942" s="2"/>
    </row>
    <row r="943" spans="19:22" ht="14.5" x14ac:dyDescent="0.35">
      <c r="S943" s="2"/>
      <c r="T943" s="2"/>
      <c r="U943" s="2"/>
      <c r="V943" s="2"/>
    </row>
    <row r="944" spans="19:22" ht="14.5" x14ac:dyDescent="0.35">
      <c r="S944" s="2"/>
      <c r="T944" s="2"/>
      <c r="U944" s="2"/>
      <c r="V944" s="2"/>
    </row>
    <row r="945" spans="19:22" ht="14.5" x14ac:dyDescent="0.35">
      <c r="S945" s="2"/>
      <c r="T945" s="2"/>
      <c r="U945" s="2"/>
      <c r="V945" s="2"/>
    </row>
    <row r="946" spans="19:22" ht="14.5" x14ac:dyDescent="0.35">
      <c r="S946" s="2"/>
      <c r="T946" s="2"/>
      <c r="U946" s="2"/>
      <c r="V946" s="2"/>
    </row>
    <row r="947" spans="19:22" ht="14.5" x14ac:dyDescent="0.35">
      <c r="S947" s="2"/>
      <c r="T947" s="2"/>
      <c r="U947" s="2"/>
      <c r="V947" s="2"/>
    </row>
    <row r="948" spans="19:22" ht="14.5" x14ac:dyDescent="0.35">
      <c r="S948" s="2"/>
      <c r="T948" s="2"/>
      <c r="U948" s="2"/>
      <c r="V948" s="2"/>
    </row>
    <row r="949" spans="19:22" ht="14.5" x14ac:dyDescent="0.35">
      <c r="S949" s="2"/>
      <c r="T949" s="2"/>
      <c r="U949" s="2"/>
      <c r="V949" s="2"/>
    </row>
    <row r="950" spans="19:22" ht="14.5" x14ac:dyDescent="0.35">
      <c r="S950" s="2"/>
      <c r="T950" s="2"/>
      <c r="U950" s="2"/>
      <c r="V950" s="2"/>
    </row>
    <row r="951" spans="19:22" ht="14.5" x14ac:dyDescent="0.35">
      <c r="S951" s="2"/>
      <c r="T951" s="2"/>
      <c r="U951" s="2"/>
      <c r="V951" s="2"/>
    </row>
    <row r="952" spans="19:22" ht="14.5" x14ac:dyDescent="0.35">
      <c r="S952" s="2"/>
      <c r="T952" s="2"/>
      <c r="U952" s="2"/>
      <c r="V952" s="2"/>
    </row>
    <row r="953" spans="19:22" ht="14.5" x14ac:dyDescent="0.35">
      <c r="S953" s="2"/>
      <c r="T953" s="2"/>
      <c r="U953" s="2"/>
      <c r="V953" s="2"/>
    </row>
    <row r="954" spans="19:22" ht="14.5" x14ac:dyDescent="0.35">
      <c r="S954" s="2"/>
      <c r="T954" s="2"/>
      <c r="U954" s="2"/>
      <c r="V954" s="2"/>
    </row>
    <row r="955" spans="19:22" ht="14.5" x14ac:dyDescent="0.35">
      <c r="S955" s="2"/>
      <c r="T955" s="2"/>
      <c r="U955" s="2"/>
      <c r="V955" s="2"/>
    </row>
    <row r="956" spans="19:22" ht="14.5" x14ac:dyDescent="0.35">
      <c r="S956" s="2"/>
      <c r="T956" s="2"/>
      <c r="U956" s="2"/>
      <c r="V956" s="2"/>
    </row>
    <row r="957" spans="19:22" ht="14.5" x14ac:dyDescent="0.35">
      <c r="S957" s="2"/>
      <c r="T957" s="2"/>
      <c r="U957" s="2"/>
      <c r="V957" s="2"/>
    </row>
    <row r="958" spans="19:22" ht="14.5" x14ac:dyDescent="0.35">
      <c r="S958" s="2"/>
      <c r="T958" s="2"/>
      <c r="U958" s="2"/>
      <c r="V958" s="2"/>
    </row>
    <row r="959" spans="19:22" ht="14.5" x14ac:dyDescent="0.35">
      <c r="S959" s="2"/>
      <c r="T959" s="2"/>
      <c r="U959" s="2"/>
      <c r="V959" s="2"/>
    </row>
    <row r="960" spans="19:22" ht="14.5" x14ac:dyDescent="0.35">
      <c r="S960" s="2"/>
      <c r="T960" s="2"/>
      <c r="U960" s="2"/>
      <c r="V960" s="2"/>
    </row>
    <row r="961" spans="19:22" ht="14.5" x14ac:dyDescent="0.35">
      <c r="S961" s="2"/>
      <c r="T961" s="2"/>
      <c r="U961" s="2"/>
      <c r="V961" s="2"/>
    </row>
    <row r="962" spans="19:22" ht="14.5" x14ac:dyDescent="0.35">
      <c r="S962" s="2"/>
      <c r="T962" s="2"/>
      <c r="U962" s="2"/>
      <c r="V962" s="2"/>
    </row>
    <row r="963" spans="19:22" ht="14.5" x14ac:dyDescent="0.35">
      <c r="S963" s="2"/>
      <c r="T963" s="2"/>
      <c r="U963" s="2"/>
      <c r="V963" s="2"/>
    </row>
    <row r="964" spans="19:22" ht="14.5" x14ac:dyDescent="0.35">
      <c r="S964" s="2"/>
      <c r="T964" s="2"/>
      <c r="U964" s="2"/>
      <c r="V964" s="2"/>
    </row>
    <row r="965" spans="19:22" ht="14.5" x14ac:dyDescent="0.35">
      <c r="S965" s="2"/>
      <c r="T965" s="2"/>
      <c r="U965" s="2"/>
      <c r="V965" s="2"/>
    </row>
    <row r="966" spans="19:22" ht="14.5" x14ac:dyDescent="0.35">
      <c r="S966" s="2"/>
      <c r="T966" s="2"/>
      <c r="U966" s="2"/>
      <c r="V966" s="2"/>
    </row>
    <row r="967" spans="19:22" ht="14.5" x14ac:dyDescent="0.35">
      <c r="S967" s="2"/>
      <c r="T967" s="2"/>
      <c r="U967" s="2"/>
      <c r="V967" s="2"/>
    </row>
    <row r="968" spans="19:22" ht="14.5" x14ac:dyDescent="0.35">
      <c r="S968" s="2"/>
      <c r="T968" s="2"/>
      <c r="U968" s="2"/>
      <c r="V968" s="2"/>
    </row>
    <row r="969" spans="19:22" ht="14.5" x14ac:dyDescent="0.35">
      <c r="S969" s="2"/>
      <c r="T969" s="2"/>
      <c r="U969" s="2"/>
      <c r="V969" s="2"/>
    </row>
    <row r="970" spans="19:22" ht="14.5" x14ac:dyDescent="0.35">
      <c r="S970" s="2"/>
      <c r="T970" s="2"/>
      <c r="U970" s="2"/>
      <c r="V970" s="2"/>
    </row>
    <row r="971" spans="19:22" ht="14.5" x14ac:dyDescent="0.35">
      <c r="S971" s="2"/>
      <c r="T971" s="2"/>
      <c r="U971" s="2"/>
      <c r="V971" s="2"/>
    </row>
    <row r="972" spans="19:22" ht="14.5" x14ac:dyDescent="0.35">
      <c r="S972" s="2"/>
      <c r="T972" s="2"/>
      <c r="U972" s="2"/>
      <c r="V972" s="2"/>
    </row>
    <row r="973" spans="19:22" ht="14.5" x14ac:dyDescent="0.35">
      <c r="S973" s="2"/>
      <c r="T973" s="2"/>
      <c r="U973" s="2"/>
      <c r="V973" s="2"/>
    </row>
    <row r="974" spans="19:22" ht="14.5" x14ac:dyDescent="0.35">
      <c r="S974" s="2"/>
      <c r="T974" s="2"/>
      <c r="U974" s="2"/>
      <c r="V974" s="2"/>
    </row>
    <row r="975" spans="19:22" ht="14.5" x14ac:dyDescent="0.35">
      <c r="S975" s="2"/>
      <c r="T975" s="2"/>
      <c r="U975" s="2"/>
      <c r="V975" s="2"/>
    </row>
    <row r="976" spans="19:22" ht="14.5" x14ac:dyDescent="0.35">
      <c r="S976" s="2"/>
      <c r="T976" s="2"/>
      <c r="U976" s="2"/>
      <c r="V976" s="2"/>
    </row>
    <row r="977" spans="19:22" ht="14.5" x14ac:dyDescent="0.35">
      <c r="S977" s="2"/>
      <c r="T977" s="2"/>
      <c r="U977" s="2"/>
      <c r="V977" s="2"/>
    </row>
    <row r="978" spans="19:22" ht="14.5" x14ac:dyDescent="0.35">
      <c r="S978" s="2"/>
      <c r="T978" s="2"/>
      <c r="U978" s="2"/>
      <c r="V978" s="2"/>
    </row>
    <row r="979" spans="19:22" ht="14.5" x14ac:dyDescent="0.35">
      <c r="S979" s="2"/>
      <c r="T979" s="2"/>
      <c r="U979" s="2"/>
      <c r="V979" s="2"/>
    </row>
    <row r="980" spans="19:22" ht="14.5" x14ac:dyDescent="0.35">
      <c r="S980" s="2"/>
      <c r="T980" s="2"/>
      <c r="U980" s="2"/>
      <c r="V980" s="2"/>
    </row>
    <row r="981" spans="19:22" ht="14.5" x14ac:dyDescent="0.35">
      <c r="S981" s="2"/>
      <c r="T981" s="2"/>
      <c r="U981" s="2"/>
      <c r="V981" s="2"/>
    </row>
    <row r="982" spans="19:22" ht="14.5" x14ac:dyDescent="0.35">
      <c r="S982" s="2"/>
      <c r="T982" s="2"/>
      <c r="U982" s="2"/>
      <c r="V982" s="2"/>
    </row>
    <row r="983" spans="19:22" ht="14.5" x14ac:dyDescent="0.35">
      <c r="S983" s="2"/>
      <c r="T983" s="2"/>
      <c r="U983" s="2"/>
      <c r="V983" s="2"/>
    </row>
    <row r="984" spans="19:22" ht="14.5" x14ac:dyDescent="0.35">
      <c r="S984" s="2"/>
      <c r="T984" s="2"/>
      <c r="U984" s="2"/>
      <c r="V984" s="2"/>
    </row>
    <row r="985" spans="19:22" ht="14.5" x14ac:dyDescent="0.35">
      <c r="S985" s="2"/>
      <c r="T985" s="2"/>
      <c r="U985" s="2"/>
      <c r="V985" s="2"/>
    </row>
    <row r="986" spans="19:22" ht="14.5" x14ac:dyDescent="0.35">
      <c r="S986" s="2"/>
      <c r="T986" s="2"/>
      <c r="U986" s="2"/>
      <c r="V986" s="2"/>
    </row>
    <row r="987" spans="19:22" ht="14.5" x14ac:dyDescent="0.35">
      <c r="S987" s="2"/>
      <c r="T987" s="2"/>
      <c r="U987" s="2"/>
      <c r="V987" s="2"/>
    </row>
    <row r="988" spans="19:22" ht="14.5" x14ac:dyDescent="0.35">
      <c r="S988" s="2"/>
      <c r="T988" s="2"/>
      <c r="U988" s="2"/>
      <c r="V988" s="2"/>
    </row>
    <row r="989" spans="19:22" ht="14.5" x14ac:dyDescent="0.35">
      <c r="S989" s="2"/>
      <c r="T989" s="2"/>
      <c r="U989" s="2"/>
      <c r="V989" s="2"/>
    </row>
    <row r="990" spans="19:22" ht="14.5" x14ac:dyDescent="0.35">
      <c r="S990" s="2"/>
      <c r="T990" s="2"/>
      <c r="U990" s="2"/>
      <c r="V990" s="2"/>
    </row>
    <row r="991" spans="19:22" ht="14.5" x14ac:dyDescent="0.35">
      <c r="S991" s="2"/>
      <c r="T991" s="2"/>
      <c r="U991" s="2"/>
      <c r="V991" s="2"/>
    </row>
    <row r="992" spans="19:22" ht="14.5" x14ac:dyDescent="0.35">
      <c r="S992" s="2"/>
      <c r="T992" s="2"/>
      <c r="U992" s="2"/>
      <c r="V992" s="2"/>
    </row>
    <row r="993" spans="19:22" ht="14.5" x14ac:dyDescent="0.35">
      <c r="S993" s="2"/>
      <c r="T993" s="2"/>
      <c r="U993" s="2"/>
      <c r="V993" s="2"/>
    </row>
    <row r="994" spans="19:22" ht="14.5" x14ac:dyDescent="0.35">
      <c r="S994" s="2"/>
      <c r="T994" s="2"/>
      <c r="U994" s="2"/>
      <c r="V994" s="2"/>
    </row>
    <row r="995" spans="19:22" ht="14.5" x14ac:dyDescent="0.35">
      <c r="S995" s="2"/>
      <c r="T995" s="2"/>
      <c r="U995" s="2"/>
      <c r="V995" s="2"/>
    </row>
    <row r="996" spans="19:22" ht="14.5" x14ac:dyDescent="0.35">
      <c r="S996" s="2"/>
      <c r="T996" s="2"/>
      <c r="U996" s="2"/>
      <c r="V996" s="2"/>
    </row>
    <row r="997" spans="19:22" ht="14.5" x14ac:dyDescent="0.35">
      <c r="S997" s="2"/>
      <c r="T997" s="2"/>
      <c r="U997" s="2"/>
      <c r="V997" s="2"/>
    </row>
    <row r="998" spans="19:22" ht="14.5" x14ac:dyDescent="0.35">
      <c r="S998" s="2"/>
      <c r="T998" s="2"/>
      <c r="U998" s="2"/>
      <c r="V998" s="2"/>
    </row>
    <row r="999" spans="19:22" ht="14.5" x14ac:dyDescent="0.35">
      <c r="S999" s="2"/>
      <c r="T999" s="2"/>
      <c r="U999" s="2"/>
      <c r="V999" s="2"/>
    </row>
    <row r="1000" spans="19:22" ht="14.5" x14ac:dyDescent="0.35">
      <c r="S1000" s="2"/>
      <c r="T1000" s="2"/>
      <c r="U1000" s="2"/>
      <c r="V1000" s="2"/>
    </row>
    <row r="1001" spans="19:22" ht="14.5" x14ac:dyDescent="0.35">
      <c r="S1001" s="2"/>
      <c r="T1001" s="2"/>
      <c r="U1001" s="2"/>
      <c r="V1001" s="2"/>
    </row>
    <row r="1002" spans="19:22" ht="14.5" x14ac:dyDescent="0.35">
      <c r="S1002" s="2"/>
      <c r="T1002" s="2"/>
      <c r="U1002" s="2"/>
      <c r="V1002" s="2"/>
    </row>
    <row r="1003" spans="19:22" ht="14.5" x14ac:dyDescent="0.35">
      <c r="S1003" s="2"/>
      <c r="T1003" s="2"/>
      <c r="U1003" s="2"/>
      <c r="V1003" s="2"/>
    </row>
    <row r="1004" spans="19:22" ht="14.5" x14ac:dyDescent="0.35">
      <c r="S1004" s="2"/>
      <c r="T1004" s="2"/>
      <c r="U1004" s="2"/>
      <c r="V1004" s="2"/>
    </row>
    <row r="1005" spans="19:22" ht="14.5" x14ac:dyDescent="0.35">
      <c r="S1005" s="2"/>
      <c r="T1005" s="2"/>
      <c r="U1005" s="2"/>
      <c r="V1005" s="2"/>
    </row>
    <row r="1006" spans="19:22" ht="14.5" x14ac:dyDescent="0.35">
      <c r="S1006" s="2"/>
      <c r="T1006" s="2"/>
      <c r="U1006" s="2"/>
      <c r="V1006" s="2"/>
    </row>
    <row r="1007" spans="19:22" ht="14.5" x14ac:dyDescent="0.35">
      <c r="S1007" s="2"/>
      <c r="T1007" s="2"/>
      <c r="U1007" s="2"/>
      <c r="V1007" s="2"/>
    </row>
    <row r="1008" spans="19:22" ht="14.5" x14ac:dyDescent="0.35">
      <c r="S1008" s="2"/>
      <c r="T1008" s="2"/>
      <c r="U1008" s="2"/>
      <c r="V1008" s="2"/>
    </row>
    <row r="1009" spans="19:22" ht="14.5" x14ac:dyDescent="0.35">
      <c r="S1009" s="2"/>
      <c r="T1009" s="2"/>
      <c r="U1009" s="2"/>
      <c r="V1009" s="2"/>
    </row>
    <row r="1010" spans="19:22" ht="14.5" x14ac:dyDescent="0.35">
      <c r="S1010" s="2"/>
      <c r="T1010" s="2"/>
      <c r="U1010" s="2"/>
      <c r="V1010" s="2"/>
    </row>
    <row r="1011" spans="19:22" ht="14.5" x14ac:dyDescent="0.35">
      <c r="S1011" s="2"/>
      <c r="T1011" s="2"/>
      <c r="U1011" s="2"/>
      <c r="V1011" s="2"/>
    </row>
    <row r="1012" spans="19:22" ht="14.5" x14ac:dyDescent="0.35">
      <c r="S1012" s="2"/>
      <c r="T1012" s="2"/>
      <c r="U1012" s="2"/>
      <c r="V1012" s="2"/>
    </row>
    <row r="1013" spans="19:22" ht="14.5" x14ac:dyDescent="0.35">
      <c r="S1013" s="2"/>
      <c r="T1013" s="2"/>
      <c r="U1013" s="2"/>
      <c r="V1013" s="2"/>
    </row>
    <row r="1014" spans="19:22" ht="14.5" x14ac:dyDescent="0.35">
      <c r="S1014" s="2"/>
      <c r="T1014" s="2"/>
      <c r="U1014" s="2"/>
      <c r="V1014" s="2"/>
    </row>
    <row r="1015" spans="19:22" ht="14.5" x14ac:dyDescent="0.35">
      <c r="S1015" s="2"/>
      <c r="T1015" s="2"/>
      <c r="U1015" s="2"/>
      <c r="V1015" s="2"/>
    </row>
    <row r="1016" spans="19:22" ht="14.5" x14ac:dyDescent="0.35">
      <c r="S1016" s="2"/>
      <c r="T1016" s="2"/>
      <c r="U1016" s="2"/>
      <c r="V1016" s="2"/>
    </row>
    <row r="1017" spans="19:22" ht="14.5" x14ac:dyDescent="0.35">
      <c r="S1017" s="2"/>
      <c r="T1017" s="2"/>
      <c r="U1017" s="2"/>
      <c r="V1017" s="2"/>
    </row>
    <row r="1018" spans="19:22" ht="14.5" x14ac:dyDescent="0.35">
      <c r="S1018" s="2"/>
      <c r="T1018" s="2"/>
      <c r="U1018" s="2"/>
      <c r="V1018" s="2"/>
    </row>
    <row r="1019" spans="19:22" ht="14.5" x14ac:dyDescent="0.35">
      <c r="S1019" s="2"/>
      <c r="T1019" s="2"/>
      <c r="U1019" s="2"/>
      <c r="V1019" s="2"/>
    </row>
    <row r="1020" spans="19:22" ht="14.5" x14ac:dyDescent="0.35">
      <c r="S1020" s="2"/>
      <c r="T1020" s="2"/>
      <c r="U1020" s="2"/>
      <c r="V1020" s="2"/>
    </row>
    <row r="1021" spans="19:22" ht="14.5" x14ac:dyDescent="0.35">
      <c r="S1021" s="2"/>
      <c r="T1021" s="2"/>
      <c r="U1021" s="2"/>
      <c r="V1021" s="2"/>
    </row>
    <row r="1022" spans="19:22" ht="14.5" x14ac:dyDescent="0.35">
      <c r="S1022" s="2"/>
      <c r="T1022" s="2"/>
      <c r="U1022" s="2"/>
      <c r="V1022" s="2"/>
    </row>
    <row r="1023" spans="19:22" ht="14.5" x14ac:dyDescent="0.35">
      <c r="S1023" s="2"/>
      <c r="T1023" s="2"/>
      <c r="U1023" s="2"/>
      <c r="V1023" s="2"/>
    </row>
    <row r="1024" spans="19:22" ht="14.5" x14ac:dyDescent="0.35">
      <c r="S1024" s="2"/>
      <c r="T1024" s="2"/>
      <c r="U1024" s="2"/>
      <c r="V1024" s="2"/>
    </row>
    <row r="1025" spans="19:22" ht="14.5" x14ac:dyDescent="0.35">
      <c r="S1025" s="2"/>
      <c r="T1025" s="2"/>
      <c r="U1025" s="2"/>
      <c r="V1025" s="2"/>
    </row>
    <row r="1026" spans="19:22" ht="14.5" x14ac:dyDescent="0.35">
      <c r="S1026" s="2"/>
      <c r="T1026" s="2"/>
      <c r="U1026" s="2"/>
      <c r="V1026" s="2"/>
    </row>
    <row r="1027" spans="19:22" ht="14.5" x14ac:dyDescent="0.35">
      <c r="S1027" s="2"/>
      <c r="T1027" s="2"/>
      <c r="U1027" s="2"/>
      <c r="V1027" s="2"/>
    </row>
    <row r="1028" spans="19:22" ht="14.5" x14ac:dyDescent="0.35">
      <c r="S1028" s="2"/>
      <c r="T1028" s="2"/>
      <c r="U1028" s="2"/>
      <c r="V1028" s="2"/>
    </row>
    <row r="1029" spans="19:22" ht="14.5" x14ac:dyDescent="0.35">
      <c r="S1029" s="2"/>
      <c r="T1029" s="2"/>
      <c r="U1029" s="2"/>
      <c r="V1029" s="2"/>
    </row>
    <row r="1030" spans="19:22" ht="14.5" x14ac:dyDescent="0.35">
      <c r="S1030" s="2"/>
      <c r="T1030" s="2"/>
      <c r="U1030" s="2"/>
      <c r="V1030" s="2"/>
    </row>
    <row r="1031" spans="19:22" ht="14.5" x14ac:dyDescent="0.35">
      <c r="S1031" s="2"/>
      <c r="T1031" s="2"/>
      <c r="U1031" s="2"/>
      <c r="V1031" s="2"/>
    </row>
    <row r="1032" spans="19:22" ht="14.5" x14ac:dyDescent="0.35">
      <c r="S1032" s="2"/>
      <c r="T1032" s="2"/>
      <c r="U1032" s="2"/>
      <c r="V1032" s="2"/>
    </row>
  </sheetData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1D7B-C6B5-413D-919A-34C05DE740E6}">
  <dimension ref="A1:M1032"/>
  <sheetViews>
    <sheetView workbookViewId="0">
      <selection activeCell="E30" sqref="E30"/>
    </sheetView>
  </sheetViews>
  <sheetFormatPr defaultColWidth="9.1796875" defaultRowHeight="15.5" x14ac:dyDescent="0.35"/>
  <cols>
    <col min="1" max="1" width="12.54296875" style="12" bestFit="1" customWidth="1"/>
    <col min="2" max="2" width="17.453125" style="12" bestFit="1" customWidth="1"/>
    <col min="3" max="3" width="16.1796875" style="12" bestFit="1" customWidth="1"/>
    <col min="4" max="4" width="9.1796875" style="12"/>
    <col min="5" max="5" width="80.1796875" style="12" bestFit="1" customWidth="1"/>
    <col min="6" max="13" width="9.1796875" style="2"/>
    <col min="14" max="16384" width="9.1796875" style="12"/>
  </cols>
  <sheetData>
    <row r="1" spans="1:6" x14ac:dyDescent="0.35">
      <c r="A1" s="44" t="s">
        <v>31</v>
      </c>
      <c r="B1" s="44" t="s">
        <v>846</v>
      </c>
      <c r="C1" s="44" t="s">
        <v>30</v>
      </c>
      <c r="D1" s="44" t="s">
        <v>29</v>
      </c>
      <c r="E1" s="44" t="s">
        <v>845</v>
      </c>
      <c r="F1" s="15"/>
    </row>
    <row r="2" spans="1:6" x14ac:dyDescent="0.35">
      <c r="A2" s="25" t="s">
        <v>844</v>
      </c>
      <c r="B2" s="24" t="s">
        <v>46</v>
      </c>
      <c r="C2" s="24" t="s">
        <v>38</v>
      </c>
      <c r="D2" s="26">
        <v>22.01</v>
      </c>
      <c r="E2" s="27" t="s">
        <v>843</v>
      </c>
    </row>
    <row r="3" spans="1:6" x14ac:dyDescent="0.35">
      <c r="A3" s="25" t="s">
        <v>842</v>
      </c>
      <c r="B3" s="24" t="s">
        <v>39</v>
      </c>
      <c r="C3" s="24" t="s">
        <v>67</v>
      </c>
      <c r="D3" s="26">
        <v>65.989999999999995</v>
      </c>
      <c r="E3" s="27" t="s">
        <v>494</v>
      </c>
    </row>
    <row r="4" spans="1:6" x14ac:dyDescent="0.35">
      <c r="A4" s="25" t="s">
        <v>841</v>
      </c>
      <c r="B4" s="24" t="s">
        <v>39</v>
      </c>
      <c r="C4" s="24" t="s">
        <v>38</v>
      </c>
      <c r="D4" s="26">
        <v>178.47</v>
      </c>
      <c r="E4" s="27" t="s">
        <v>840</v>
      </c>
    </row>
    <row r="5" spans="1:6" x14ac:dyDescent="0.35">
      <c r="A5" s="25" t="s">
        <v>839</v>
      </c>
      <c r="B5" s="24" t="s">
        <v>46</v>
      </c>
      <c r="C5" s="24" t="s">
        <v>38</v>
      </c>
      <c r="D5" s="26">
        <v>2.08</v>
      </c>
      <c r="E5" s="27" t="s">
        <v>80</v>
      </c>
    </row>
    <row r="6" spans="1:6" x14ac:dyDescent="0.35">
      <c r="A6" s="25" t="s">
        <v>838</v>
      </c>
      <c r="B6" s="24" t="s">
        <v>49</v>
      </c>
      <c r="C6" s="24" t="s">
        <v>67</v>
      </c>
      <c r="D6" s="26">
        <v>80.97</v>
      </c>
      <c r="E6" s="27" t="s">
        <v>837</v>
      </c>
    </row>
    <row r="7" spans="1:6" x14ac:dyDescent="0.35">
      <c r="A7" s="25" t="s">
        <v>836</v>
      </c>
      <c r="B7" s="24" t="s">
        <v>49</v>
      </c>
      <c r="C7" s="24" t="s">
        <v>38</v>
      </c>
      <c r="D7" s="26">
        <v>3.98</v>
      </c>
      <c r="E7" s="27" t="s">
        <v>835</v>
      </c>
    </row>
    <row r="8" spans="1:6" x14ac:dyDescent="0.35">
      <c r="A8" s="25" t="s">
        <v>834</v>
      </c>
      <c r="B8" s="24" t="s">
        <v>46</v>
      </c>
      <c r="C8" s="24" t="s">
        <v>38</v>
      </c>
      <c r="D8" s="26">
        <v>3.93</v>
      </c>
      <c r="E8" s="27" t="s">
        <v>833</v>
      </c>
    </row>
    <row r="9" spans="1:6" x14ac:dyDescent="0.35">
      <c r="A9" s="25" t="s">
        <v>832</v>
      </c>
      <c r="B9" s="24" t="s">
        <v>49</v>
      </c>
      <c r="C9" s="24" t="s">
        <v>38</v>
      </c>
      <c r="D9" s="26">
        <v>5.68</v>
      </c>
      <c r="E9" s="27" t="s">
        <v>831</v>
      </c>
    </row>
    <row r="10" spans="1:6" x14ac:dyDescent="0.35">
      <c r="A10" s="25" t="s">
        <v>830</v>
      </c>
      <c r="B10" s="24" t="s">
        <v>35</v>
      </c>
      <c r="C10" s="24" t="s">
        <v>67</v>
      </c>
      <c r="D10" s="26">
        <v>65.989999999999995</v>
      </c>
      <c r="E10" s="27" t="s">
        <v>829</v>
      </c>
    </row>
    <row r="11" spans="1:6" x14ac:dyDescent="0.35">
      <c r="A11" s="25" t="s">
        <v>828</v>
      </c>
      <c r="B11" s="24" t="s">
        <v>39</v>
      </c>
      <c r="C11" s="24" t="s">
        <v>38</v>
      </c>
      <c r="D11" s="26">
        <v>20.89</v>
      </c>
      <c r="E11" s="27" t="s">
        <v>827</v>
      </c>
    </row>
    <row r="12" spans="1:6" x14ac:dyDescent="0.35">
      <c r="A12" s="25" t="s">
        <v>826</v>
      </c>
      <c r="B12" s="24" t="s">
        <v>39</v>
      </c>
      <c r="C12" s="24" t="s">
        <v>38</v>
      </c>
      <c r="D12" s="26">
        <v>38.94</v>
      </c>
      <c r="E12" s="27" t="s">
        <v>825</v>
      </c>
    </row>
    <row r="13" spans="1:6" x14ac:dyDescent="0.35">
      <c r="A13" s="25" t="s">
        <v>824</v>
      </c>
      <c r="B13" s="24" t="s">
        <v>46</v>
      </c>
      <c r="C13" s="24" t="s">
        <v>38</v>
      </c>
      <c r="D13" s="26">
        <v>12.97</v>
      </c>
      <c r="E13" s="27" t="s">
        <v>823</v>
      </c>
    </row>
    <row r="14" spans="1:6" x14ac:dyDescent="0.35">
      <c r="A14" s="25" t="s">
        <v>822</v>
      </c>
      <c r="B14" s="24" t="s">
        <v>49</v>
      </c>
      <c r="C14" s="24" t="s">
        <v>67</v>
      </c>
      <c r="D14" s="26">
        <v>51.98</v>
      </c>
      <c r="E14" s="27" t="s">
        <v>821</v>
      </c>
    </row>
    <row r="15" spans="1:6" x14ac:dyDescent="0.35">
      <c r="A15" s="25" t="s">
        <v>820</v>
      </c>
      <c r="B15" s="24" t="s">
        <v>49</v>
      </c>
      <c r="C15" s="24" t="s">
        <v>38</v>
      </c>
      <c r="D15" s="26">
        <v>37.700000000000003</v>
      </c>
      <c r="E15" s="27" t="s">
        <v>375</v>
      </c>
    </row>
    <row r="16" spans="1:6" x14ac:dyDescent="0.35">
      <c r="A16" s="25" t="s">
        <v>819</v>
      </c>
      <c r="B16" s="24" t="s">
        <v>39</v>
      </c>
      <c r="C16" s="24" t="s">
        <v>67</v>
      </c>
      <c r="D16" s="26">
        <v>500.98</v>
      </c>
      <c r="E16" s="27" t="s">
        <v>818</v>
      </c>
    </row>
    <row r="17" spans="1:5" x14ac:dyDescent="0.35">
      <c r="A17" s="25" t="s">
        <v>817</v>
      </c>
      <c r="B17" s="24" t="s">
        <v>35</v>
      </c>
      <c r="C17" s="24" t="s">
        <v>34</v>
      </c>
      <c r="D17" s="26">
        <v>128.24</v>
      </c>
      <c r="E17" s="27" t="s">
        <v>816</v>
      </c>
    </row>
    <row r="18" spans="1:5" x14ac:dyDescent="0.35">
      <c r="A18" s="25" t="s">
        <v>815</v>
      </c>
      <c r="B18" s="24" t="s">
        <v>49</v>
      </c>
      <c r="C18" s="24" t="s">
        <v>38</v>
      </c>
      <c r="D18" s="26">
        <v>7.84</v>
      </c>
      <c r="E18" s="27" t="s">
        <v>565</v>
      </c>
    </row>
    <row r="19" spans="1:5" x14ac:dyDescent="0.35">
      <c r="A19" s="25" t="s">
        <v>814</v>
      </c>
      <c r="B19" s="24" t="s">
        <v>39</v>
      </c>
      <c r="C19" s="24" t="s">
        <v>34</v>
      </c>
      <c r="D19" s="26">
        <v>14.58</v>
      </c>
      <c r="E19" s="27" t="s">
        <v>813</v>
      </c>
    </row>
    <row r="20" spans="1:5" x14ac:dyDescent="0.35">
      <c r="A20" s="25" t="s">
        <v>812</v>
      </c>
      <c r="B20" s="24" t="s">
        <v>46</v>
      </c>
      <c r="C20" s="24" t="s">
        <v>38</v>
      </c>
      <c r="D20" s="26">
        <v>3.49</v>
      </c>
      <c r="E20" s="27" t="s">
        <v>811</v>
      </c>
    </row>
    <row r="21" spans="1:5" x14ac:dyDescent="0.35">
      <c r="A21" s="25" t="s">
        <v>810</v>
      </c>
      <c r="B21" s="24" t="s">
        <v>35</v>
      </c>
      <c r="C21" s="24" t="s">
        <v>38</v>
      </c>
      <c r="D21" s="26">
        <v>35.479999999999997</v>
      </c>
      <c r="E21" s="27" t="s">
        <v>809</v>
      </c>
    </row>
    <row r="22" spans="1:5" x14ac:dyDescent="0.35">
      <c r="A22" s="25" t="s">
        <v>808</v>
      </c>
      <c r="B22" s="24" t="s">
        <v>35</v>
      </c>
      <c r="C22" s="24" t="s">
        <v>34</v>
      </c>
      <c r="D22" s="26">
        <v>138.75</v>
      </c>
      <c r="E22" s="27" t="s">
        <v>807</v>
      </c>
    </row>
    <row r="23" spans="1:5" x14ac:dyDescent="0.35">
      <c r="A23" s="25" t="s">
        <v>806</v>
      </c>
      <c r="B23" s="24" t="s">
        <v>39</v>
      </c>
      <c r="C23" s="24" t="s">
        <v>38</v>
      </c>
      <c r="D23" s="26">
        <v>7.35</v>
      </c>
      <c r="E23" s="27" t="s">
        <v>805</v>
      </c>
    </row>
    <row r="24" spans="1:5" x14ac:dyDescent="0.35">
      <c r="A24" s="25" t="s">
        <v>804</v>
      </c>
      <c r="B24" s="24" t="s">
        <v>49</v>
      </c>
      <c r="C24" s="24" t="s">
        <v>38</v>
      </c>
      <c r="D24" s="26">
        <v>4</v>
      </c>
      <c r="E24" s="27" t="s">
        <v>803</v>
      </c>
    </row>
    <row r="25" spans="1:5" x14ac:dyDescent="0.35">
      <c r="A25" s="25" t="s">
        <v>802</v>
      </c>
      <c r="B25" s="24" t="s">
        <v>35</v>
      </c>
      <c r="C25" s="24" t="s">
        <v>38</v>
      </c>
      <c r="D25" s="26">
        <v>3.85</v>
      </c>
      <c r="E25" s="27" t="s">
        <v>801</v>
      </c>
    </row>
    <row r="26" spans="1:5" x14ac:dyDescent="0.35">
      <c r="A26" s="25" t="s">
        <v>800</v>
      </c>
      <c r="B26" s="24" t="s">
        <v>46</v>
      </c>
      <c r="C26" s="24" t="s">
        <v>38</v>
      </c>
      <c r="D26" s="26">
        <v>20.98</v>
      </c>
      <c r="E26" s="27" t="s">
        <v>799</v>
      </c>
    </row>
    <row r="27" spans="1:5" x14ac:dyDescent="0.35">
      <c r="A27" s="25" t="s">
        <v>798</v>
      </c>
      <c r="B27" s="24" t="s">
        <v>35</v>
      </c>
      <c r="C27" s="24" t="s">
        <v>38</v>
      </c>
      <c r="D27" s="26">
        <v>14.98</v>
      </c>
      <c r="E27" s="27" t="s">
        <v>797</v>
      </c>
    </row>
    <row r="28" spans="1:5" x14ac:dyDescent="0.35">
      <c r="A28" s="25" t="s">
        <v>796</v>
      </c>
      <c r="B28" s="24" t="s">
        <v>46</v>
      </c>
      <c r="C28" s="24" t="s">
        <v>67</v>
      </c>
      <c r="D28" s="26">
        <v>11.99</v>
      </c>
      <c r="E28" s="27" t="s">
        <v>594</v>
      </c>
    </row>
    <row r="29" spans="1:5" x14ac:dyDescent="0.35">
      <c r="A29" s="25" t="s">
        <v>795</v>
      </c>
      <c r="B29" s="24" t="s">
        <v>49</v>
      </c>
      <c r="C29" s="24" t="s">
        <v>67</v>
      </c>
      <c r="D29" s="26">
        <v>29.99</v>
      </c>
      <c r="E29" s="27" t="s">
        <v>794</v>
      </c>
    </row>
    <row r="30" spans="1:5" x14ac:dyDescent="0.35">
      <c r="A30" s="25" t="s">
        <v>793</v>
      </c>
      <c r="B30" s="24" t="s">
        <v>35</v>
      </c>
      <c r="C30" s="24" t="s">
        <v>67</v>
      </c>
      <c r="D30" s="26">
        <v>99.99</v>
      </c>
      <c r="E30" s="27" t="s">
        <v>792</v>
      </c>
    </row>
    <row r="31" spans="1:5" x14ac:dyDescent="0.35">
      <c r="A31" s="25" t="s">
        <v>791</v>
      </c>
      <c r="B31" s="24" t="s">
        <v>35</v>
      </c>
      <c r="C31" s="24" t="s">
        <v>67</v>
      </c>
      <c r="D31" s="26">
        <v>205.99</v>
      </c>
      <c r="E31" s="27" t="s">
        <v>790</v>
      </c>
    </row>
    <row r="32" spans="1:5" x14ac:dyDescent="0.35">
      <c r="A32" s="25" t="s">
        <v>789</v>
      </c>
      <c r="B32" s="24" t="s">
        <v>35</v>
      </c>
      <c r="C32" s="24" t="s">
        <v>38</v>
      </c>
      <c r="D32" s="26">
        <v>207.48</v>
      </c>
      <c r="E32" s="27" t="s">
        <v>788</v>
      </c>
    </row>
    <row r="33" spans="1:5" x14ac:dyDescent="0.35">
      <c r="A33" s="25" t="s">
        <v>787</v>
      </c>
      <c r="B33" s="24" t="s">
        <v>49</v>
      </c>
      <c r="C33" s="24" t="s">
        <v>38</v>
      </c>
      <c r="D33" s="26">
        <v>140.85</v>
      </c>
      <c r="E33" s="27" t="s">
        <v>262</v>
      </c>
    </row>
    <row r="34" spans="1:5" x14ac:dyDescent="0.35">
      <c r="A34" s="25" t="s">
        <v>786</v>
      </c>
      <c r="B34" s="24" t="s">
        <v>49</v>
      </c>
      <c r="C34" s="24" t="s">
        <v>38</v>
      </c>
      <c r="D34" s="26">
        <v>170.99</v>
      </c>
      <c r="E34" s="27" t="s">
        <v>785</v>
      </c>
    </row>
    <row r="35" spans="1:5" x14ac:dyDescent="0.35">
      <c r="A35" s="25" t="s">
        <v>784</v>
      </c>
      <c r="B35" s="24" t="s">
        <v>39</v>
      </c>
      <c r="C35" s="24" t="s">
        <v>38</v>
      </c>
      <c r="D35" s="26">
        <v>304.99</v>
      </c>
      <c r="E35" s="27" t="s">
        <v>783</v>
      </c>
    </row>
    <row r="36" spans="1:5" x14ac:dyDescent="0.35">
      <c r="A36" s="25" t="s">
        <v>782</v>
      </c>
      <c r="B36" s="24" t="s">
        <v>46</v>
      </c>
      <c r="C36" s="24" t="s">
        <v>67</v>
      </c>
      <c r="D36" s="26">
        <v>125.99</v>
      </c>
      <c r="E36" s="27" t="s">
        <v>781</v>
      </c>
    </row>
    <row r="37" spans="1:5" x14ac:dyDescent="0.35">
      <c r="A37" s="25" t="s">
        <v>780</v>
      </c>
      <c r="B37" s="24" t="s">
        <v>39</v>
      </c>
      <c r="C37" s="24" t="s">
        <v>38</v>
      </c>
      <c r="D37" s="26">
        <v>2.78</v>
      </c>
      <c r="E37" s="27" t="s">
        <v>779</v>
      </c>
    </row>
    <row r="38" spans="1:5" x14ac:dyDescent="0.35">
      <c r="A38" s="25" t="s">
        <v>778</v>
      </c>
      <c r="B38" s="24" t="s">
        <v>39</v>
      </c>
      <c r="C38" s="24" t="s">
        <v>38</v>
      </c>
      <c r="D38" s="26">
        <v>155.06</v>
      </c>
      <c r="E38" s="27" t="s">
        <v>777</v>
      </c>
    </row>
    <row r="39" spans="1:5" x14ac:dyDescent="0.35">
      <c r="A39" s="25" t="s">
        <v>776</v>
      </c>
      <c r="B39" s="24" t="s">
        <v>35</v>
      </c>
      <c r="C39" s="24" t="s">
        <v>38</v>
      </c>
      <c r="D39" s="26">
        <v>4.24</v>
      </c>
      <c r="E39" s="27" t="s">
        <v>775</v>
      </c>
    </row>
    <row r="40" spans="1:5" x14ac:dyDescent="0.35">
      <c r="A40" s="25" t="s">
        <v>774</v>
      </c>
      <c r="B40" s="24" t="s">
        <v>49</v>
      </c>
      <c r="C40" s="24" t="s">
        <v>38</v>
      </c>
      <c r="D40" s="26">
        <v>100.98</v>
      </c>
      <c r="E40" s="27" t="s">
        <v>773</v>
      </c>
    </row>
    <row r="41" spans="1:5" x14ac:dyDescent="0.35">
      <c r="A41" s="25" t="s">
        <v>10</v>
      </c>
      <c r="B41" s="24" t="s">
        <v>35</v>
      </c>
      <c r="C41" s="24" t="s">
        <v>67</v>
      </c>
      <c r="D41" s="26">
        <v>399.98</v>
      </c>
      <c r="E41" s="27" t="s">
        <v>45</v>
      </c>
    </row>
    <row r="42" spans="1:5" x14ac:dyDescent="0.35">
      <c r="A42" s="25" t="s">
        <v>9</v>
      </c>
      <c r="B42" s="24" t="s">
        <v>49</v>
      </c>
      <c r="C42" s="24" t="s">
        <v>34</v>
      </c>
      <c r="D42" s="26">
        <v>4.97</v>
      </c>
      <c r="E42" s="27" t="s">
        <v>772</v>
      </c>
    </row>
    <row r="43" spans="1:5" x14ac:dyDescent="0.35">
      <c r="A43" s="25" t="s">
        <v>8</v>
      </c>
      <c r="B43" s="24" t="s">
        <v>39</v>
      </c>
      <c r="C43" s="24" t="s">
        <v>38</v>
      </c>
      <c r="D43" s="26">
        <v>60.98</v>
      </c>
      <c r="E43" s="27" t="s">
        <v>707</v>
      </c>
    </row>
    <row r="44" spans="1:5" x14ac:dyDescent="0.35">
      <c r="A44" s="25" t="s">
        <v>7</v>
      </c>
      <c r="B44" s="24" t="s">
        <v>46</v>
      </c>
      <c r="C44" s="24" t="s">
        <v>67</v>
      </c>
      <c r="D44" s="26">
        <v>90.97</v>
      </c>
      <c r="E44" s="27" t="s">
        <v>447</v>
      </c>
    </row>
    <row r="45" spans="1:5" x14ac:dyDescent="0.35">
      <c r="A45" s="25" t="s">
        <v>6</v>
      </c>
      <c r="B45" s="24" t="s">
        <v>35</v>
      </c>
      <c r="C45" s="24" t="s">
        <v>38</v>
      </c>
      <c r="D45" s="26">
        <v>10.06</v>
      </c>
      <c r="E45" s="27" t="s">
        <v>283</v>
      </c>
    </row>
    <row r="46" spans="1:5" x14ac:dyDescent="0.35">
      <c r="A46" s="25" t="s">
        <v>5</v>
      </c>
      <c r="B46" s="24" t="s">
        <v>35</v>
      </c>
      <c r="C46" s="24" t="s">
        <v>38</v>
      </c>
      <c r="D46" s="26">
        <v>20.98</v>
      </c>
      <c r="E46" s="27" t="s">
        <v>771</v>
      </c>
    </row>
    <row r="47" spans="1:5" x14ac:dyDescent="0.35">
      <c r="A47" s="25" t="s">
        <v>4</v>
      </c>
      <c r="B47" s="24" t="s">
        <v>46</v>
      </c>
      <c r="C47" s="24" t="s">
        <v>67</v>
      </c>
      <c r="D47" s="26">
        <v>115.99</v>
      </c>
      <c r="E47" s="27" t="s">
        <v>770</v>
      </c>
    </row>
    <row r="48" spans="1:5" x14ac:dyDescent="0.35">
      <c r="A48" s="25" t="s">
        <v>3</v>
      </c>
      <c r="B48" s="24" t="s">
        <v>46</v>
      </c>
      <c r="C48" s="24" t="s">
        <v>67</v>
      </c>
      <c r="D48" s="26">
        <v>535.64</v>
      </c>
      <c r="E48" s="27" t="s">
        <v>769</v>
      </c>
    </row>
    <row r="49" spans="1:5" x14ac:dyDescent="0.35">
      <c r="A49" s="25" t="s">
        <v>2</v>
      </c>
      <c r="B49" s="24" t="s">
        <v>46</v>
      </c>
      <c r="C49" s="24" t="s">
        <v>67</v>
      </c>
      <c r="D49" s="26">
        <v>85.99</v>
      </c>
      <c r="E49" s="27" t="s">
        <v>768</v>
      </c>
    </row>
    <row r="50" spans="1:5" x14ac:dyDescent="0.35">
      <c r="A50" s="25" t="s">
        <v>1</v>
      </c>
      <c r="B50" s="24" t="s">
        <v>35</v>
      </c>
      <c r="C50" s="24" t="s">
        <v>38</v>
      </c>
      <c r="D50" s="26">
        <v>1.82</v>
      </c>
      <c r="E50" s="27" t="s">
        <v>277</v>
      </c>
    </row>
    <row r="51" spans="1:5" x14ac:dyDescent="0.35">
      <c r="A51" s="25" t="s">
        <v>0</v>
      </c>
      <c r="B51" s="24" t="s">
        <v>46</v>
      </c>
      <c r="C51" s="24" t="s">
        <v>38</v>
      </c>
      <c r="D51" s="26">
        <v>20.89</v>
      </c>
      <c r="E51" s="27" t="s">
        <v>767</v>
      </c>
    </row>
    <row r="52" spans="1:5" x14ac:dyDescent="0.35">
      <c r="A52" s="25" t="s">
        <v>766</v>
      </c>
      <c r="B52" s="24" t="s">
        <v>49</v>
      </c>
      <c r="C52" s="24" t="s">
        <v>38</v>
      </c>
      <c r="D52" s="26">
        <v>5.84</v>
      </c>
      <c r="E52" s="27" t="s">
        <v>765</v>
      </c>
    </row>
    <row r="53" spans="1:5" x14ac:dyDescent="0.35">
      <c r="A53" s="25" t="s">
        <v>764</v>
      </c>
      <c r="B53" s="24" t="s">
        <v>35</v>
      </c>
      <c r="C53" s="24" t="s">
        <v>34</v>
      </c>
      <c r="D53" s="26">
        <v>100.98</v>
      </c>
      <c r="E53" s="27" t="s">
        <v>763</v>
      </c>
    </row>
    <row r="54" spans="1:5" x14ac:dyDescent="0.35">
      <c r="A54" s="25" t="s">
        <v>762</v>
      </c>
      <c r="B54" s="24" t="s">
        <v>46</v>
      </c>
      <c r="C54" s="24" t="s">
        <v>34</v>
      </c>
      <c r="D54" s="26">
        <v>220.98</v>
      </c>
      <c r="E54" s="27" t="s">
        <v>490</v>
      </c>
    </row>
    <row r="55" spans="1:5" x14ac:dyDescent="0.35">
      <c r="A55" s="25" t="s">
        <v>761</v>
      </c>
      <c r="B55" s="24" t="s">
        <v>46</v>
      </c>
      <c r="C55" s="24" t="s">
        <v>38</v>
      </c>
      <c r="D55" s="26">
        <v>5.98</v>
      </c>
      <c r="E55" s="27" t="s">
        <v>136</v>
      </c>
    </row>
    <row r="56" spans="1:5" x14ac:dyDescent="0.35">
      <c r="A56" s="25" t="s">
        <v>760</v>
      </c>
      <c r="B56" s="24" t="s">
        <v>35</v>
      </c>
      <c r="C56" s="24" t="s">
        <v>38</v>
      </c>
      <c r="D56" s="26">
        <v>25.98</v>
      </c>
      <c r="E56" s="27" t="s">
        <v>759</v>
      </c>
    </row>
    <row r="57" spans="1:5" x14ac:dyDescent="0.35">
      <c r="A57" s="25" t="s">
        <v>758</v>
      </c>
      <c r="B57" s="24" t="s">
        <v>46</v>
      </c>
      <c r="C57" s="24" t="s">
        <v>38</v>
      </c>
      <c r="D57" s="26">
        <v>60.98</v>
      </c>
      <c r="E57" s="27" t="s">
        <v>757</v>
      </c>
    </row>
    <row r="58" spans="1:5" x14ac:dyDescent="0.35">
      <c r="A58" s="25" t="s">
        <v>756</v>
      </c>
      <c r="B58" s="24" t="s">
        <v>35</v>
      </c>
      <c r="C58" s="24" t="s">
        <v>67</v>
      </c>
      <c r="D58" s="26">
        <v>8.5</v>
      </c>
      <c r="E58" s="27" t="s">
        <v>755</v>
      </c>
    </row>
    <row r="59" spans="1:5" x14ac:dyDescent="0.35">
      <c r="A59" s="25" t="s">
        <v>754</v>
      </c>
      <c r="B59" s="24" t="s">
        <v>39</v>
      </c>
      <c r="C59" s="24" t="s">
        <v>67</v>
      </c>
      <c r="D59" s="26">
        <v>65.989999999999995</v>
      </c>
      <c r="E59" s="27" t="s">
        <v>753</v>
      </c>
    </row>
    <row r="60" spans="1:5" x14ac:dyDescent="0.35">
      <c r="A60" s="25" t="s">
        <v>752</v>
      </c>
      <c r="B60" s="24" t="s">
        <v>46</v>
      </c>
      <c r="C60" s="24" t="s">
        <v>38</v>
      </c>
      <c r="D60" s="26">
        <v>3.08</v>
      </c>
      <c r="E60" s="27" t="s">
        <v>751</v>
      </c>
    </row>
    <row r="61" spans="1:5" x14ac:dyDescent="0.35">
      <c r="A61" s="25" t="s">
        <v>750</v>
      </c>
      <c r="B61" s="24" t="s">
        <v>39</v>
      </c>
      <c r="C61" s="24" t="s">
        <v>38</v>
      </c>
      <c r="D61" s="26">
        <v>17.149999999999999</v>
      </c>
      <c r="E61" s="27" t="s">
        <v>749</v>
      </c>
    </row>
    <row r="62" spans="1:5" x14ac:dyDescent="0.35">
      <c r="A62" s="25" t="s">
        <v>748</v>
      </c>
      <c r="B62" s="24" t="s">
        <v>46</v>
      </c>
      <c r="C62" s="24" t="s">
        <v>38</v>
      </c>
      <c r="D62" s="26">
        <v>34.76</v>
      </c>
      <c r="E62" s="27" t="s">
        <v>747</v>
      </c>
    </row>
    <row r="63" spans="1:5" x14ac:dyDescent="0.35">
      <c r="A63" s="25" t="s">
        <v>746</v>
      </c>
      <c r="B63" s="24" t="s">
        <v>46</v>
      </c>
      <c r="C63" s="24" t="s">
        <v>38</v>
      </c>
      <c r="D63" s="26">
        <v>10.9</v>
      </c>
      <c r="E63" s="27" t="s">
        <v>745</v>
      </c>
    </row>
    <row r="64" spans="1:5" x14ac:dyDescent="0.35">
      <c r="A64" s="25" t="s">
        <v>744</v>
      </c>
      <c r="B64" s="24" t="s">
        <v>46</v>
      </c>
      <c r="C64" s="24" t="s">
        <v>67</v>
      </c>
      <c r="D64" s="26">
        <v>175.99</v>
      </c>
      <c r="E64" s="27" t="s">
        <v>743</v>
      </c>
    </row>
    <row r="65" spans="1:5" x14ac:dyDescent="0.35">
      <c r="A65" s="25" t="s">
        <v>742</v>
      </c>
      <c r="B65" s="24" t="s">
        <v>39</v>
      </c>
      <c r="C65" s="24" t="s">
        <v>38</v>
      </c>
      <c r="D65" s="26">
        <v>3.98</v>
      </c>
      <c r="E65" s="27" t="s">
        <v>57</v>
      </c>
    </row>
    <row r="66" spans="1:5" x14ac:dyDescent="0.35">
      <c r="A66" s="25" t="s">
        <v>741</v>
      </c>
      <c r="B66" s="24" t="s">
        <v>46</v>
      </c>
      <c r="C66" s="24" t="s">
        <v>38</v>
      </c>
      <c r="D66" s="26">
        <v>7.64</v>
      </c>
      <c r="E66" s="27" t="s">
        <v>262</v>
      </c>
    </row>
    <row r="67" spans="1:5" x14ac:dyDescent="0.35">
      <c r="A67" s="25" t="s">
        <v>740</v>
      </c>
      <c r="B67" s="24" t="s">
        <v>49</v>
      </c>
      <c r="C67" s="24" t="s">
        <v>67</v>
      </c>
      <c r="D67" s="26">
        <v>205.99</v>
      </c>
      <c r="E67" s="27" t="s">
        <v>739</v>
      </c>
    </row>
    <row r="68" spans="1:5" x14ac:dyDescent="0.35">
      <c r="A68" s="25" t="s">
        <v>738</v>
      </c>
      <c r="B68" s="24" t="s">
        <v>49</v>
      </c>
      <c r="C68" s="24" t="s">
        <v>67</v>
      </c>
      <c r="D68" s="26">
        <v>449.99</v>
      </c>
      <c r="E68" s="27" t="s">
        <v>737</v>
      </c>
    </row>
    <row r="69" spans="1:5" x14ac:dyDescent="0.35">
      <c r="A69" s="25" t="s">
        <v>736</v>
      </c>
      <c r="B69" s="24" t="s">
        <v>46</v>
      </c>
      <c r="C69" s="24" t="s">
        <v>67</v>
      </c>
      <c r="D69" s="26">
        <v>264.98</v>
      </c>
      <c r="E69" s="27" t="s">
        <v>735</v>
      </c>
    </row>
    <row r="70" spans="1:5" x14ac:dyDescent="0.35">
      <c r="A70" s="25" t="s">
        <v>734</v>
      </c>
      <c r="B70" s="24" t="s">
        <v>46</v>
      </c>
      <c r="C70" s="24" t="s">
        <v>38</v>
      </c>
      <c r="D70" s="26">
        <v>120.33</v>
      </c>
      <c r="E70" s="27" t="s">
        <v>733</v>
      </c>
    </row>
    <row r="71" spans="1:5" x14ac:dyDescent="0.35">
      <c r="A71" s="25" t="s">
        <v>732</v>
      </c>
      <c r="B71" s="24" t="s">
        <v>49</v>
      </c>
      <c r="C71" s="24" t="s">
        <v>38</v>
      </c>
      <c r="D71" s="26">
        <v>20.149999999999999</v>
      </c>
      <c r="E71" s="27" t="s">
        <v>731</v>
      </c>
    </row>
    <row r="72" spans="1:5" x14ac:dyDescent="0.35">
      <c r="A72" s="25" t="s">
        <v>730</v>
      </c>
      <c r="B72" s="24" t="s">
        <v>49</v>
      </c>
      <c r="C72" s="24" t="s">
        <v>38</v>
      </c>
      <c r="D72" s="26">
        <v>10.91</v>
      </c>
      <c r="E72" s="27" t="s">
        <v>723</v>
      </c>
    </row>
    <row r="73" spans="1:5" x14ac:dyDescent="0.35">
      <c r="A73" s="25" t="s">
        <v>729</v>
      </c>
      <c r="B73" s="24" t="s">
        <v>46</v>
      </c>
      <c r="C73" s="24" t="s">
        <v>67</v>
      </c>
      <c r="D73" s="26">
        <v>65.989999999999995</v>
      </c>
      <c r="E73" s="27" t="s">
        <v>728</v>
      </c>
    </row>
    <row r="74" spans="1:5" x14ac:dyDescent="0.35">
      <c r="A74" s="25" t="s">
        <v>727</v>
      </c>
      <c r="B74" s="24" t="s">
        <v>46</v>
      </c>
      <c r="C74" s="24" t="s">
        <v>67</v>
      </c>
      <c r="D74" s="26">
        <v>47.98</v>
      </c>
      <c r="E74" s="27" t="s">
        <v>681</v>
      </c>
    </row>
    <row r="75" spans="1:5" x14ac:dyDescent="0.35">
      <c r="A75" s="25" t="s">
        <v>726</v>
      </c>
      <c r="B75" s="24" t="s">
        <v>35</v>
      </c>
      <c r="C75" s="24" t="s">
        <v>38</v>
      </c>
      <c r="D75" s="26">
        <v>55.29</v>
      </c>
      <c r="E75" s="27" t="s">
        <v>725</v>
      </c>
    </row>
    <row r="76" spans="1:5" x14ac:dyDescent="0.35">
      <c r="A76" s="25" t="s">
        <v>724</v>
      </c>
      <c r="B76" s="24" t="s">
        <v>35</v>
      </c>
      <c r="C76" s="24" t="s">
        <v>38</v>
      </c>
      <c r="D76" s="26">
        <v>30.98</v>
      </c>
      <c r="E76" s="27" t="s">
        <v>723</v>
      </c>
    </row>
    <row r="77" spans="1:5" x14ac:dyDescent="0.35">
      <c r="A77" s="25" t="s">
        <v>722</v>
      </c>
      <c r="B77" s="24" t="s">
        <v>49</v>
      </c>
      <c r="C77" s="24" t="s">
        <v>67</v>
      </c>
      <c r="D77" s="26">
        <v>140.99</v>
      </c>
      <c r="E77" s="27" t="s">
        <v>394</v>
      </c>
    </row>
    <row r="78" spans="1:5" x14ac:dyDescent="0.35">
      <c r="A78" s="25" t="s">
        <v>721</v>
      </c>
      <c r="B78" s="24" t="s">
        <v>49</v>
      </c>
      <c r="C78" s="24" t="s">
        <v>67</v>
      </c>
      <c r="D78" s="26">
        <v>500.98</v>
      </c>
      <c r="E78" s="27" t="s">
        <v>584</v>
      </c>
    </row>
    <row r="79" spans="1:5" x14ac:dyDescent="0.35">
      <c r="A79" s="25" t="s">
        <v>720</v>
      </c>
      <c r="B79" s="24" t="s">
        <v>46</v>
      </c>
      <c r="C79" s="24" t="s">
        <v>34</v>
      </c>
      <c r="D79" s="26">
        <v>150.88999999999999</v>
      </c>
      <c r="E79" s="27" t="s">
        <v>719</v>
      </c>
    </row>
    <row r="80" spans="1:5" x14ac:dyDescent="0.35">
      <c r="A80" s="25" t="s">
        <v>718</v>
      </c>
      <c r="B80" s="24" t="s">
        <v>35</v>
      </c>
      <c r="C80" s="24" t="s">
        <v>34</v>
      </c>
      <c r="D80" s="26">
        <v>880.98</v>
      </c>
      <c r="E80" s="27" t="s">
        <v>717</v>
      </c>
    </row>
    <row r="81" spans="1:5" x14ac:dyDescent="0.35">
      <c r="A81" s="25" t="s">
        <v>716</v>
      </c>
      <c r="B81" s="24" t="s">
        <v>46</v>
      </c>
      <c r="C81" s="24" t="s">
        <v>38</v>
      </c>
      <c r="D81" s="26">
        <v>21.78</v>
      </c>
      <c r="E81" s="27" t="s">
        <v>715</v>
      </c>
    </row>
    <row r="82" spans="1:5" x14ac:dyDescent="0.35">
      <c r="A82" s="25" t="s">
        <v>714</v>
      </c>
      <c r="B82" s="24" t="s">
        <v>39</v>
      </c>
      <c r="C82" s="24" t="s">
        <v>38</v>
      </c>
      <c r="D82" s="26">
        <v>6.37</v>
      </c>
      <c r="E82" s="27" t="s">
        <v>713</v>
      </c>
    </row>
    <row r="83" spans="1:5" x14ac:dyDescent="0.35">
      <c r="A83" s="25" t="s">
        <v>19</v>
      </c>
      <c r="B83" s="24" t="s">
        <v>46</v>
      </c>
      <c r="C83" s="24" t="s">
        <v>67</v>
      </c>
      <c r="D83" s="26">
        <v>65.989999999999995</v>
      </c>
      <c r="E83" s="27" t="s">
        <v>712</v>
      </c>
    </row>
    <row r="84" spans="1:5" x14ac:dyDescent="0.35">
      <c r="A84" s="25" t="s">
        <v>711</v>
      </c>
      <c r="B84" s="24" t="s">
        <v>49</v>
      </c>
      <c r="C84" s="24" t="s">
        <v>34</v>
      </c>
      <c r="D84" s="26">
        <v>107.53</v>
      </c>
      <c r="E84" s="27" t="s">
        <v>538</v>
      </c>
    </row>
    <row r="85" spans="1:5" x14ac:dyDescent="0.35">
      <c r="A85" s="25" t="s">
        <v>710</v>
      </c>
      <c r="B85" s="24" t="s">
        <v>46</v>
      </c>
      <c r="C85" s="24" t="s">
        <v>38</v>
      </c>
      <c r="D85" s="26">
        <v>4.9800000000000004</v>
      </c>
      <c r="E85" s="27" t="s">
        <v>153</v>
      </c>
    </row>
    <row r="86" spans="1:5" x14ac:dyDescent="0.35">
      <c r="A86" s="25" t="s">
        <v>709</v>
      </c>
      <c r="B86" s="24" t="s">
        <v>35</v>
      </c>
      <c r="C86" s="24" t="s">
        <v>67</v>
      </c>
      <c r="D86" s="26">
        <v>10.97</v>
      </c>
      <c r="E86" s="27" t="s">
        <v>341</v>
      </c>
    </row>
    <row r="87" spans="1:5" x14ac:dyDescent="0.35">
      <c r="A87" s="25" t="s">
        <v>708</v>
      </c>
      <c r="B87" s="24" t="s">
        <v>49</v>
      </c>
      <c r="C87" s="24" t="s">
        <v>38</v>
      </c>
      <c r="D87" s="26">
        <v>22.38</v>
      </c>
      <c r="E87" s="27" t="s">
        <v>707</v>
      </c>
    </row>
    <row r="88" spans="1:5" x14ac:dyDescent="0.35">
      <c r="A88" s="25" t="s">
        <v>706</v>
      </c>
      <c r="B88" s="24" t="s">
        <v>49</v>
      </c>
      <c r="C88" s="24" t="s">
        <v>38</v>
      </c>
      <c r="D88" s="26">
        <v>34.76</v>
      </c>
      <c r="E88" s="27" t="s">
        <v>705</v>
      </c>
    </row>
    <row r="89" spans="1:5" x14ac:dyDescent="0.35">
      <c r="A89" s="25" t="s">
        <v>704</v>
      </c>
      <c r="B89" s="24" t="s">
        <v>35</v>
      </c>
      <c r="C89" s="24" t="s">
        <v>38</v>
      </c>
      <c r="D89" s="26">
        <v>9.27</v>
      </c>
      <c r="E89" s="27" t="s">
        <v>703</v>
      </c>
    </row>
    <row r="90" spans="1:5" x14ac:dyDescent="0.35">
      <c r="A90" s="25" t="s">
        <v>702</v>
      </c>
      <c r="B90" s="24" t="s">
        <v>49</v>
      </c>
      <c r="C90" s="24" t="s">
        <v>38</v>
      </c>
      <c r="D90" s="26">
        <v>14.98</v>
      </c>
      <c r="E90" s="27" t="s">
        <v>402</v>
      </c>
    </row>
    <row r="91" spans="1:5" x14ac:dyDescent="0.35">
      <c r="A91" s="25" t="s">
        <v>701</v>
      </c>
      <c r="B91" s="24" t="s">
        <v>46</v>
      </c>
      <c r="C91" s="24" t="s">
        <v>38</v>
      </c>
      <c r="D91" s="26">
        <v>2.52</v>
      </c>
      <c r="E91" s="27" t="s">
        <v>700</v>
      </c>
    </row>
    <row r="92" spans="1:5" x14ac:dyDescent="0.35">
      <c r="A92" s="25" t="s">
        <v>699</v>
      </c>
      <c r="B92" s="24" t="s">
        <v>49</v>
      </c>
      <c r="C92" s="24" t="s">
        <v>34</v>
      </c>
      <c r="D92" s="26">
        <v>140.97999999999999</v>
      </c>
      <c r="E92" s="27" t="s">
        <v>262</v>
      </c>
    </row>
    <row r="93" spans="1:5" x14ac:dyDescent="0.35">
      <c r="A93" s="25" t="s">
        <v>698</v>
      </c>
      <c r="B93" s="24" t="s">
        <v>46</v>
      </c>
      <c r="C93" s="24" t="s">
        <v>38</v>
      </c>
      <c r="D93" s="26">
        <v>19.84</v>
      </c>
      <c r="E93" s="27" t="s">
        <v>119</v>
      </c>
    </row>
    <row r="94" spans="1:5" x14ac:dyDescent="0.35">
      <c r="A94" s="25" t="s">
        <v>697</v>
      </c>
      <c r="B94" s="24" t="s">
        <v>39</v>
      </c>
      <c r="C94" s="24" t="s">
        <v>38</v>
      </c>
      <c r="D94" s="26">
        <v>4.71</v>
      </c>
      <c r="E94" s="27" t="s">
        <v>696</v>
      </c>
    </row>
    <row r="95" spans="1:5" x14ac:dyDescent="0.35">
      <c r="A95" s="25" t="s">
        <v>695</v>
      </c>
      <c r="B95" s="24" t="s">
        <v>46</v>
      </c>
      <c r="C95" s="24" t="s">
        <v>34</v>
      </c>
      <c r="D95" s="26">
        <v>30.93</v>
      </c>
      <c r="E95" s="27" t="s">
        <v>37</v>
      </c>
    </row>
    <row r="96" spans="1:5" x14ac:dyDescent="0.35">
      <c r="A96" s="25" t="s">
        <v>694</v>
      </c>
      <c r="B96" s="24" t="s">
        <v>49</v>
      </c>
      <c r="C96" s="24" t="s">
        <v>67</v>
      </c>
      <c r="D96" s="26">
        <v>8.33</v>
      </c>
      <c r="E96" s="27" t="s">
        <v>693</v>
      </c>
    </row>
    <row r="97" spans="1:5" x14ac:dyDescent="0.35">
      <c r="A97" s="25" t="s">
        <v>692</v>
      </c>
      <c r="B97" s="24" t="s">
        <v>46</v>
      </c>
      <c r="C97" s="24" t="s">
        <v>67</v>
      </c>
      <c r="D97" s="26">
        <v>30.42</v>
      </c>
      <c r="E97" s="27" t="s">
        <v>165</v>
      </c>
    </row>
    <row r="98" spans="1:5" x14ac:dyDescent="0.35">
      <c r="A98" s="25" t="s">
        <v>691</v>
      </c>
      <c r="B98" s="24" t="s">
        <v>49</v>
      </c>
      <c r="C98" s="24" t="s">
        <v>38</v>
      </c>
      <c r="D98" s="26">
        <v>294.62</v>
      </c>
      <c r="E98" s="27" t="s">
        <v>48</v>
      </c>
    </row>
    <row r="99" spans="1:5" x14ac:dyDescent="0.35">
      <c r="A99" s="25" t="s">
        <v>690</v>
      </c>
      <c r="B99" s="24" t="s">
        <v>39</v>
      </c>
      <c r="C99" s="24" t="s">
        <v>34</v>
      </c>
      <c r="D99" s="26">
        <v>349.45</v>
      </c>
      <c r="E99" s="27" t="s">
        <v>439</v>
      </c>
    </row>
    <row r="100" spans="1:5" x14ac:dyDescent="0.35">
      <c r="A100" s="25" t="s">
        <v>689</v>
      </c>
      <c r="B100" s="24" t="s">
        <v>35</v>
      </c>
      <c r="C100" s="24" t="s">
        <v>67</v>
      </c>
      <c r="D100" s="26">
        <v>4.8899999999999997</v>
      </c>
      <c r="E100" s="27" t="s">
        <v>688</v>
      </c>
    </row>
    <row r="101" spans="1:5" x14ac:dyDescent="0.35">
      <c r="A101" s="25" t="s">
        <v>12</v>
      </c>
      <c r="B101" s="24" t="s">
        <v>39</v>
      </c>
      <c r="C101" s="24" t="s">
        <v>38</v>
      </c>
      <c r="D101" s="26">
        <v>2.89</v>
      </c>
      <c r="E101" s="27" t="s">
        <v>600</v>
      </c>
    </row>
    <row r="102" spans="1:5" x14ac:dyDescent="0.35">
      <c r="A102" s="25" t="s">
        <v>687</v>
      </c>
      <c r="B102" s="24" t="s">
        <v>46</v>
      </c>
      <c r="C102" s="24" t="s">
        <v>38</v>
      </c>
      <c r="D102" s="26">
        <v>4.63</v>
      </c>
      <c r="E102" s="27" t="s">
        <v>686</v>
      </c>
    </row>
    <row r="103" spans="1:5" x14ac:dyDescent="0.35">
      <c r="A103" s="25" t="s">
        <v>685</v>
      </c>
      <c r="B103" s="24" t="s">
        <v>35</v>
      </c>
      <c r="C103" s="24" t="s">
        <v>38</v>
      </c>
      <c r="D103" s="26">
        <v>4.71</v>
      </c>
      <c r="E103" s="27" t="s">
        <v>684</v>
      </c>
    </row>
    <row r="104" spans="1:5" x14ac:dyDescent="0.35">
      <c r="A104" s="25" t="s">
        <v>683</v>
      </c>
      <c r="B104" s="24" t="s">
        <v>35</v>
      </c>
      <c r="C104" s="24" t="s">
        <v>38</v>
      </c>
      <c r="D104" s="26">
        <v>4.57</v>
      </c>
      <c r="E104" s="27" t="s">
        <v>260</v>
      </c>
    </row>
    <row r="105" spans="1:5" x14ac:dyDescent="0.35">
      <c r="A105" s="25" t="s">
        <v>682</v>
      </c>
      <c r="B105" s="24" t="s">
        <v>49</v>
      </c>
      <c r="C105" s="24" t="s">
        <v>38</v>
      </c>
      <c r="D105" s="26">
        <v>60.98</v>
      </c>
      <c r="E105" s="27" t="s">
        <v>681</v>
      </c>
    </row>
    <row r="106" spans="1:5" x14ac:dyDescent="0.35">
      <c r="A106" s="25" t="s">
        <v>680</v>
      </c>
      <c r="B106" s="24" t="s">
        <v>35</v>
      </c>
      <c r="C106" s="24" t="s">
        <v>38</v>
      </c>
      <c r="D106" s="26">
        <v>4.0599999999999996</v>
      </c>
      <c r="E106" s="27" t="s">
        <v>228</v>
      </c>
    </row>
    <row r="107" spans="1:5" x14ac:dyDescent="0.35">
      <c r="A107" s="25" t="s">
        <v>679</v>
      </c>
      <c r="B107" s="24" t="s">
        <v>35</v>
      </c>
      <c r="C107" s="24" t="s">
        <v>67</v>
      </c>
      <c r="D107" s="26">
        <v>35.99</v>
      </c>
      <c r="E107" s="27" t="s">
        <v>678</v>
      </c>
    </row>
    <row r="108" spans="1:5" x14ac:dyDescent="0.35">
      <c r="A108" s="25" t="s">
        <v>677</v>
      </c>
      <c r="B108" s="24" t="s">
        <v>46</v>
      </c>
      <c r="C108" s="24" t="s">
        <v>34</v>
      </c>
      <c r="D108" s="26">
        <v>218.75</v>
      </c>
      <c r="E108" s="27" t="s">
        <v>676</v>
      </c>
    </row>
    <row r="109" spans="1:5" x14ac:dyDescent="0.35">
      <c r="A109" s="25" t="s">
        <v>675</v>
      </c>
      <c r="B109" s="24" t="s">
        <v>39</v>
      </c>
      <c r="C109" s="24" t="s">
        <v>34</v>
      </c>
      <c r="D109" s="26">
        <v>12.64</v>
      </c>
      <c r="E109" s="27" t="s">
        <v>663</v>
      </c>
    </row>
    <row r="110" spans="1:5" x14ac:dyDescent="0.35">
      <c r="A110" s="25" t="s">
        <v>674</v>
      </c>
      <c r="B110" s="24" t="s">
        <v>49</v>
      </c>
      <c r="C110" s="24" t="s">
        <v>38</v>
      </c>
      <c r="D110" s="26">
        <v>6.48</v>
      </c>
      <c r="E110" s="27" t="s">
        <v>673</v>
      </c>
    </row>
    <row r="111" spans="1:5" x14ac:dyDescent="0.35">
      <c r="A111" s="25" t="s">
        <v>672</v>
      </c>
      <c r="B111" s="24" t="s">
        <v>46</v>
      </c>
      <c r="C111" s="24" t="s">
        <v>67</v>
      </c>
      <c r="D111" s="26">
        <v>195.99</v>
      </c>
      <c r="E111" s="27" t="s">
        <v>671</v>
      </c>
    </row>
    <row r="112" spans="1:5" x14ac:dyDescent="0.35">
      <c r="A112" s="25" t="s">
        <v>670</v>
      </c>
      <c r="B112" s="24" t="s">
        <v>49</v>
      </c>
      <c r="C112" s="24" t="s">
        <v>67</v>
      </c>
      <c r="D112" s="26">
        <v>20.97</v>
      </c>
      <c r="E112" s="27" t="s">
        <v>572</v>
      </c>
    </row>
    <row r="113" spans="1:5" x14ac:dyDescent="0.35">
      <c r="A113" s="25" t="s">
        <v>669</v>
      </c>
      <c r="B113" s="24" t="s">
        <v>39</v>
      </c>
      <c r="C113" s="24" t="s">
        <v>34</v>
      </c>
      <c r="D113" s="26">
        <v>500.98</v>
      </c>
      <c r="E113" s="27" t="s">
        <v>109</v>
      </c>
    </row>
    <row r="114" spans="1:5" x14ac:dyDescent="0.35">
      <c r="A114" s="25" t="s">
        <v>668</v>
      </c>
      <c r="B114" s="24" t="s">
        <v>49</v>
      </c>
      <c r="C114" s="24" t="s">
        <v>38</v>
      </c>
      <c r="D114" s="26">
        <v>15.7</v>
      </c>
      <c r="E114" s="27" t="s">
        <v>667</v>
      </c>
    </row>
    <row r="115" spans="1:5" x14ac:dyDescent="0.35">
      <c r="A115" s="25" t="s">
        <v>666</v>
      </c>
      <c r="B115" s="24" t="s">
        <v>35</v>
      </c>
      <c r="C115" s="24" t="s">
        <v>34</v>
      </c>
      <c r="D115" s="26">
        <v>150.97999999999999</v>
      </c>
      <c r="E115" s="27" t="s">
        <v>665</v>
      </c>
    </row>
    <row r="116" spans="1:5" x14ac:dyDescent="0.35">
      <c r="A116" s="25" t="s">
        <v>664</v>
      </c>
      <c r="B116" s="24" t="s">
        <v>39</v>
      </c>
      <c r="C116" s="24" t="s">
        <v>38</v>
      </c>
      <c r="D116" s="26">
        <v>21.78</v>
      </c>
      <c r="E116" s="27" t="s">
        <v>663</v>
      </c>
    </row>
    <row r="117" spans="1:5" x14ac:dyDescent="0.35">
      <c r="A117" s="25" t="s">
        <v>662</v>
      </c>
      <c r="B117" s="24" t="s">
        <v>39</v>
      </c>
      <c r="C117" s="24" t="s">
        <v>67</v>
      </c>
      <c r="D117" s="26">
        <v>125.99</v>
      </c>
      <c r="E117" s="27" t="s">
        <v>159</v>
      </c>
    </row>
    <row r="118" spans="1:5" x14ac:dyDescent="0.35">
      <c r="A118" s="25" t="s">
        <v>661</v>
      </c>
      <c r="B118" s="24" t="s">
        <v>35</v>
      </c>
      <c r="C118" s="24" t="s">
        <v>38</v>
      </c>
      <c r="D118" s="26">
        <v>3.58</v>
      </c>
      <c r="E118" s="27" t="s">
        <v>660</v>
      </c>
    </row>
    <row r="119" spans="1:5" x14ac:dyDescent="0.35">
      <c r="A119" s="25" t="s">
        <v>659</v>
      </c>
      <c r="B119" s="24" t="s">
        <v>39</v>
      </c>
      <c r="C119" s="24" t="s">
        <v>38</v>
      </c>
      <c r="D119" s="26">
        <v>34.58</v>
      </c>
      <c r="E119" s="27" t="s">
        <v>658</v>
      </c>
    </row>
    <row r="120" spans="1:5" x14ac:dyDescent="0.35">
      <c r="A120" s="25" t="s">
        <v>657</v>
      </c>
      <c r="B120" s="24" t="s">
        <v>49</v>
      </c>
      <c r="C120" s="24" t="s">
        <v>34</v>
      </c>
      <c r="D120" s="26">
        <v>130.97999999999999</v>
      </c>
      <c r="E120" s="27" t="s">
        <v>656</v>
      </c>
    </row>
    <row r="121" spans="1:5" x14ac:dyDescent="0.35">
      <c r="A121" s="25" t="s">
        <v>655</v>
      </c>
      <c r="B121" s="24" t="s">
        <v>35</v>
      </c>
      <c r="C121" s="24" t="s">
        <v>38</v>
      </c>
      <c r="D121" s="26">
        <v>7.31</v>
      </c>
      <c r="E121" s="27" t="s">
        <v>654</v>
      </c>
    </row>
    <row r="122" spans="1:5" x14ac:dyDescent="0.35">
      <c r="A122" s="25" t="s">
        <v>653</v>
      </c>
      <c r="B122" s="24" t="s">
        <v>49</v>
      </c>
      <c r="C122" s="24" t="s">
        <v>67</v>
      </c>
      <c r="D122" s="26">
        <v>45.99</v>
      </c>
      <c r="E122" s="27" t="s">
        <v>652</v>
      </c>
    </row>
    <row r="123" spans="1:5" x14ac:dyDescent="0.35">
      <c r="A123" s="25" t="s">
        <v>651</v>
      </c>
      <c r="B123" s="24" t="s">
        <v>35</v>
      </c>
      <c r="C123" s="24" t="s">
        <v>38</v>
      </c>
      <c r="D123" s="26">
        <v>5.34</v>
      </c>
      <c r="E123" s="27" t="s">
        <v>633</v>
      </c>
    </row>
    <row r="124" spans="1:5" x14ac:dyDescent="0.35">
      <c r="A124" s="25" t="s">
        <v>650</v>
      </c>
      <c r="B124" s="24" t="s">
        <v>35</v>
      </c>
      <c r="C124" s="24" t="s">
        <v>38</v>
      </c>
      <c r="D124" s="26">
        <v>5.4</v>
      </c>
      <c r="E124" s="27" t="s">
        <v>649</v>
      </c>
    </row>
    <row r="125" spans="1:5" x14ac:dyDescent="0.35">
      <c r="A125" s="25" t="s">
        <v>648</v>
      </c>
      <c r="B125" s="24" t="s">
        <v>39</v>
      </c>
      <c r="C125" s="24" t="s">
        <v>38</v>
      </c>
      <c r="D125" s="26">
        <v>31.98</v>
      </c>
      <c r="E125" s="27" t="s">
        <v>420</v>
      </c>
    </row>
    <row r="126" spans="1:5" x14ac:dyDescent="0.35">
      <c r="A126" s="25" t="s">
        <v>647</v>
      </c>
      <c r="B126" s="24" t="s">
        <v>35</v>
      </c>
      <c r="C126" s="24" t="s">
        <v>38</v>
      </c>
      <c r="D126" s="26">
        <v>37.700000000000003</v>
      </c>
      <c r="E126" s="27" t="s">
        <v>646</v>
      </c>
    </row>
    <row r="127" spans="1:5" x14ac:dyDescent="0.35">
      <c r="A127" s="25" t="s">
        <v>645</v>
      </c>
      <c r="B127" s="24" t="s">
        <v>49</v>
      </c>
      <c r="C127" s="24" t="s">
        <v>38</v>
      </c>
      <c r="D127" s="26">
        <v>4.4800000000000004</v>
      </c>
      <c r="E127" s="27" t="s">
        <v>644</v>
      </c>
    </row>
    <row r="128" spans="1:5" x14ac:dyDescent="0.35">
      <c r="A128" s="25" t="s">
        <v>643</v>
      </c>
      <c r="B128" s="24" t="s">
        <v>35</v>
      </c>
      <c r="C128" s="24" t="s">
        <v>34</v>
      </c>
      <c r="D128" s="26">
        <v>124.49</v>
      </c>
      <c r="E128" s="27" t="s">
        <v>642</v>
      </c>
    </row>
    <row r="129" spans="1:5" x14ac:dyDescent="0.35">
      <c r="A129" s="25" t="s">
        <v>641</v>
      </c>
      <c r="B129" s="24" t="s">
        <v>39</v>
      </c>
      <c r="C129" s="24" t="s">
        <v>34</v>
      </c>
      <c r="D129" s="26">
        <v>22.98</v>
      </c>
      <c r="E129" s="27" t="s">
        <v>572</v>
      </c>
    </row>
    <row r="130" spans="1:5" x14ac:dyDescent="0.35">
      <c r="A130" s="25" t="s">
        <v>640</v>
      </c>
      <c r="B130" s="24" t="s">
        <v>49</v>
      </c>
      <c r="C130" s="24" t="s">
        <v>67</v>
      </c>
      <c r="D130" s="26">
        <v>299.99</v>
      </c>
      <c r="E130" s="27" t="s">
        <v>639</v>
      </c>
    </row>
    <row r="131" spans="1:5" x14ac:dyDescent="0.35">
      <c r="A131" s="25" t="s">
        <v>638</v>
      </c>
      <c r="B131" s="24" t="s">
        <v>35</v>
      </c>
      <c r="C131" s="24" t="s">
        <v>67</v>
      </c>
      <c r="D131" s="26">
        <v>85.99</v>
      </c>
      <c r="E131" s="27" t="s">
        <v>637</v>
      </c>
    </row>
    <row r="132" spans="1:5" x14ac:dyDescent="0.35">
      <c r="A132" s="25" t="s">
        <v>636</v>
      </c>
      <c r="B132" s="24" t="s">
        <v>46</v>
      </c>
      <c r="C132" s="24" t="s">
        <v>38</v>
      </c>
      <c r="D132" s="26">
        <v>3.95</v>
      </c>
      <c r="E132" s="27" t="s">
        <v>635</v>
      </c>
    </row>
    <row r="133" spans="1:5" x14ac:dyDescent="0.35">
      <c r="A133" s="25" t="s">
        <v>634</v>
      </c>
      <c r="B133" s="24" t="s">
        <v>49</v>
      </c>
      <c r="C133" s="24" t="s">
        <v>34</v>
      </c>
      <c r="D133" s="26">
        <v>17.670000000000002</v>
      </c>
      <c r="E133" s="27" t="s">
        <v>633</v>
      </c>
    </row>
    <row r="134" spans="1:5" x14ac:dyDescent="0.35">
      <c r="A134" s="25" t="s">
        <v>632</v>
      </c>
      <c r="B134" s="24" t="s">
        <v>49</v>
      </c>
      <c r="C134" s="24" t="s">
        <v>34</v>
      </c>
      <c r="D134" s="26">
        <v>230.98</v>
      </c>
      <c r="E134" s="27" t="s">
        <v>631</v>
      </c>
    </row>
    <row r="135" spans="1:5" x14ac:dyDescent="0.35">
      <c r="A135" s="25" t="s">
        <v>630</v>
      </c>
      <c r="B135" s="24" t="s">
        <v>46</v>
      </c>
      <c r="C135" s="24" t="s">
        <v>38</v>
      </c>
      <c r="D135" s="26">
        <v>6.54</v>
      </c>
      <c r="E135" s="27" t="s">
        <v>365</v>
      </c>
    </row>
    <row r="136" spans="1:5" x14ac:dyDescent="0.35">
      <c r="A136" s="25" t="s">
        <v>629</v>
      </c>
      <c r="B136" s="24" t="s">
        <v>46</v>
      </c>
      <c r="C136" s="24" t="s">
        <v>34</v>
      </c>
      <c r="D136" s="26">
        <v>6.24</v>
      </c>
      <c r="E136" s="27" t="s">
        <v>628</v>
      </c>
    </row>
    <row r="137" spans="1:5" x14ac:dyDescent="0.35">
      <c r="A137" s="25" t="s">
        <v>627</v>
      </c>
      <c r="B137" s="24" t="s">
        <v>35</v>
      </c>
      <c r="C137" s="24" t="s">
        <v>38</v>
      </c>
      <c r="D137" s="26">
        <v>11.97</v>
      </c>
      <c r="E137" s="27" t="s">
        <v>626</v>
      </c>
    </row>
    <row r="138" spans="1:5" x14ac:dyDescent="0.35">
      <c r="A138" s="25" t="s">
        <v>13</v>
      </c>
      <c r="B138" s="24" t="s">
        <v>46</v>
      </c>
      <c r="C138" s="24" t="s">
        <v>67</v>
      </c>
      <c r="D138" s="26">
        <v>125.99</v>
      </c>
      <c r="E138" s="27" t="s">
        <v>625</v>
      </c>
    </row>
    <row r="139" spans="1:5" x14ac:dyDescent="0.35">
      <c r="A139" s="25" t="s">
        <v>624</v>
      </c>
      <c r="B139" s="24" t="s">
        <v>35</v>
      </c>
      <c r="C139" s="24" t="s">
        <v>34</v>
      </c>
      <c r="D139" s="26">
        <v>276.2</v>
      </c>
      <c r="E139" s="27" t="s">
        <v>226</v>
      </c>
    </row>
    <row r="140" spans="1:5" x14ac:dyDescent="0.35">
      <c r="A140" s="25" t="s">
        <v>623</v>
      </c>
      <c r="B140" s="24" t="s">
        <v>39</v>
      </c>
      <c r="C140" s="24" t="s">
        <v>34</v>
      </c>
      <c r="D140" s="26">
        <v>500.98</v>
      </c>
      <c r="E140" s="27" t="s">
        <v>622</v>
      </c>
    </row>
    <row r="141" spans="1:5" x14ac:dyDescent="0.35">
      <c r="A141" s="25" t="s">
        <v>621</v>
      </c>
      <c r="B141" s="24" t="s">
        <v>49</v>
      </c>
      <c r="C141" s="24" t="s">
        <v>38</v>
      </c>
      <c r="D141" s="26">
        <v>1.26</v>
      </c>
      <c r="E141" s="27" t="s">
        <v>620</v>
      </c>
    </row>
    <row r="142" spans="1:5" x14ac:dyDescent="0.35">
      <c r="A142" s="25" t="s">
        <v>619</v>
      </c>
      <c r="B142" s="24" t="s">
        <v>35</v>
      </c>
      <c r="C142" s="24" t="s">
        <v>67</v>
      </c>
      <c r="D142" s="26">
        <v>195.99</v>
      </c>
      <c r="E142" s="27" t="s">
        <v>618</v>
      </c>
    </row>
    <row r="143" spans="1:5" x14ac:dyDescent="0.35">
      <c r="A143" s="25" t="s">
        <v>617</v>
      </c>
      <c r="B143" s="24" t="s">
        <v>35</v>
      </c>
      <c r="C143" s="24" t="s">
        <v>67</v>
      </c>
      <c r="D143" s="26">
        <v>115.99</v>
      </c>
      <c r="E143" s="27" t="s">
        <v>119</v>
      </c>
    </row>
    <row r="144" spans="1:5" x14ac:dyDescent="0.35">
      <c r="A144" s="25" t="s">
        <v>616</v>
      </c>
      <c r="B144" s="24" t="s">
        <v>49</v>
      </c>
      <c r="C144" s="24" t="s">
        <v>67</v>
      </c>
      <c r="D144" s="26">
        <v>85.99</v>
      </c>
      <c r="E144" s="27" t="s">
        <v>615</v>
      </c>
    </row>
    <row r="145" spans="1:5" x14ac:dyDescent="0.35">
      <c r="A145" s="25" t="s">
        <v>614</v>
      </c>
      <c r="B145" s="24" t="s">
        <v>35</v>
      </c>
      <c r="C145" s="24" t="s">
        <v>67</v>
      </c>
      <c r="D145" s="26">
        <v>236.48</v>
      </c>
      <c r="E145" s="27" t="s">
        <v>613</v>
      </c>
    </row>
    <row r="146" spans="1:5" x14ac:dyDescent="0.35">
      <c r="A146" s="25" t="s">
        <v>24</v>
      </c>
      <c r="B146" s="24" t="s">
        <v>35</v>
      </c>
      <c r="C146" s="24" t="s">
        <v>34</v>
      </c>
      <c r="D146" s="26">
        <v>70.89</v>
      </c>
      <c r="E146" s="27" t="s">
        <v>612</v>
      </c>
    </row>
    <row r="147" spans="1:5" x14ac:dyDescent="0.35">
      <c r="A147" s="25" t="s">
        <v>611</v>
      </c>
      <c r="B147" s="24" t="s">
        <v>39</v>
      </c>
      <c r="C147" s="24" t="s">
        <v>34</v>
      </c>
      <c r="D147" s="26">
        <v>8.34</v>
      </c>
      <c r="E147" s="27" t="s">
        <v>610</v>
      </c>
    </row>
    <row r="148" spans="1:5" x14ac:dyDescent="0.35">
      <c r="A148" s="25" t="s">
        <v>609</v>
      </c>
      <c r="B148" s="24" t="s">
        <v>49</v>
      </c>
      <c r="C148" s="24" t="s">
        <v>38</v>
      </c>
      <c r="D148" s="26">
        <v>22.84</v>
      </c>
      <c r="E148" s="27" t="s">
        <v>608</v>
      </c>
    </row>
    <row r="149" spans="1:5" x14ac:dyDescent="0.35">
      <c r="A149" s="25" t="s">
        <v>27</v>
      </c>
      <c r="B149" s="24" t="s">
        <v>49</v>
      </c>
      <c r="C149" s="24" t="s">
        <v>38</v>
      </c>
      <c r="D149" s="26">
        <v>38.94</v>
      </c>
      <c r="E149" s="27" t="s">
        <v>515</v>
      </c>
    </row>
    <row r="150" spans="1:5" x14ac:dyDescent="0.35">
      <c r="A150" s="25" t="s">
        <v>607</v>
      </c>
      <c r="B150" s="24" t="s">
        <v>46</v>
      </c>
      <c r="C150" s="24" t="s">
        <v>38</v>
      </c>
      <c r="D150" s="26">
        <v>17.149999999999999</v>
      </c>
      <c r="E150" s="27" t="s">
        <v>606</v>
      </c>
    </row>
    <row r="151" spans="1:5" x14ac:dyDescent="0.35">
      <c r="A151" s="25" t="s">
        <v>605</v>
      </c>
      <c r="B151" s="24" t="s">
        <v>35</v>
      </c>
      <c r="C151" s="24" t="s">
        <v>67</v>
      </c>
      <c r="D151" s="26">
        <v>119.99</v>
      </c>
      <c r="E151" s="27" t="s">
        <v>604</v>
      </c>
    </row>
    <row r="152" spans="1:5" x14ac:dyDescent="0.35">
      <c r="A152" s="25" t="s">
        <v>603</v>
      </c>
      <c r="B152" s="24" t="s">
        <v>49</v>
      </c>
      <c r="C152" s="24" t="s">
        <v>38</v>
      </c>
      <c r="D152" s="26">
        <v>8.34</v>
      </c>
      <c r="E152" s="27" t="s">
        <v>602</v>
      </c>
    </row>
    <row r="153" spans="1:5" x14ac:dyDescent="0.35">
      <c r="A153" s="25" t="s">
        <v>601</v>
      </c>
      <c r="B153" s="24" t="s">
        <v>35</v>
      </c>
      <c r="C153" s="24" t="s">
        <v>34</v>
      </c>
      <c r="D153" s="26">
        <v>550.98</v>
      </c>
      <c r="E153" s="27" t="s">
        <v>600</v>
      </c>
    </row>
    <row r="154" spans="1:5" x14ac:dyDescent="0.35">
      <c r="A154" s="25" t="s">
        <v>599</v>
      </c>
      <c r="B154" s="24" t="s">
        <v>35</v>
      </c>
      <c r="C154" s="24" t="s">
        <v>38</v>
      </c>
      <c r="D154" s="26">
        <v>14.03</v>
      </c>
      <c r="E154" s="27" t="s">
        <v>598</v>
      </c>
    </row>
    <row r="155" spans="1:5" x14ac:dyDescent="0.35">
      <c r="A155" s="25" t="s">
        <v>597</v>
      </c>
      <c r="B155" s="24" t="s">
        <v>35</v>
      </c>
      <c r="C155" s="24" t="s">
        <v>67</v>
      </c>
      <c r="D155" s="26">
        <v>200.99</v>
      </c>
      <c r="E155" s="27" t="s">
        <v>596</v>
      </c>
    </row>
    <row r="156" spans="1:5" x14ac:dyDescent="0.35">
      <c r="A156" s="25" t="s">
        <v>595</v>
      </c>
      <c r="B156" s="24" t="s">
        <v>46</v>
      </c>
      <c r="C156" s="24" t="s">
        <v>34</v>
      </c>
      <c r="D156" s="26">
        <v>39.89</v>
      </c>
      <c r="E156" s="27" t="s">
        <v>594</v>
      </c>
    </row>
    <row r="157" spans="1:5" x14ac:dyDescent="0.35">
      <c r="A157" s="25" t="s">
        <v>593</v>
      </c>
      <c r="B157" s="24" t="s">
        <v>46</v>
      </c>
      <c r="C157" s="24" t="s">
        <v>67</v>
      </c>
      <c r="D157" s="26">
        <v>115.99</v>
      </c>
      <c r="E157" s="27" t="s">
        <v>592</v>
      </c>
    </row>
    <row r="158" spans="1:5" x14ac:dyDescent="0.35">
      <c r="A158" s="25" t="s">
        <v>591</v>
      </c>
      <c r="B158" s="24" t="s">
        <v>35</v>
      </c>
      <c r="C158" s="24" t="s">
        <v>38</v>
      </c>
      <c r="D158" s="26">
        <v>1.48</v>
      </c>
      <c r="E158" s="27" t="s">
        <v>373</v>
      </c>
    </row>
    <row r="159" spans="1:5" x14ac:dyDescent="0.35">
      <c r="A159" s="25" t="s">
        <v>590</v>
      </c>
      <c r="B159" s="24" t="s">
        <v>49</v>
      </c>
      <c r="C159" s="24" t="s">
        <v>38</v>
      </c>
      <c r="D159" s="26">
        <v>328.14</v>
      </c>
      <c r="E159" s="27" t="s">
        <v>159</v>
      </c>
    </row>
    <row r="160" spans="1:5" x14ac:dyDescent="0.35">
      <c r="A160" s="25" t="s">
        <v>589</v>
      </c>
      <c r="B160" s="24" t="s">
        <v>39</v>
      </c>
      <c r="C160" s="24" t="s">
        <v>34</v>
      </c>
      <c r="D160" s="26">
        <v>71.37</v>
      </c>
      <c r="E160" s="27" t="s">
        <v>57</v>
      </c>
    </row>
    <row r="161" spans="1:5" x14ac:dyDescent="0.35">
      <c r="A161" s="25" t="s">
        <v>588</v>
      </c>
      <c r="B161" s="24" t="s">
        <v>35</v>
      </c>
      <c r="C161" s="24" t="s">
        <v>34</v>
      </c>
      <c r="D161" s="26">
        <v>90.98</v>
      </c>
      <c r="E161" s="27" t="s">
        <v>587</v>
      </c>
    </row>
    <row r="162" spans="1:5" x14ac:dyDescent="0.35">
      <c r="A162" s="25" t="s">
        <v>586</v>
      </c>
      <c r="B162" s="24" t="s">
        <v>46</v>
      </c>
      <c r="C162" s="24" t="s">
        <v>34</v>
      </c>
      <c r="D162" s="26">
        <v>140.97999999999999</v>
      </c>
      <c r="E162" s="27" t="s">
        <v>64</v>
      </c>
    </row>
    <row r="163" spans="1:5" x14ac:dyDescent="0.35">
      <c r="A163" s="25" t="s">
        <v>585</v>
      </c>
      <c r="B163" s="24" t="s">
        <v>35</v>
      </c>
      <c r="C163" s="24" t="s">
        <v>38</v>
      </c>
      <c r="D163" s="26">
        <v>11.58</v>
      </c>
      <c r="E163" s="27" t="s">
        <v>584</v>
      </c>
    </row>
    <row r="164" spans="1:5" x14ac:dyDescent="0.35">
      <c r="A164" s="25" t="s">
        <v>583</v>
      </c>
      <c r="B164" s="24" t="s">
        <v>39</v>
      </c>
      <c r="C164" s="24" t="s">
        <v>38</v>
      </c>
      <c r="D164" s="26">
        <v>9.7799999999999994</v>
      </c>
      <c r="E164" s="27" t="s">
        <v>582</v>
      </c>
    </row>
    <row r="165" spans="1:5" x14ac:dyDescent="0.35">
      <c r="A165" s="25" t="s">
        <v>581</v>
      </c>
      <c r="B165" s="24" t="s">
        <v>35</v>
      </c>
      <c r="C165" s="24" t="s">
        <v>38</v>
      </c>
      <c r="D165" s="26">
        <v>10.31</v>
      </c>
      <c r="E165" s="27" t="s">
        <v>580</v>
      </c>
    </row>
    <row r="166" spans="1:5" x14ac:dyDescent="0.35">
      <c r="A166" s="25" t="s">
        <v>579</v>
      </c>
      <c r="B166" s="24" t="s">
        <v>35</v>
      </c>
      <c r="C166" s="24" t="s">
        <v>38</v>
      </c>
      <c r="D166" s="26">
        <v>142.86000000000001</v>
      </c>
      <c r="E166" s="27" t="s">
        <v>578</v>
      </c>
    </row>
    <row r="167" spans="1:5" x14ac:dyDescent="0.35">
      <c r="A167" s="25" t="s">
        <v>577</v>
      </c>
      <c r="B167" s="24" t="s">
        <v>35</v>
      </c>
      <c r="C167" s="24" t="s">
        <v>38</v>
      </c>
      <c r="D167" s="26">
        <v>9.7100000000000009</v>
      </c>
      <c r="E167" s="27" t="s">
        <v>576</v>
      </c>
    </row>
    <row r="168" spans="1:5" x14ac:dyDescent="0.35">
      <c r="A168" s="25" t="s">
        <v>575</v>
      </c>
      <c r="B168" s="24" t="s">
        <v>46</v>
      </c>
      <c r="C168" s="24" t="s">
        <v>38</v>
      </c>
      <c r="D168" s="26">
        <v>5.58</v>
      </c>
      <c r="E168" s="27" t="s">
        <v>258</v>
      </c>
    </row>
    <row r="169" spans="1:5" x14ac:dyDescent="0.35">
      <c r="A169" s="25" t="s">
        <v>574</v>
      </c>
      <c r="B169" s="24" t="s">
        <v>46</v>
      </c>
      <c r="C169" s="24" t="s">
        <v>34</v>
      </c>
      <c r="D169" s="26">
        <v>100.8</v>
      </c>
      <c r="E169" s="27" t="s">
        <v>352</v>
      </c>
    </row>
    <row r="170" spans="1:5" x14ac:dyDescent="0.35">
      <c r="A170" s="25" t="s">
        <v>573</v>
      </c>
      <c r="B170" s="24" t="s">
        <v>39</v>
      </c>
      <c r="C170" s="24" t="s">
        <v>67</v>
      </c>
      <c r="D170" s="26">
        <v>115.99</v>
      </c>
      <c r="E170" s="27" t="s">
        <v>572</v>
      </c>
    </row>
    <row r="171" spans="1:5" x14ac:dyDescent="0.35">
      <c r="A171" s="25" t="s">
        <v>22</v>
      </c>
      <c r="B171" s="24" t="s">
        <v>35</v>
      </c>
      <c r="C171" s="24" t="s">
        <v>67</v>
      </c>
      <c r="D171" s="26">
        <v>8.4600000000000009</v>
      </c>
      <c r="E171" s="27" t="s">
        <v>571</v>
      </c>
    </row>
    <row r="172" spans="1:5" x14ac:dyDescent="0.35">
      <c r="A172" s="25" t="s">
        <v>570</v>
      </c>
      <c r="B172" s="24" t="s">
        <v>35</v>
      </c>
      <c r="C172" s="24" t="s">
        <v>67</v>
      </c>
      <c r="D172" s="26">
        <v>125.99</v>
      </c>
      <c r="E172" s="27" t="s">
        <v>569</v>
      </c>
    </row>
    <row r="173" spans="1:5" x14ac:dyDescent="0.35">
      <c r="A173" s="25" t="s">
        <v>568</v>
      </c>
      <c r="B173" s="24" t="s">
        <v>35</v>
      </c>
      <c r="C173" s="24" t="s">
        <v>38</v>
      </c>
      <c r="D173" s="26">
        <v>294.62</v>
      </c>
      <c r="E173" s="27" t="s">
        <v>567</v>
      </c>
    </row>
    <row r="174" spans="1:5" x14ac:dyDescent="0.35">
      <c r="A174" s="25" t="s">
        <v>566</v>
      </c>
      <c r="B174" s="24" t="s">
        <v>46</v>
      </c>
      <c r="C174" s="24" t="s">
        <v>67</v>
      </c>
      <c r="D174" s="26">
        <v>599.99</v>
      </c>
      <c r="E174" s="27" t="s">
        <v>565</v>
      </c>
    </row>
    <row r="175" spans="1:5" x14ac:dyDescent="0.35">
      <c r="A175" s="25" t="s">
        <v>564</v>
      </c>
      <c r="B175" s="24" t="s">
        <v>46</v>
      </c>
      <c r="C175" s="24" t="s">
        <v>67</v>
      </c>
      <c r="D175" s="26">
        <v>31.78</v>
      </c>
      <c r="E175" s="27" t="s">
        <v>111</v>
      </c>
    </row>
    <row r="176" spans="1:5" x14ac:dyDescent="0.35">
      <c r="A176" s="25" t="s">
        <v>563</v>
      </c>
      <c r="B176" s="24" t="s">
        <v>46</v>
      </c>
      <c r="C176" s="24" t="s">
        <v>34</v>
      </c>
      <c r="D176" s="26">
        <v>71.37</v>
      </c>
      <c r="E176" s="27" t="s">
        <v>562</v>
      </c>
    </row>
    <row r="177" spans="1:5" x14ac:dyDescent="0.35">
      <c r="A177" s="25" t="s">
        <v>561</v>
      </c>
      <c r="B177" s="24" t="s">
        <v>46</v>
      </c>
      <c r="C177" s="24" t="s">
        <v>38</v>
      </c>
      <c r="D177" s="26">
        <v>9.68</v>
      </c>
      <c r="E177" s="27" t="s">
        <v>560</v>
      </c>
    </row>
    <row r="178" spans="1:5" x14ac:dyDescent="0.35">
      <c r="A178" s="25" t="s">
        <v>559</v>
      </c>
      <c r="B178" s="24" t="s">
        <v>35</v>
      </c>
      <c r="C178" s="24" t="s">
        <v>67</v>
      </c>
      <c r="D178" s="26">
        <v>145.44999999999999</v>
      </c>
      <c r="E178" s="27" t="s">
        <v>233</v>
      </c>
    </row>
    <row r="179" spans="1:5" x14ac:dyDescent="0.35">
      <c r="A179" s="25" t="s">
        <v>558</v>
      </c>
      <c r="B179" s="24" t="s">
        <v>49</v>
      </c>
      <c r="C179" s="24" t="s">
        <v>34</v>
      </c>
      <c r="D179" s="26">
        <v>286.85000000000002</v>
      </c>
      <c r="E179" s="27" t="s">
        <v>557</v>
      </c>
    </row>
    <row r="180" spans="1:5" x14ac:dyDescent="0.35">
      <c r="A180" s="25" t="s">
        <v>556</v>
      </c>
      <c r="B180" s="24" t="s">
        <v>46</v>
      </c>
      <c r="C180" s="24" t="s">
        <v>67</v>
      </c>
      <c r="D180" s="26">
        <v>15.98</v>
      </c>
      <c r="E180" s="27" t="s">
        <v>105</v>
      </c>
    </row>
    <row r="181" spans="1:5" x14ac:dyDescent="0.35">
      <c r="A181" s="25" t="s">
        <v>555</v>
      </c>
      <c r="B181" s="24" t="s">
        <v>46</v>
      </c>
      <c r="C181" s="24" t="s">
        <v>38</v>
      </c>
      <c r="D181" s="26">
        <v>279.81</v>
      </c>
      <c r="E181" s="27" t="s">
        <v>554</v>
      </c>
    </row>
    <row r="182" spans="1:5" x14ac:dyDescent="0.35">
      <c r="A182" s="25" t="s">
        <v>553</v>
      </c>
      <c r="B182" s="24" t="s">
        <v>35</v>
      </c>
      <c r="C182" s="24" t="s">
        <v>38</v>
      </c>
      <c r="D182" s="26">
        <v>10.98</v>
      </c>
      <c r="E182" s="27" t="s">
        <v>392</v>
      </c>
    </row>
    <row r="183" spans="1:5" x14ac:dyDescent="0.35">
      <c r="A183" s="25" t="s">
        <v>552</v>
      </c>
      <c r="B183" s="24" t="s">
        <v>46</v>
      </c>
      <c r="C183" s="24" t="s">
        <v>67</v>
      </c>
      <c r="D183" s="26">
        <v>152.47999999999999</v>
      </c>
      <c r="E183" s="27" t="s">
        <v>317</v>
      </c>
    </row>
    <row r="184" spans="1:5" x14ac:dyDescent="0.35">
      <c r="A184" s="25" t="s">
        <v>551</v>
      </c>
      <c r="B184" s="24" t="s">
        <v>46</v>
      </c>
      <c r="C184" s="24" t="s">
        <v>34</v>
      </c>
      <c r="D184" s="26">
        <v>14.34</v>
      </c>
      <c r="E184" s="27" t="s">
        <v>550</v>
      </c>
    </row>
    <row r="185" spans="1:5" x14ac:dyDescent="0.35">
      <c r="A185" s="25" t="s">
        <v>549</v>
      </c>
      <c r="B185" s="24" t="s">
        <v>35</v>
      </c>
      <c r="C185" s="24" t="s">
        <v>67</v>
      </c>
      <c r="D185" s="26">
        <v>449.99</v>
      </c>
      <c r="E185" s="27" t="s">
        <v>208</v>
      </c>
    </row>
    <row r="186" spans="1:5" x14ac:dyDescent="0.35">
      <c r="A186" s="25" t="s">
        <v>548</v>
      </c>
      <c r="B186" s="24" t="s">
        <v>35</v>
      </c>
      <c r="C186" s="24" t="s">
        <v>38</v>
      </c>
      <c r="D186" s="26">
        <v>11.09</v>
      </c>
      <c r="E186" s="27" t="s">
        <v>159</v>
      </c>
    </row>
    <row r="187" spans="1:5" x14ac:dyDescent="0.35">
      <c r="A187" s="25" t="s">
        <v>547</v>
      </c>
      <c r="B187" s="24" t="s">
        <v>46</v>
      </c>
      <c r="C187" s="24" t="s">
        <v>34</v>
      </c>
      <c r="D187" s="26">
        <v>22.72</v>
      </c>
      <c r="E187" s="27" t="s">
        <v>546</v>
      </c>
    </row>
    <row r="188" spans="1:5" x14ac:dyDescent="0.35">
      <c r="A188" s="25" t="s">
        <v>545</v>
      </c>
      <c r="B188" s="24" t="s">
        <v>46</v>
      </c>
      <c r="C188" s="24" t="s">
        <v>38</v>
      </c>
      <c r="D188" s="26">
        <v>17.7</v>
      </c>
      <c r="E188" s="27" t="s">
        <v>544</v>
      </c>
    </row>
    <row r="189" spans="1:5" x14ac:dyDescent="0.35">
      <c r="A189" s="25" t="s">
        <v>543</v>
      </c>
      <c r="B189" s="24" t="s">
        <v>46</v>
      </c>
      <c r="C189" s="24" t="s">
        <v>38</v>
      </c>
      <c r="D189" s="26">
        <v>12.98</v>
      </c>
      <c r="E189" s="27" t="s">
        <v>542</v>
      </c>
    </row>
    <row r="190" spans="1:5" x14ac:dyDescent="0.35">
      <c r="A190" s="25" t="s">
        <v>541</v>
      </c>
      <c r="B190" s="24" t="s">
        <v>49</v>
      </c>
      <c r="C190" s="24" t="s">
        <v>34</v>
      </c>
      <c r="D190" s="26">
        <v>79.52</v>
      </c>
      <c r="E190" s="27" t="s">
        <v>540</v>
      </c>
    </row>
    <row r="191" spans="1:5" x14ac:dyDescent="0.35">
      <c r="A191" s="25" t="s">
        <v>539</v>
      </c>
      <c r="B191" s="24" t="s">
        <v>35</v>
      </c>
      <c r="C191" s="24" t="s">
        <v>67</v>
      </c>
      <c r="D191" s="26">
        <v>65.989999999999995</v>
      </c>
      <c r="E191" s="27" t="s">
        <v>538</v>
      </c>
    </row>
    <row r="192" spans="1:5" x14ac:dyDescent="0.35">
      <c r="A192" s="25" t="s">
        <v>537</v>
      </c>
      <c r="B192" s="24" t="s">
        <v>39</v>
      </c>
      <c r="C192" s="24" t="s">
        <v>38</v>
      </c>
      <c r="D192" s="26">
        <v>8.69</v>
      </c>
      <c r="E192" s="27" t="s">
        <v>536</v>
      </c>
    </row>
    <row r="193" spans="1:5" x14ac:dyDescent="0.35">
      <c r="A193" s="25" t="s">
        <v>535</v>
      </c>
      <c r="B193" s="24" t="s">
        <v>46</v>
      </c>
      <c r="C193" s="24" t="s">
        <v>67</v>
      </c>
      <c r="D193" s="26">
        <v>300.97000000000003</v>
      </c>
      <c r="E193" s="27" t="s">
        <v>534</v>
      </c>
    </row>
    <row r="194" spans="1:5" x14ac:dyDescent="0.35">
      <c r="A194" s="25" t="s">
        <v>533</v>
      </c>
      <c r="B194" s="24" t="s">
        <v>46</v>
      </c>
      <c r="C194" s="24" t="s">
        <v>38</v>
      </c>
      <c r="D194" s="26">
        <v>11.29</v>
      </c>
      <c r="E194" s="27" t="s">
        <v>532</v>
      </c>
    </row>
    <row r="195" spans="1:5" x14ac:dyDescent="0.35">
      <c r="A195" s="25" t="s">
        <v>531</v>
      </c>
      <c r="B195" s="24" t="s">
        <v>39</v>
      </c>
      <c r="C195" s="24" t="s">
        <v>34</v>
      </c>
      <c r="D195" s="26">
        <v>12.22</v>
      </c>
      <c r="E195" s="27" t="s">
        <v>530</v>
      </c>
    </row>
    <row r="196" spans="1:5" x14ac:dyDescent="0.35">
      <c r="A196" s="25" t="s">
        <v>529</v>
      </c>
      <c r="B196" s="24" t="s">
        <v>49</v>
      </c>
      <c r="C196" s="24" t="s">
        <v>38</v>
      </c>
      <c r="D196" s="26">
        <v>4.42</v>
      </c>
      <c r="E196" s="27" t="s">
        <v>418</v>
      </c>
    </row>
    <row r="197" spans="1:5" x14ac:dyDescent="0.35">
      <c r="A197" s="25" t="s">
        <v>528</v>
      </c>
      <c r="B197" s="24" t="s">
        <v>35</v>
      </c>
      <c r="C197" s="24" t="s">
        <v>38</v>
      </c>
      <c r="D197" s="26">
        <v>279.48</v>
      </c>
      <c r="E197" s="27" t="s">
        <v>527</v>
      </c>
    </row>
    <row r="198" spans="1:5" x14ac:dyDescent="0.35">
      <c r="A198" s="25" t="s">
        <v>526</v>
      </c>
      <c r="B198" s="24" t="s">
        <v>35</v>
      </c>
      <c r="C198" s="24" t="s">
        <v>38</v>
      </c>
      <c r="D198" s="26">
        <v>11.7</v>
      </c>
      <c r="E198" s="27" t="s">
        <v>525</v>
      </c>
    </row>
    <row r="199" spans="1:5" x14ac:dyDescent="0.35">
      <c r="A199" s="25" t="s">
        <v>524</v>
      </c>
      <c r="B199" s="24" t="s">
        <v>46</v>
      </c>
      <c r="C199" s="24" t="s">
        <v>34</v>
      </c>
      <c r="D199" s="26">
        <v>12.58</v>
      </c>
      <c r="E199" s="27" t="s">
        <v>346</v>
      </c>
    </row>
    <row r="200" spans="1:5" x14ac:dyDescent="0.35">
      <c r="A200" s="25" t="s">
        <v>523</v>
      </c>
      <c r="B200" s="24" t="s">
        <v>35</v>
      </c>
      <c r="C200" s="24" t="s">
        <v>38</v>
      </c>
      <c r="D200" s="26">
        <v>18.97</v>
      </c>
      <c r="E200" s="27" t="s">
        <v>406</v>
      </c>
    </row>
    <row r="201" spans="1:5" x14ac:dyDescent="0.35">
      <c r="A201" s="25" t="s">
        <v>522</v>
      </c>
      <c r="B201" s="24" t="s">
        <v>35</v>
      </c>
      <c r="C201" s="24" t="s">
        <v>67</v>
      </c>
      <c r="D201" s="26">
        <v>15.99</v>
      </c>
      <c r="E201" s="27" t="s">
        <v>521</v>
      </c>
    </row>
    <row r="202" spans="1:5" x14ac:dyDescent="0.35">
      <c r="A202" s="25" t="s">
        <v>520</v>
      </c>
      <c r="B202" s="24" t="s">
        <v>35</v>
      </c>
      <c r="C202" s="24" t="s">
        <v>67</v>
      </c>
      <c r="D202" s="26">
        <v>65.989999999999995</v>
      </c>
      <c r="E202" s="27" t="s">
        <v>519</v>
      </c>
    </row>
    <row r="203" spans="1:5" x14ac:dyDescent="0.35">
      <c r="A203" s="25" t="s">
        <v>518</v>
      </c>
      <c r="B203" s="24" t="s">
        <v>49</v>
      </c>
      <c r="C203" s="24" t="s">
        <v>38</v>
      </c>
      <c r="D203" s="26">
        <v>15.42</v>
      </c>
      <c r="E203" s="27" t="s">
        <v>517</v>
      </c>
    </row>
    <row r="204" spans="1:5" x14ac:dyDescent="0.35">
      <c r="A204" s="25" t="s">
        <v>516</v>
      </c>
      <c r="B204" s="24" t="s">
        <v>35</v>
      </c>
      <c r="C204" s="24" t="s">
        <v>38</v>
      </c>
      <c r="D204" s="26">
        <v>3.58</v>
      </c>
      <c r="E204" s="27" t="s">
        <v>515</v>
      </c>
    </row>
    <row r="205" spans="1:5" x14ac:dyDescent="0.35">
      <c r="A205" s="25" t="s">
        <v>514</v>
      </c>
      <c r="B205" s="24" t="s">
        <v>49</v>
      </c>
      <c r="C205" s="24" t="s">
        <v>67</v>
      </c>
      <c r="D205" s="26">
        <v>449.99</v>
      </c>
      <c r="E205" s="27" t="s">
        <v>55</v>
      </c>
    </row>
    <row r="206" spans="1:5" x14ac:dyDescent="0.35">
      <c r="A206" s="25" t="s">
        <v>513</v>
      </c>
      <c r="B206" s="24" t="s">
        <v>49</v>
      </c>
      <c r="C206" s="24" t="s">
        <v>38</v>
      </c>
      <c r="D206" s="26">
        <v>122.99</v>
      </c>
      <c r="E206" s="27" t="s">
        <v>512</v>
      </c>
    </row>
    <row r="207" spans="1:5" x14ac:dyDescent="0.35">
      <c r="A207" s="25" t="s">
        <v>511</v>
      </c>
      <c r="B207" s="24" t="s">
        <v>49</v>
      </c>
      <c r="C207" s="24" t="s">
        <v>67</v>
      </c>
      <c r="D207" s="26">
        <v>175.99</v>
      </c>
      <c r="E207" s="27" t="s">
        <v>510</v>
      </c>
    </row>
    <row r="208" spans="1:5" x14ac:dyDescent="0.35">
      <c r="A208" s="25" t="s">
        <v>509</v>
      </c>
      <c r="B208" s="24" t="s">
        <v>46</v>
      </c>
      <c r="C208" s="24" t="s">
        <v>67</v>
      </c>
      <c r="D208" s="26">
        <v>110.99</v>
      </c>
      <c r="E208" s="27" t="s">
        <v>508</v>
      </c>
    </row>
    <row r="209" spans="1:5" x14ac:dyDescent="0.35">
      <c r="A209" s="25" t="s">
        <v>507</v>
      </c>
      <c r="B209" s="24" t="s">
        <v>39</v>
      </c>
      <c r="C209" s="24" t="s">
        <v>38</v>
      </c>
      <c r="D209" s="26">
        <v>3.8</v>
      </c>
      <c r="E209" s="27" t="s">
        <v>483</v>
      </c>
    </row>
    <row r="210" spans="1:5" x14ac:dyDescent="0.35">
      <c r="A210" s="25" t="s">
        <v>506</v>
      </c>
      <c r="B210" s="24" t="s">
        <v>35</v>
      </c>
      <c r="C210" s="24" t="s">
        <v>67</v>
      </c>
      <c r="D210" s="26">
        <v>65.989999999999995</v>
      </c>
      <c r="E210" s="27" t="s">
        <v>505</v>
      </c>
    </row>
    <row r="211" spans="1:5" x14ac:dyDescent="0.35">
      <c r="A211" s="25" t="s">
        <v>504</v>
      </c>
      <c r="B211" s="24" t="s">
        <v>49</v>
      </c>
      <c r="C211" s="24" t="s">
        <v>67</v>
      </c>
      <c r="D211" s="26">
        <v>65.989999999999995</v>
      </c>
      <c r="E211" s="27" t="s">
        <v>503</v>
      </c>
    </row>
    <row r="212" spans="1:5" x14ac:dyDescent="0.35">
      <c r="A212" s="25" t="s">
        <v>502</v>
      </c>
      <c r="B212" s="24" t="s">
        <v>39</v>
      </c>
      <c r="C212" s="24" t="s">
        <v>67</v>
      </c>
      <c r="D212" s="26">
        <v>2.12</v>
      </c>
      <c r="E212" s="27" t="s">
        <v>501</v>
      </c>
    </row>
    <row r="213" spans="1:5" x14ac:dyDescent="0.35">
      <c r="A213" s="25" t="s">
        <v>500</v>
      </c>
      <c r="B213" s="24" t="s">
        <v>46</v>
      </c>
      <c r="C213" s="24" t="s">
        <v>67</v>
      </c>
      <c r="D213" s="26">
        <v>125.99</v>
      </c>
      <c r="E213" s="27" t="s">
        <v>84</v>
      </c>
    </row>
    <row r="214" spans="1:5" x14ac:dyDescent="0.35">
      <c r="A214" s="25" t="s">
        <v>499</v>
      </c>
      <c r="B214" s="24" t="s">
        <v>49</v>
      </c>
      <c r="C214" s="24" t="s">
        <v>34</v>
      </c>
      <c r="D214" s="26">
        <v>41.32</v>
      </c>
      <c r="E214" s="27" t="s">
        <v>498</v>
      </c>
    </row>
    <row r="215" spans="1:5" x14ac:dyDescent="0.35">
      <c r="A215" s="25" t="s">
        <v>497</v>
      </c>
      <c r="B215" s="24" t="s">
        <v>46</v>
      </c>
      <c r="C215" s="24" t="s">
        <v>38</v>
      </c>
      <c r="D215" s="26">
        <v>8.69</v>
      </c>
      <c r="E215" s="27" t="s">
        <v>231</v>
      </c>
    </row>
    <row r="216" spans="1:5" x14ac:dyDescent="0.35">
      <c r="A216" s="25" t="s">
        <v>496</v>
      </c>
      <c r="B216" s="24" t="s">
        <v>35</v>
      </c>
      <c r="C216" s="24" t="s">
        <v>38</v>
      </c>
      <c r="D216" s="26">
        <v>37.94</v>
      </c>
      <c r="E216" s="27" t="s">
        <v>495</v>
      </c>
    </row>
    <row r="217" spans="1:5" x14ac:dyDescent="0.35">
      <c r="A217" s="25" t="s">
        <v>23</v>
      </c>
      <c r="B217" s="24" t="s">
        <v>35</v>
      </c>
      <c r="C217" s="24" t="s">
        <v>67</v>
      </c>
      <c r="D217" s="26">
        <v>7.99</v>
      </c>
      <c r="E217" s="27" t="s">
        <v>494</v>
      </c>
    </row>
    <row r="218" spans="1:5" x14ac:dyDescent="0.35">
      <c r="A218" s="25" t="s">
        <v>493</v>
      </c>
      <c r="B218" s="24" t="s">
        <v>46</v>
      </c>
      <c r="C218" s="24" t="s">
        <v>38</v>
      </c>
      <c r="D218" s="26">
        <v>6.48</v>
      </c>
      <c r="E218" s="27" t="s">
        <v>492</v>
      </c>
    </row>
    <row r="219" spans="1:5" x14ac:dyDescent="0.35">
      <c r="A219" s="25" t="s">
        <v>491</v>
      </c>
      <c r="B219" s="24" t="s">
        <v>46</v>
      </c>
      <c r="C219" s="24" t="s">
        <v>38</v>
      </c>
      <c r="D219" s="26">
        <v>40.98</v>
      </c>
      <c r="E219" s="27" t="s">
        <v>490</v>
      </c>
    </row>
    <row r="220" spans="1:5" x14ac:dyDescent="0.35">
      <c r="A220" s="25" t="s">
        <v>489</v>
      </c>
      <c r="B220" s="24" t="s">
        <v>39</v>
      </c>
      <c r="C220" s="24" t="s">
        <v>38</v>
      </c>
      <c r="D220" s="26">
        <v>12.97</v>
      </c>
      <c r="E220" s="27" t="s">
        <v>488</v>
      </c>
    </row>
    <row r="221" spans="1:5" x14ac:dyDescent="0.35">
      <c r="A221" s="25" t="s">
        <v>487</v>
      </c>
      <c r="B221" s="24" t="s">
        <v>46</v>
      </c>
      <c r="C221" s="24" t="s">
        <v>38</v>
      </c>
      <c r="D221" s="26">
        <v>3.29</v>
      </c>
      <c r="E221" s="27" t="s">
        <v>443</v>
      </c>
    </row>
    <row r="222" spans="1:5" x14ac:dyDescent="0.35">
      <c r="A222" s="25" t="s">
        <v>486</v>
      </c>
      <c r="B222" s="24" t="s">
        <v>49</v>
      </c>
      <c r="C222" s="24" t="s">
        <v>38</v>
      </c>
      <c r="D222" s="26">
        <v>15.74</v>
      </c>
      <c r="E222" s="27" t="s">
        <v>485</v>
      </c>
    </row>
    <row r="223" spans="1:5" x14ac:dyDescent="0.35">
      <c r="A223" s="25" t="s">
        <v>484</v>
      </c>
      <c r="B223" s="24" t="s">
        <v>35</v>
      </c>
      <c r="C223" s="24" t="s">
        <v>34</v>
      </c>
      <c r="D223" s="26">
        <v>15.68</v>
      </c>
      <c r="E223" s="27" t="s">
        <v>483</v>
      </c>
    </row>
    <row r="224" spans="1:5" x14ac:dyDescent="0.35">
      <c r="A224" s="25" t="s">
        <v>482</v>
      </c>
      <c r="B224" s="24" t="s">
        <v>49</v>
      </c>
      <c r="C224" s="24" t="s">
        <v>67</v>
      </c>
      <c r="D224" s="26">
        <v>55.94</v>
      </c>
      <c r="E224" s="27" t="s">
        <v>481</v>
      </c>
    </row>
    <row r="225" spans="1:5" x14ac:dyDescent="0.35">
      <c r="A225" s="25" t="s">
        <v>480</v>
      </c>
      <c r="B225" s="24" t="s">
        <v>49</v>
      </c>
      <c r="C225" s="24" t="s">
        <v>38</v>
      </c>
      <c r="D225" s="26">
        <v>165.2</v>
      </c>
      <c r="E225" s="27" t="s">
        <v>479</v>
      </c>
    </row>
    <row r="226" spans="1:5" x14ac:dyDescent="0.35">
      <c r="A226" s="25" t="s">
        <v>478</v>
      </c>
      <c r="B226" s="24" t="s">
        <v>46</v>
      </c>
      <c r="C226" s="24" t="s">
        <v>34</v>
      </c>
      <c r="D226" s="26">
        <v>296.18</v>
      </c>
      <c r="E226" s="27" t="s">
        <v>477</v>
      </c>
    </row>
    <row r="227" spans="1:5" x14ac:dyDescent="0.35">
      <c r="A227" s="25" t="s">
        <v>476</v>
      </c>
      <c r="B227" s="24" t="s">
        <v>46</v>
      </c>
      <c r="C227" s="24" t="s">
        <v>38</v>
      </c>
      <c r="D227" s="26">
        <v>2.1800000000000002</v>
      </c>
      <c r="E227" s="27" t="s">
        <v>475</v>
      </c>
    </row>
    <row r="228" spans="1:5" x14ac:dyDescent="0.35">
      <c r="A228" s="25" t="s">
        <v>474</v>
      </c>
      <c r="B228" s="24" t="s">
        <v>46</v>
      </c>
      <c r="C228" s="24" t="s">
        <v>67</v>
      </c>
      <c r="D228" s="26">
        <v>7.99</v>
      </c>
      <c r="E228" s="27" t="s">
        <v>473</v>
      </c>
    </row>
    <row r="229" spans="1:5" x14ac:dyDescent="0.35">
      <c r="A229" s="25" t="s">
        <v>472</v>
      </c>
      <c r="B229" s="24" t="s">
        <v>46</v>
      </c>
      <c r="C229" s="24" t="s">
        <v>38</v>
      </c>
      <c r="D229" s="26">
        <v>90.48</v>
      </c>
      <c r="E229" s="27" t="s">
        <v>471</v>
      </c>
    </row>
    <row r="230" spans="1:5" x14ac:dyDescent="0.35">
      <c r="A230" s="25" t="s">
        <v>470</v>
      </c>
      <c r="B230" s="24" t="s">
        <v>39</v>
      </c>
      <c r="C230" s="24" t="s">
        <v>38</v>
      </c>
      <c r="D230" s="26">
        <v>9.9</v>
      </c>
      <c r="E230" s="27" t="s">
        <v>469</v>
      </c>
    </row>
    <row r="231" spans="1:5" x14ac:dyDescent="0.35">
      <c r="A231" s="25" t="s">
        <v>468</v>
      </c>
      <c r="B231" s="24" t="s">
        <v>35</v>
      </c>
      <c r="C231" s="24" t="s">
        <v>38</v>
      </c>
      <c r="D231" s="26">
        <v>279.81</v>
      </c>
      <c r="E231" s="27" t="s">
        <v>467</v>
      </c>
    </row>
    <row r="232" spans="1:5" x14ac:dyDescent="0.35">
      <c r="A232" s="25" t="s">
        <v>466</v>
      </c>
      <c r="B232" s="24" t="s">
        <v>35</v>
      </c>
      <c r="C232" s="24" t="s">
        <v>34</v>
      </c>
      <c r="D232" s="26">
        <v>14.2</v>
      </c>
      <c r="E232" s="27" t="s">
        <v>465</v>
      </c>
    </row>
    <row r="233" spans="1:5" x14ac:dyDescent="0.35">
      <c r="A233" s="25" t="s">
        <v>464</v>
      </c>
      <c r="B233" s="24" t="s">
        <v>49</v>
      </c>
      <c r="C233" s="24" t="s">
        <v>67</v>
      </c>
      <c r="D233" s="26">
        <v>125.99</v>
      </c>
      <c r="E233" s="27" t="s">
        <v>273</v>
      </c>
    </row>
    <row r="234" spans="1:5" x14ac:dyDescent="0.35">
      <c r="A234" s="25" t="s">
        <v>463</v>
      </c>
      <c r="B234" s="24" t="s">
        <v>46</v>
      </c>
      <c r="C234" s="24" t="s">
        <v>67</v>
      </c>
      <c r="D234" s="26">
        <v>360.14</v>
      </c>
      <c r="E234" s="27" t="s">
        <v>462</v>
      </c>
    </row>
    <row r="235" spans="1:5" x14ac:dyDescent="0.35">
      <c r="A235" s="25" t="s">
        <v>461</v>
      </c>
      <c r="B235" s="24" t="s">
        <v>35</v>
      </c>
      <c r="C235" s="24" t="s">
        <v>67</v>
      </c>
      <c r="D235" s="26">
        <v>110.99</v>
      </c>
      <c r="E235" s="27" t="s">
        <v>94</v>
      </c>
    </row>
    <row r="236" spans="1:5" x14ac:dyDescent="0.35">
      <c r="A236" s="25" t="s">
        <v>460</v>
      </c>
      <c r="B236" s="24" t="s">
        <v>49</v>
      </c>
      <c r="C236" s="24" t="s">
        <v>67</v>
      </c>
      <c r="D236" s="26">
        <v>179.99</v>
      </c>
      <c r="E236" s="27" t="s">
        <v>459</v>
      </c>
    </row>
    <row r="237" spans="1:5" x14ac:dyDescent="0.35">
      <c r="A237" s="25" t="s">
        <v>458</v>
      </c>
      <c r="B237" s="24" t="s">
        <v>35</v>
      </c>
      <c r="C237" s="24" t="s">
        <v>34</v>
      </c>
      <c r="D237" s="26">
        <v>22.23</v>
      </c>
      <c r="E237" s="27" t="s">
        <v>457</v>
      </c>
    </row>
    <row r="238" spans="1:5" x14ac:dyDescent="0.35">
      <c r="A238" s="25" t="s">
        <v>456</v>
      </c>
      <c r="B238" s="24" t="s">
        <v>49</v>
      </c>
      <c r="C238" s="24" t="s">
        <v>67</v>
      </c>
      <c r="D238" s="26">
        <v>155.99</v>
      </c>
      <c r="E238" s="27" t="s">
        <v>455</v>
      </c>
    </row>
    <row r="239" spans="1:5" x14ac:dyDescent="0.35">
      <c r="A239" s="25" t="s">
        <v>454</v>
      </c>
      <c r="B239" s="24" t="s">
        <v>39</v>
      </c>
      <c r="C239" s="24" t="s">
        <v>67</v>
      </c>
      <c r="D239" s="26">
        <v>13.99</v>
      </c>
      <c r="E239" s="27" t="s">
        <v>453</v>
      </c>
    </row>
    <row r="240" spans="1:5" x14ac:dyDescent="0.35">
      <c r="A240" s="25" t="s">
        <v>452</v>
      </c>
      <c r="B240" s="24" t="s">
        <v>39</v>
      </c>
      <c r="C240" s="24" t="s">
        <v>34</v>
      </c>
      <c r="D240" s="26">
        <v>212.6</v>
      </c>
      <c r="E240" s="27" t="s">
        <v>451</v>
      </c>
    </row>
    <row r="241" spans="1:5" x14ac:dyDescent="0.35">
      <c r="A241" s="25" t="s">
        <v>450</v>
      </c>
      <c r="B241" s="24" t="s">
        <v>35</v>
      </c>
      <c r="C241" s="24" t="s">
        <v>34</v>
      </c>
      <c r="D241" s="26">
        <v>100.98</v>
      </c>
      <c r="E241" s="27" t="s">
        <v>385</v>
      </c>
    </row>
    <row r="242" spans="1:5" x14ac:dyDescent="0.35">
      <c r="A242" s="25" t="s">
        <v>18</v>
      </c>
      <c r="B242" s="24" t="s">
        <v>35</v>
      </c>
      <c r="C242" s="24" t="s">
        <v>67</v>
      </c>
      <c r="D242" s="26">
        <v>115.79</v>
      </c>
      <c r="E242" s="27" t="s">
        <v>449</v>
      </c>
    </row>
    <row r="243" spans="1:5" x14ac:dyDescent="0.35">
      <c r="A243" s="25" t="s">
        <v>448</v>
      </c>
      <c r="B243" s="24" t="s">
        <v>49</v>
      </c>
      <c r="C243" s="24" t="s">
        <v>38</v>
      </c>
      <c r="D243" s="26">
        <v>1.81</v>
      </c>
      <c r="E243" s="27" t="s">
        <v>447</v>
      </c>
    </row>
    <row r="244" spans="1:5" x14ac:dyDescent="0.35">
      <c r="A244" s="25" t="s">
        <v>446</v>
      </c>
      <c r="B244" s="24" t="s">
        <v>49</v>
      </c>
      <c r="C244" s="24" t="s">
        <v>38</v>
      </c>
      <c r="D244" s="26">
        <v>1.76</v>
      </c>
      <c r="E244" s="27" t="s">
        <v>445</v>
      </c>
    </row>
    <row r="245" spans="1:5" x14ac:dyDescent="0.35">
      <c r="A245" s="25" t="s">
        <v>444</v>
      </c>
      <c r="B245" s="24" t="s">
        <v>46</v>
      </c>
      <c r="C245" s="24" t="s">
        <v>38</v>
      </c>
      <c r="D245" s="26">
        <v>11.58</v>
      </c>
      <c r="E245" s="27" t="s">
        <v>443</v>
      </c>
    </row>
    <row r="246" spans="1:5" x14ac:dyDescent="0.35">
      <c r="A246" s="25" t="s">
        <v>442</v>
      </c>
      <c r="B246" s="24" t="s">
        <v>49</v>
      </c>
      <c r="C246" s="24" t="s">
        <v>38</v>
      </c>
      <c r="D246" s="26">
        <v>40.97</v>
      </c>
      <c r="E246" s="27" t="s">
        <v>441</v>
      </c>
    </row>
    <row r="247" spans="1:5" x14ac:dyDescent="0.35">
      <c r="A247" s="25" t="s">
        <v>440</v>
      </c>
      <c r="B247" s="24" t="s">
        <v>46</v>
      </c>
      <c r="C247" s="24" t="s">
        <v>67</v>
      </c>
      <c r="D247" s="26">
        <v>45.19</v>
      </c>
      <c r="E247" s="27" t="s">
        <v>439</v>
      </c>
    </row>
    <row r="248" spans="1:5" x14ac:dyDescent="0.35">
      <c r="A248" s="25" t="s">
        <v>438</v>
      </c>
      <c r="B248" s="24" t="s">
        <v>46</v>
      </c>
      <c r="C248" s="24" t="s">
        <v>38</v>
      </c>
      <c r="D248" s="26">
        <v>3.98</v>
      </c>
      <c r="E248" s="27" t="s">
        <v>437</v>
      </c>
    </row>
    <row r="249" spans="1:5" x14ac:dyDescent="0.35">
      <c r="A249" s="25" t="s">
        <v>436</v>
      </c>
      <c r="B249" s="24" t="s">
        <v>39</v>
      </c>
      <c r="C249" s="24" t="s">
        <v>34</v>
      </c>
      <c r="D249" s="26">
        <v>500.98</v>
      </c>
      <c r="E249" s="27" t="s">
        <v>435</v>
      </c>
    </row>
    <row r="250" spans="1:5" x14ac:dyDescent="0.35">
      <c r="A250" s="25" t="s">
        <v>434</v>
      </c>
      <c r="B250" s="24" t="s">
        <v>49</v>
      </c>
      <c r="C250" s="24" t="s">
        <v>38</v>
      </c>
      <c r="D250" s="26">
        <v>9.31</v>
      </c>
      <c r="E250" s="27" t="s">
        <v>433</v>
      </c>
    </row>
    <row r="251" spans="1:5" x14ac:dyDescent="0.35">
      <c r="A251" s="25" t="s">
        <v>432</v>
      </c>
      <c r="B251" s="24" t="s">
        <v>39</v>
      </c>
      <c r="C251" s="24" t="s">
        <v>67</v>
      </c>
      <c r="D251" s="26">
        <v>65.989999999999995</v>
      </c>
      <c r="E251" s="27" t="s">
        <v>431</v>
      </c>
    </row>
    <row r="252" spans="1:5" x14ac:dyDescent="0.35">
      <c r="A252" s="25" t="s">
        <v>430</v>
      </c>
      <c r="B252" s="24" t="s">
        <v>46</v>
      </c>
      <c r="C252" s="24" t="s">
        <v>38</v>
      </c>
      <c r="D252" s="26">
        <v>15.42</v>
      </c>
      <c r="E252" s="27" t="s">
        <v>429</v>
      </c>
    </row>
    <row r="253" spans="1:5" x14ac:dyDescent="0.35">
      <c r="A253" s="25" t="s">
        <v>428</v>
      </c>
      <c r="B253" s="24" t="s">
        <v>49</v>
      </c>
      <c r="C253" s="24" t="s">
        <v>38</v>
      </c>
      <c r="D253" s="26">
        <v>14.56</v>
      </c>
      <c r="E253" s="27" t="s">
        <v>427</v>
      </c>
    </row>
    <row r="254" spans="1:5" x14ac:dyDescent="0.35">
      <c r="A254" s="25" t="s">
        <v>426</v>
      </c>
      <c r="B254" s="24" t="s">
        <v>46</v>
      </c>
      <c r="C254" s="24" t="s">
        <v>38</v>
      </c>
      <c r="D254" s="26">
        <v>225.02</v>
      </c>
      <c r="E254" s="27" t="s">
        <v>412</v>
      </c>
    </row>
    <row r="255" spans="1:5" x14ac:dyDescent="0.35">
      <c r="A255" s="25" t="s">
        <v>425</v>
      </c>
      <c r="B255" s="24" t="s">
        <v>46</v>
      </c>
      <c r="C255" s="24" t="s">
        <v>67</v>
      </c>
      <c r="D255" s="26">
        <v>549.99</v>
      </c>
      <c r="E255" s="27" t="s">
        <v>424</v>
      </c>
    </row>
    <row r="256" spans="1:5" x14ac:dyDescent="0.35">
      <c r="A256" s="25" t="s">
        <v>423</v>
      </c>
      <c r="B256" s="24" t="s">
        <v>46</v>
      </c>
      <c r="C256" s="24" t="s">
        <v>34</v>
      </c>
      <c r="D256" s="26">
        <v>128.24</v>
      </c>
      <c r="E256" s="27" t="s">
        <v>422</v>
      </c>
    </row>
    <row r="257" spans="1:5" x14ac:dyDescent="0.35">
      <c r="A257" s="25" t="s">
        <v>421</v>
      </c>
      <c r="B257" s="24" t="s">
        <v>49</v>
      </c>
      <c r="C257" s="24" t="s">
        <v>38</v>
      </c>
      <c r="D257" s="26">
        <v>363.25</v>
      </c>
      <c r="E257" s="27" t="s">
        <v>420</v>
      </c>
    </row>
    <row r="258" spans="1:5" x14ac:dyDescent="0.35">
      <c r="A258" s="25" t="s">
        <v>419</v>
      </c>
      <c r="B258" s="24" t="s">
        <v>35</v>
      </c>
      <c r="C258" s="24" t="s">
        <v>38</v>
      </c>
      <c r="D258" s="26">
        <v>138.13999999999999</v>
      </c>
      <c r="E258" s="27" t="s">
        <v>418</v>
      </c>
    </row>
    <row r="259" spans="1:5" x14ac:dyDescent="0.35">
      <c r="A259" s="25" t="s">
        <v>417</v>
      </c>
      <c r="B259" s="24" t="s">
        <v>39</v>
      </c>
      <c r="C259" s="24" t="s">
        <v>34</v>
      </c>
      <c r="D259" s="26">
        <v>209.84</v>
      </c>
      <c r="E259" s="27" t="s">
        <v>416</v>
      </c>
    </row>
    <row r="260" spans="1:5" x14ac:dyDescent="0.35">
      <c r="A260" s="25" t="s">
        <v>415</v>
      </c>
      <c r="B260" s="24" t="s">
        <v>46</v>
      </c>
      <c r="C260" s="24" t="s">
        <v>38</v>
      </c>
      <c r="D260" s="26">
        <v>36.549999999999997</v>
      </c>
      <c r="E260" s="27" t="s">
        <v>414</v>
      </c>
    </row>
    <row r="261" spans="1:5" x14ac:dyDescent="0.35">
      <c r="A261" s="25" t="s">
        <v>413</v>
      </c>
      <c r="B261" s="24" t="s">
        <v>39</v>
      </c>
      <c r="C261" s="24" t="s">
        <v>67</v>
      </c>
      <c r="D261" s="26">
        <v>19.98</v>
      </c>
      <c r="E261" s="27" t="s">
        <v>412</v>
      </c>
    </row>
    <row r="262" spans="1:5" x14ac:dyDescent="0.35">
      <c r="A262" s="25" t="s">
        <v>411</v>
      </c>
      <c r="B262" s="24" t="s">
        <v>39</v>
      </c>
      <c r="C262" s="24" t="s">
        <v>38</v>
      </c>
      <c r="D262" s="26">
        <v>29.17</v>
      </c>
      <c r="E262" s="27" t="s">
        <v>410</v>
      </c>
    </row>
    <row r="263" spans="1:5" x14ac:dyDescent="0.35">
      <c r="A263" s="25" t="s">
        <v>409</v>
      </c>
      <c r="B263" s="24" t="s">
        <v>35</v>
      </c>
      <c r="C263" s="24" t="s">
        <v>34</v>
      </c>
      <c r="D263" s="26">
        <v>95.95</v>
      </c>
      <c r="E263" s="27" t="s">
        <v>408</v>
      </c>
    </row>
    <row r="264" spans="1:5" x14ac:dyDescent="0.35">
      <c r="A264" s="25" t="s">
        <v>407</v>
      </c>
      <c r="B264" s="24" t="s">
        <v>49</v>
      </c>
      <c r="C264" s="24" t="s">
        <v>38</v>
      </c>
      <c r="D264" s="26">
        <v>419.19</v>
      </c>
      <c r="E264" s="27" t="s">
        <v>406</v>
      </c>
    </row>
    <row r="265" spans="1:5" x14ac:dyDescent="0.35">
      <c r="A265" s="25" t="s">
        <v>405</v>
      </c>
      <c r="B265" s="24" t="s">
        <v>49</v>
      </c>
      <c r="C265" s="24" t="s">
        <v>34</v>
      </c>
      <c r="D265" s="26">
        <v>105.49</v>
      </c>
      <c r="E265" s="27" t="s">
        <v>404</v>
      </c>
    </row>
    <row r="266" spans="1:5" x14ac:dyDescent="0.35">
      <c r="A266" s="25" t="s">
        <v>403</v>
      </c>
      <c r="B266" s="24" t="s">
        <v>49</v>
      </c>
      <c r="C266" s="24" t="s">
        <v>67</v>
      </c>
      <c r="D266" s="26">
        <v>40.98</v>
      </c>
      <c r="E266" s="27" t="s">
        <v>402</v>
      </c>
    </row>
    <row r="267" spans="1:5" x14ac:dyDescent="0.35">
      <c r="A267" s="25" t="s">
        <v>11</v>
      </c>
      <c r="B267" s="24" t="s">
        <v>35</v>
      </c>
      <c r="C267" s="24" t="s">
        <v>38</v>
      </c>
      <c r="D267" s="26">
        <v>6.48</v>
      </c>
      <c r="E267" s="27" t="s">
        <v>401</v>
      </c>
    </row>
    <row r="268" spans="1:5" x14ac:dyDescent="0.35">
      <c r="A268" s="25" t="s">
        <v>20</v>
      </c>
      <c r="B268" s="24" t="s">
        <v>35</v>
      </c>
      <c r="C268" s="24" t="s">
        <v>38</v>
      </c>
      <c r="D268" s="26">
        <v>9.11</v>
      </c>
      <c r="E268" s="27" t="s">
        <v>400</v>
      </c>
    </row>
    <row r="269" spans="1:5" x14ac:dyDescent="0.35">
      <c r="A269" s="25" t="s">
        <v>399</v>
      </c>
      <c r="B269" s="24" t="s">
        <v>49</v>
      </c>
      <c r="C269" s="24" t="s">
        <v>34</v>
      </c>
      <c r="D269" s="26">
        <v>7.59</v>
      </c>
      <c r="E269" s="27" t="s">
        <v>398</v>
      </c>
    </row>
    <row r="270" spans="1:5" x14ac:dyDescent="0.35">
      <c r="A270" s="25" t="s">
        <v>397</v>
      </c>
      <c r="B270" s="24" t="s">
        <v>39</v>
      </c>
      <c r="C270" s="24" t="s">
        <v>34</v>
      </c>
      <c r="D270" s="26">
        <v>7.96</v>
      </c>
      <c r="E270" s="27" t="s">
        <v>396</v>
      </c>
    </row>
    <row r="271" spans="1:5" x14ac:dyDescent="0.35">
      <c r="A271" s="25" t="s">
        <v>395</v>
      </c>
      <c r="B271" s="24" t="s">
        <v>46</v>
      </c>
      <c r="C271" s="24" t="s">
        <v>38</v>
      </c>
      <c r="D271" s="26">
        <v>3.15</v>
      </c>
      <c r="E271" s="27" t="s">
        <v>394</v>
      </c>
    </row>
    <row r="272" spans="1:5" x14ac:dyDescent="0.35">
      <c r="A272" s="25" t="s">
        <v>393</v>
      </c>
      <c r="B272" s="24" t="s">
        <v>35</v>
      </c>
      <c r="C272" s="24" t="s">
        <v>38</v>
      </c>
      <c r="D272" s="26">
        <v>3.14</v>
      </c>
      <c r="E272" s="27" t="s">
        <v>392</v>
      </c>
    </row>
    <row r="273" spans="1:5" x14ac:dyDescent="0.35">
      <c r="A273" s="25" t="s">
        <v>391</v>
      </c>
      <c r="B273" s="24" t="s">
        <v>49</v>
      </c>
      <c r="C273" s="24" t="s">
        <v>67</v>
      </c>
      <c r="D273" s="26">
        <v>65.989999999999995</v>
      </c>
      <c r="E273" s="27" t="s">
        <v>390</v>
      </c>
    </row>
    <row r="274" spans="1:5" x14ac:dyDescent="0.35">
      <c r="A274" s="25" t="s">
        <v>389</v>
      </c>
      <c r="B274" s="24" t="s">
        <v>39</v>
      </c>
      <c r="C274" s="24" t="s">
        <v>38</v>
      </c>
      <c r="D274" s="26">
        <v>15.57</v>
      </c>
      <c r="E274" s="27" t="s">
        <v>388</v>
      </c>
    </row>
    <row r="275" spans="1:5" x14ac:dyDescent="0.35">
      <c r="A275" s="25" t="s">
        <v>387</v>
      </c>
      <c r="B275" s="24" t="s">
        <v>46</v>
      </c>
      <c r="C275" s="24" t="s">
        <v>38</v>
      </c>
      <c r="D275" s="26">
        <v>11.48</v>
      </c>
      <c r="E275" s="27" t="s">
        <v>386</v>
      </c>
    </row>
    <row r="276" spans="1:5" x14ac:dyDescent="0.35">
      <c r="A276" s="25" t="s">
        <v>26</v>
      </c>
      <c r="B276" s="24" t="s">
        <v>35</v>
      </c>
      <c r="C276" s="24" t="s">
        <v>38</v>
      </c>
      <c r="D276" s="26">
        <v>2.08</v>
      </c>
      <c r="E276" s="27" t="s">
        <v>385</v>
      </c>
    </row>
    <row r="277" spans="1:5" x14ac:dyDescent="0.35">
      <c r="A277" s="25" t="s">
        <v>384</v>
      </c>
      <c r="B277" s="24" t="s">
        <v>49</v>
      </c>
      <c r="C277" s="24" t="s">
        <v>38</v>
      </c>
      <c r="D277" s="26">
        <v>6.08</v>
      </c>
      <c r="E277" s="27" t="s">
        <v>383</v>
      </c>
    </row>
    <row r="278" spans="1:5" x14ac:dyDescent="0.35">
      <c r="A278" s="25" t="s">
        <v>382</v>
      </c>
      <c r="B278" s="24" t="s">
        <v>39</v>
      </c>
      <c r="C278" s="24" t="s">
        <v>67</v>
      </c>
      <c r="D278" s="26">
        <v>205.99</v>
      </c>
      <c r="E278" s="27" t="s">
        <v>381</v>
      </c>
    </row>
    <row r="279" spans="1:5" x14ac:dyDescent="0.35">
      <c r="A279" s="25" t="s">
        <v>380</v>
      </c>
      <c r="B279" s="24" t="s">
        <v>35</v>
      </c>
      <c r="C279" s="24" t="s">
        <v>38</v>
      </c>
      <c r="D279" s="26">
        <v>4.7300000000000004</v>
      </c>
      <c r="E279" s="27" t="s">
        <v>379</v>
      </c>
    </row>
    <row r="280" spans="1:5" x14ac:dyDescent="0.35">
      <c r="A280" s="25" t="s">
        <v>378</v>
      </c>
      <c r="B280" s="24" t="s">
        <v>39</v>
      </c>
      <c r="C280" s="24" t="s">
        <v>38</v>
      </c>
      <c r="D280" s="26">
        <v>24.92</v>
      </c>
      <c r="E280" s="27" t="s">
        <v>377</v>
      </c>
    </row>
    <row r="281" spans="1:5" x14ac:dyDescent="0.35">
      <c r="A281" s="25" t="s">
        <v>376</v>
      </c>
      <c r="B281" s="24" t="s">
        <v>35</v>
      </c>
      <c r="C281" s="24" t="s">
        <v>38</v>
      </c>
      <c r="D281" s="26">
        <v>6.68</v>
      </c>
      <c r="E281" s="27" t="s">
        <v>375</v>
      </c>
    </row>
    <row r="282" spans="1:5" x14ac:dyDescent="0.35">
      <c r="A282" s="25" t="s">
        <v>374</v>
      </c>
      <c r="B282" s="24" t="s">
        <v>35</v>
      </c>
      <c r="C282" s="24" t="s">
        <v>67</v>
      </c>
      <c r="D282" s="26">
        <v>39.479999999999997</v>
      </c>
      <c r="E282" s="27" t="s">
        <v>373</v>
      </c>
    </row>
    <row r="283" spans="1:5" x14ac:dyDescent="0.35">
      <c r="A283" s="25" t="s">
        <v>372</v>
      </c>
      <c r="B283" s="24" t="s">
        <v>35</v>
      </c>
      <c r="C283" s="24" t="s">
        <v>38</v>
      </c>
      <c r="D283" s="26">
        <v>2.16</v>
      </c>
      <c r="E283" s="27" t="s">
        <v>371</v>
      </c>
    </row>
    <row r="284" spans="1:5" x14ac:dyDescent="0.35">
      <c r="A284" s="25" t="s">
        <v>370</v>
      </c>
      <c r="B284" s="24" t="s">
        <v>35</v>
      </c>
      <c r="C284" s="24" t="s">
        <v>67</v>
      </c>
      <c r="D284" s="26">
        <v>32.979999999999997</v>
      </c>
      <c r="E284" s="27" t="s">
        <v>344</v>
      </c>
    </row>
    <row r="285" spans="1:5" x14ac:dyDescent="0.35">
      <c r="A285" s="25" t="s">
        <v>369</v>
      </c>
      <c r="B285" s="24" t="s">
        <v>46</v>
      </c>
      <c r="C285" s="24" t="s">
        <v>38</v>
      </c>
      <c r="D285" s="26">
        <v>2.84</v>
      </c>
      <c r="E285" s="27" t="s">
        <v>117</v>
      </c>
    </row>
    <row r="286" spans="1:5" x14ac:dyDescent="0.35">
      <c r="A286" s="25" t="s">
        <v>368</v>
      </c>
      <c r="B286" s="24" t="s">
        <v>35</v>
      </c>
      <c r="C286" s="24" t="s">
        <v>67</v>
      </c>
      <c r="D286" s="26">
        <v>95.99</v>
      </c>
      <c r="E286" s="27" t="s">
        <v>367</v>
      </c>
    </row>
    <row r="287" spans="1:5" x14ac:dyDescent="0.35">
      <c r="A287" s="25" t="s">
        <v>366</v>
      </c>
      <c r="B287" s="24" t="s">
        <v>35</v>
      </c>
      <c r="C287" s="24" t="s">
        <v>34</v>
      </c>
      <c r="D287" s="26">
        <v>260.98</v>
      </c>
      <c r="E287" s="27" t="s">
        <v>365</v>
      </c>
    </row>
    <row r="288" spans="1:5" x14ac:dyDescent="0.35">
      <c r="A288" s="25" t="s">
        <v>364</v>
      </c>
      <c r="B288" s="24" t="s">
        <v>35</v>
      </c>
      <c r="C288" s="24" t="s">
        <v>34</v>
      </c>
      <c r="D288" s="26">
        <v>41.32</v>
      </c>
      <c r="E288" s="27" t="s">
        <v>363</v>
      </c>
    </row>
    <row r="289" spans="1:5" x14ac:dyDescent="0.35">
      <c r="A289" s="25" t="s">
        <v>362</v>
      </c>
      <c r="B289" s="24" t="s">
        <v>49</v>
      </c>
      <c r="C289" s="24" t="s">
        <v>67</v>
      </c>
      <c r="D289" s="26">
        <v>502.14</v>
      </c>
      <c r="E289" s="27" t="s">
        <v>361</v>
      </c>
    </row>
    <row r="290" spans="1:5" x14ac:dyDescent="0.35">
      <c r="A290" s="25" t="s">
        <v>360</v>
      </c>
      <c r="B290" s="24" t="s">
        <v>46</v>
      </c>
      <c r="C290" s="24" t="s">
        <v>67</v>
      </c>
      <c r="D290" s="26">
        <v>18.89</v>
      </c>
      <c r="E290" s="27" t="s">
        <v>359</v>
      </c>
    </row>
    <row r="291" spans="1:5" x14ac:dyDescent="0.35">
      <c r="A291" s="25" t="s">
        <v>358</v>
      </c>
      <c r="B291" s="24" t="s">
        <v>35</v>
      </c>
      <c r="C291" s="24" t="s">
        <v>67</v>
      </c>
      <c r="D291" s="26">
        <v>73.98</v>
      </c>
      <c r="E291" s="27" t="s">
        <v>88</v>
      </c>
    </row>
    <row r="292" spans="1:5" x14ac:dyDescent="0.35">
      <c r="A292" s="25" t="s">
        <v>357</v>
      </c>
      <c r="B292" s="24" t="s">
        <v>39</v>
      </c>
      <c r="C292" s="24" t="s">
        <v>38</v>
      </c>
      <c r="D292" s="26">
        <v>5.98</v>
      </c>
      <c r="E292" s="27" t="s">
        <v>356</v>
      </c>
    </row>
    <row r="293" spans="1:5" x14ac:dyDescent="0.35">
      <c r="A293" s="25" t="s">
        <v>355</v>
      </c>
      <c r="B293" s="24" t="s">
        <v>35</v>
      </c>
      <c r="C293" s="24" t="s">
        <v>67</v>
      </c>
      <c r="D293" s="26">
        <v>20.99</v>
      </c>
      <c r="E293" s="27" t="s">
        <v>354</v>
      </c>
    </row>
    <row r="294" spans="1:5" x14ac:dyDescent="0.35">
      <c r="A294" s="25" t="s">
        <v>353</v>
      </c>
      <c r="B294" s="24" t="s">
        <v>39</v>
      </c>
      <c r="C294" s="24" t="s">
        <v>38</v>
      </c>
      <c r="D294" s="26">
        <v>13.48</v>
      </c>
      <c r="E294" s="27" t="s">
        <v>352</v>
      </c>
    </row>
    <row r="295" spans="1:5" x14ac:dyDescent="0.35">
      <c r="A295" s="25" t="s">
        <v>351</v>
      </c>
      <c r="B295" s="24" t="s">
        <v>49</v>
      </c>
      <c r="C295" s="24" t="s">
        <v>34</v>
      </c>
      <c r="D295" s="26">
        <v>160.97999999999999</v>
      </c>
      <c r="E295" s="27" t="s">
        <v>350</v>
      </c>
    </row>
    <row r="296" spans="1:5" x14ac:dyDescent="0.35">
      <c r="A296" s="25" t="s">
        <v>349</v>
      </c>
      <c r="B296" s="24" t="s">
        <v>39</v>
      </c>
      <c r="C296" s="24" t="s">
        <v>34</v>
      </c>
      <c r="D296" s="26">
        <v>19.98</v>
      </c>
      <c r="E296" s="27" t="s">
        <v>348</v>
      </c>
    </row>
    <row r="297" spans="1:5" x14ac:dyDescent="0.35">
      <c r="A297" s="25" t="s">
        <v>347</v>
      </c>
      <c r="B297" s="24" t="s">
        <v>46</v>
      </c>
      <c r="C297" s="24" t="s">
        <v>34</v>
      </c>
      <c r="D297" s="26">
        <v>179.29</v>
      </c>
      <c r="E297" s="27" t="s">
        <v>346</v>
      </c>
    </row>
    <row r="298" spans="1:5" x14ac:dyDescent="0.35">
      <c r="A298" s="25" t="s">
        <v>345</v>
      </c>
      <c r="B298" s="24" t="s">
        <v>39</v>
      </c>
      <c r="C298" s="24" t="s">
        <v>67</v>
      </c>
      <c r="D298" s="26">
        <v>125.99</v>
      </c>
      <c r="E298" s="27" t="s">
        <v>344</v>
      </c>
    </row>
    <row r="299" spans="1:5" x14ac:dyDescent="0.35">
      <c r="A299" s="25" t="s">
        <v>343</v>
      </c>
      <c r="B299" s="24" t="s">
        <v>39</v>
      </c>
      <c r="C299" s="24" t="s">
        <v>38</v>
      </c>
      <c r="D299" s="26">
        <v>35.51</v>
      </c>
      <c r="E299" s="27" t="s">
        <v>79</v>
      </c>
    </row>
    <row r="300" spans="1:5" x14ac:dyDescent="0.35">
      <c r="A300" s="25" t="s">
        <v>342</v>
      </c>
      <c r="B300" s="24" t="s">
        <v>46</v>
      </c>
      <c r="C300" s="24" t="s">
        <v>34</v>
      </c>
      <c r="D300" s="26">
        <v>100.98</v>
      </c>
      <c r="E300" s="27" t="s">
        <v>341</v>
      </c>
    </row>
    <row r="301" spans="1:5" x14ac:dyDescent="0.35">
      <c r="A301" s="25" t="s">
        <v>340</v>
      </c>
      <c r="B301" s="24" t="s">
        <v>49</v>
      </c>
      <c r="C301" s="24" t="s">
        <v>34</v>
      </c>
      <c r="D301" s="26">
        <v>209.84</v>
      </c>
      <c r="E301" s="27" t="s">
        <v>339</v>
      </c>
    </row>
    <row r="302" spans="1:5" x14ac:dyDescent="0.35">
      <c r="A302" s="25" t="s">
        <v>338</v>
      </c>
      <c r="B302" s="24" t="s">
        <v>35</v>
      </c>
      <c r="C302" s="24" t="s">
        <v>67</v>
      </c>
      <c r="D302" s="26">
        <v>204.1</v>
      </c>
      <c r="E302" s="27" t="s">
        <v>273</v>
      </c>
    </row>
    <row r="303" spans="1:5" x14ac:dyDescent="0.35">
      <c r="A303" s="25" t="s">
        <v>337</v>
      </c>
      <c r="B303" s="24" t="s">
        <v>39</v>
      </c>
      <c r="C303" s="24" t="s">
        <v>38</v>
      </c>
      <c r="D303" s="26">
        <v>10.9</v>
      </c>
      <c r="E303" s="27" t="s">
        <v>336</v>
      </c>
    </row>
    <row r="304" spans="1:5" x14ac:dyDescent="0.35">
      <c r="A304" s="25" t="s">
        <v>335</v>
      </c>
      <c r="B304" s="24" t="s">
        <v>35</v>
      </c>
      <c r="C304" s="24" t="s">
        <v>38</v>
      </c>
      <c r="D304" s="26">
        <v>70.97</v>
      </c>
      <c r="E304" s="27" t="s">
        <v>334</v>
      </c>
    </row>
    <row r="305" spans="1:5" x14ac:dyDescent="0.35">
      <c r="A305" s="25" t="s">
        <v>333</v>
      </c>
      <c r="B305" s="24" t="s">
        <v>46</v>
      </c>
      <c r="C305" s="24" t="s">
        <v>34</v>
      </c>
      <c r="D305" s="26">
        <v>70.98</v>
      </c>
      <c r="E305" s="27" t="s">
        <v>157</v>
      </c>
    </row>
    <row r="306" spans="1:5" x14ac:dyDescent="0.35">
      <c r="A306" s="25" t="s">
        <v>332</v>
      </c>
      <c r="B306" s="24" t="s">
        <v>35</v>
      </c>
      <c r="C306" s="24" t="s">
        <v>34</v>
      </c>
      <c r="D306" s="26">
        <v>20.28</v>
      </c>
      <c r="E306" s="27" t="s">
        <v>331</v>
      </c>
    </row>
    <row r="307" spans="1:5" x14ac:dyDescent="0.35">
      <c r="A307" s="25" t="s">
        <v>330</v>
      </c>
      <c r="B307" s="24" t="s">
        <v>39</v>
      </c>
      <c r="C307" s="24" t="s">
        <v>67</v>
      </c>
      <c r="D307" s="26">
        <v>179.99</v>
      </c>
      <c r="E307" s="27" t="s">
        <v>329</v>
      </c>
    </row>
    <row r="308" spans="1:5" x14ac:dyDescent="0.35">
      <c r="A308" s="25" t="s">
        <v>328</v>
      </c>
      <c r="B308" s="24" t="s">
        <v>46</v>
      </c>
      <c r="C308" s="24" t="s">
        <v>34</v>
      </c>
      <c r="D308" s="26">
        <v>90.98</v>
      </c>
      <c r="E308" s="27" t="s">
        <v>327</v>
      </c>
    </row>
    <row r="309" spans="1:5" x14ac:dyDescent="0.35">
      <c r="A309" s="25" t="s">
        <v>326</v>
      </c>
      <c r="B309" s="24" t="s">
        <v>49</v>
      </c>
      <c r="C309" s="24" t="s">
        <v>67</v>
      </c>
      <c r="D309" s="26">
        <v>4.8899999999999997</v>
      </c>
      <c r="E309" s="27" t="s">
        <v>325</v>
      </c>
    </row>
    <row r="310" spans="1:5" x14ac:dyDescent="0.35">
      <c r="A310" s="25" t="s">
        <v>324</v>
      </c>
      <c r="B310" s="24" t="s">
        <v>39</v>
      </c>
      <c r="C310" s="24" t="s">
        <v>34</v>
      </c>
      <c r="D310" s="26">
        <v>296.18</v>
      </c>
      <c r="E310" s="27" t="s">
        <v>323</v>
      </c>
    </row>
    <row r="311" spans="1:5" x14ac:dyDescent="0.35">
      <c r="A311" s="25" t="s">
        <v>322</v>
      </c>
      <c r="B311" s="24" t="s">
        <v>46</v>
      </c>
      <c r="C311" s="24" t="s">
        <v>67</v>
      </c>
      <c r="D311" s="26">
        <v>115.99</v>
      </c>
      <c r="E311" s="27" t="s">
        <v>321</v>
      </c>
    </row>
    <row r="312" spans="1:5" x14ac:dyDescent="0.35">
      <c r="A312" s="25" t="s">
        <v>320</v>
      </c>
      <c r="B312" s="24" t="s">
        <v>49</v>
      </c>
      <c r="C312" s="24" t="s">
        <v>67</v>
      </c>
      <c r="D312" s="26">
        <v>65.989999999999995</v>
      </c>
      <c r="E312" s="27" t="s">
        <v>319</v>
      </c>
    </row>
    <row r="313" spans="1:5" x14ac:dyDescent="0.35">
      <c r="A313" s="25" t="s">
        <v>318</v>
      </c>
      <c r="B313" s="24" t="s">
        <v>49</v>
      </c>
      <c r="C313" s="24" t="s">
        <v>34</v>
      </c>
      <c r="D313" s="26">
        <v>20.28</v>
      </c>
      <c r="E313" s="27" t="s">
        <v>317</v>
      </c>
    </row>
    <row r="314" spans="1:5" x14ac:dyDescent="0.35">
      <c r="A314" s="25" t="s">
        <v>316</v>
      </c>
      <c r="B314" s="24" t="s">
        <v>39</v>
      </c>
      <c r="C314" s="24" t="s">
        <v>34</v>
      </c>
      <c r="D314" s="26">
        <v>90.98</v>
      </c>
      <c r="E314" s="27" t="s">
        <v>315</v>
      </c>
    </row>
    <row r="315" spans="1:5" x14ac:dyDescent="0.35">
      <c r="A315" s="25" t="s">
        <v>314</v>
      </c>
      <c r="B315" s="24" t="s">
        <v>46</v>
      </c>
      <c r="C315" s="24" t="s">
        <v>38</v>
      </c>
      <c r="D315" s="26">
        <v>4.37</v>
      </c>
      <c r="E315" s="27" t="s">
        <v>313</v>
      </c>
    </row>
    <row r="316" spans="1:5" x14ac:dyDescent="0.35">
      <c r="A316" s="25" t="s">
        <v>312</v>
      </c>
      <c r="B316" s="24" t="s">
        <v>35</v>
      </c>
      <c r="C316" s="24" t="s">
        <v>38</v>
      </c>
      <c r="D316" s="26">
        <v>42.76</v>
      </c>
      <c r="E316" s="27" t="s">
        <v>311</v>
      </c>
    </row>
    <row r="317" spans="1:5" x14ac:dyDescent="0.35">
      <c r="A317" s="25" t="s">
        <v>310</v>
      </c>
      <c r="B317" s="24" t="s">
        <v>35</v>
      </c>
      <c r="C317" s="24" t="s">
        <v>67</v>
      </c>
      <c r="D317" s="26">
        <v>65.989999999999995</v>
      </c>
      <c r="E317" s="27" t="s">
        <v>309</v>
      </c>
    </row>
    <row r="318" spans="1:5" x14ac:dyDescent="0.35">
      <c r="A318" s="25" t="s">
        <v>308</v>
      </c>
      <c r="B318" s="24" t="s">
        <v>35</v>
      </c>
      <c r="C318" s="24" t="s">
        <v>67</v>
      </c>
      <c r="D318" s="26">
        <v>250.14</v>
      </c>
      <c r="E318" s="27" t="s">
        <v>307</v>
      </c>
    </row>
    <row r="319" spans="1:5" x14ac:dyDescent="0.35">
      <c r="A319" s="25" t="s">
        <v>306</v>
      </c>
      <c r="B319" s="24" t="s">
        <v>35</v>
      </c>
      <c r="C319" s="24" t="s">
        <v>38</v>
      </c>
      <c r="D319" s="26">
        <v>4.13</v>
      </c>
      <c r="E319" s="27" t="s">
        <v>305</v>
      </c>
    </row>
    <row r="320" spans="1:5" x14ac:dyDescent="0.35">
      <c r="A320" s="25" t="s">
        <v>304</v>
      </c>
      <c r="B320" s="24" t="s">
        <v>49</v>
      </c>
      <c r="C320" s="24" t="s">
        <v>38</v>
      </c>
      <c r="D320" s="26">
        <v>4.26</v>
      </c>
      <c r="E320" s="27" t="s">
        <v>303</v>
      </c>
    </row>
    <row r="321" spans="1:5" x14ac:dyDescent="0.35">
      <c r="A321" s="25" t="s">
        <v>21</v>
      </c>
      <c r="B321" s="24" t="s">
        <v>35</v>
      </c>
      <c r="C321" s="24" t="s">
        <v>67</v>
      </c>
      <c r="D321" s="26">
        <v>155.99</v>
      </c>
      <c r="E321" s="27" t="s">
        <v>302</v>
      </c>
    </row>
    <row r="322" spans="1:5" x14ac:dyDescent="0.35">
      <c r="A322" s="25" t="s">
        <v>301</v>
      </c>
      <c r="B322" s="24" t="s">
        <v>35</v>
      </c>
      <c r="C322" s="24" t="s">
        <v>38</v>
      </c>
      <c r="D322" s="26">
        <v>4.9800000000000004</v>
      </c>
      <c r="E322" s="27" t="s">
        <v>300</v>
      </c>
    </row>
    <row r="323" spans="1:5" x14ac:dyDescent="0.35">
      <c r="A323" s="25" t="s">
        <v>299</v>
      </c>
      <c r="B323" s="24" t="s">
        <v>49</v>
      </c>
      <c r="C323" s="24" t="s">
        <v>38</v>
      </c>
      <c r="D323" s="26">
        <v>6.88</v>
      </c>
      <c r="E323" s="27" t="s">
        <v>206</v>
      </c>
    </row>
    <row r="324" spans="1:5" x14ac:dyDescent="0.35">
      <c r="A324" s="25" t="s">
        <v>298</v>
      </c>
      <c r="B324" s="24" t="s">
        <v>35</v>
      </c>
      <c r="C324" s="24" t="s">
        <v>67</v>
      </c>
      <c r="D324" s="26">
        <v>65.989999999999995</v>
      </c>
      <c r="E324" s="27" t="s">
        <v>297</v>
      </c>
    </row>
    <row r="325" spans="1:5" x14ac:dyDescent="0.35">
      <c r="A325" s="25" t="s">
        <v>296</v>
      </c>
      <c r="B325" s="24" t="s">
        <v>39</v>
      </c>
      <c r="C325" s="24" t="s">
        <v>38</v>
      </c>
      <c r="D325" s="26">
        <v>12.44</v>
      </c>
      <c r="E325" s="27" t="s">
        <v>295</v>
      </c>
    </row>
    <row r="326" spans="1:5" x14ac:dyDescent="0.35">
      <c r="A326" s="25" t="s">
        <v>294</v>
      </c>
      <c r="B326" s="24" t="s">
        <v>35</v>
      </c>
      <c r="C326" s="24" t="s">
        <v>34</v>
      </c>
      <c r="D326" s="26">
        <v>320.98</v>
      </c>
      <c r="E326" s="27" t="s">
        <v>293</v>
      </c>
    </row>
    <row r="327" spans="1:5" x14ac:dyDescent="0.35">
      <c r="A327" s="25" t="s">
        <v>292</v>
      </c>
      <c r="B327" s="24" t="s">
        <v>46</v>
      </c>
      <c r="C327" s="24" t="s">
        <v>34</v>
      </c>
      <c r="D327" s="26">
        <v>29.18</v>
      </c>
      <c r="E327" s="27" t="s">
        <v>291</v>
      </c>
    </row>
    <row r="328" spans="1:5" x14ac:dyDescent="0.35">
      <c r="A328" s="25" t="s">
        <v>290</v>
      </c>
      <c r="B328" s="24" t="s">
        <v>39</v>
      </c>
      <c r="C328" s="24" t="s">
        <v>38</v>
      </c>
      <c r="D328" s="26">
        <v>5.81</v>
      </c>
      <c r="E328" s="27" t="s">
        <v>289</v>
      </c>
    </row>
    <row r="329" spans="1:5" x14ac:dyDescent="0.35">
      <c r="A329" s="25" t="s">
        <v>288</v>
      </c>
      <c r="B329" s="24" t="s">
        <v>49</v>
      </c>
      <c r="C329" s="24" t="s">
        <v>38</v>
      </c>
      <c r="D329" s="26">
        <v>4.9800000000000004</v>
      </c>
      <c r="E329" s="27" t="s">
        <v>287</v>
      </c>
    </row>
    <row r="330" spans="1:5" x14ac:dyDescent="0.35">
      <c r="A330" s="25" t="s">
        <v>286</v>
      </c>
      <c r="B330" s="24" t="s">
        <v>46</v>
      </c>
      <c r="C330" s="24" t="s">
        <v>38</v>
      </c>
      <c r="D330" s="26">
        <v>5.98</v>
      </c>
      <c r="E330" s="27" t="s">
        <v>285</v>
      </c>
    </row>
    <row r="331" spans="1:5" x14ac:dyDescent="0.35">
      <c r="A331" s="25" t="s">
        <v>284</v>
      </c>
      <c r="B331" s="24" t="s">
        <v>46</v>
      </c>
      <c r="C331" s="24" t="s">
        <v>38</v>
      </c>
      <c r="D331" s="26">
        <v>2.21</v>
      </c>
      <c r="E331" s="27" t="s">
        <v>283</v>
      </c>
    </row>
    <row r="332" spans="1:5" x14ac:dyDescent="0.35">
      <c r="A332" s="25" t="s">
        <v>282</v>
      </c>
      <c r="B332" s="24" t="s">
        <v>35</v>
      </c>
      <c r="C332" s="24" t="s">
        <v>34</v>
      </c>
      <c r="D332" s="26">
        <v>7.38</v>
      </c>
      <c r="E332" s="27" t="s">
        <v>281</v>
      </c>
    </row>
    <row r="333" spans="1:5" x14ac:dyDescent="0.35">
      <c r="A333" s="25" t="s">
        <v>280</v>
      </c>
      <c r="B333" s="24" t="s">
        <v>39</v>
      </c>
      <c r="C333" s="24" t="s">
        <v>34</v>
      </c>
      <c r="D333" s="26">
        <v>6.64</v>
      </c>
      <c r="E333" s="27" t="s">
        <v>279</v>
      </c>
    </row>
    <row r="334" spans="1:5" x14ac:dyDescent="0.35">
      <c r="A334" s="25" t="s">
        <v>278</v>
      </c>
      <c r="B334" s="24" t="s">
        <v>35</v>
      </c>
      <c r="C334" s="24" t="s">
        <v>67</v>
      </c>
      <c r="D334" s="26">
        <v>23.99</v>
      </c>
      <c r="E334" s="27" t="s">
        <v>277</v>
      </c>
    </row>
    <row r="335" spans="1:5" x14ac:dyDescent="0.35">
      <c r="A335" s="25" t="s">
        <v>276</v>
      </c>
      <c r="B335" s="24" t="s">
        <v>46</v>
      </c>
      <c r="C335" s="24" t="s">
        <v>34</v>
      </c>
      <c r="D335" s="26">
        <v>92.23</v>
      </c>
      <c r="E335" s="27" t="s">
        <v>275</v>
      </c>
    </row>
    <row r="336" spans="1:5" x14ac:dyDescent="0.35">
      <c r="A336" s="25" t="s">
        <v>274</v>
      </c>
      <c r="B336" s="24" t="s">
        <v>46</v>
      </c>
      <c r="C336" s="24" t="s">
        <v>38</v>
      </c>
      <c r="D336" s="26">
        <v>3.57</v>
      </c>
      <c r="E336" s="27" t="s">
        <v>273</v>
      </c>
    </row>
    <row r="337" spans="1:5" x14ac:dyDescent="0.35">
      <c r="A337" s="25" t="s">
        <v>272</v>
      </c>
      <c r="B337" s="24" t="s">
        <v>35</v>
      </c>
      <c r="C337" s="24" t="s">
        <v>38</v>
      </c>
      <c r="D337" s="26">
        <v>15.42</v>
      </c>
      <c r="E337" s="27" t="s">
        <v>271</v>
      </c>
    </row>
    <row r="338" spans="1:5" x14ac:dyDescent="0.35">
      <c r="A338" s="25" t="s">
        <v>270</v>
      </c>
      <c r="B338" s="24" t="s">
        <v>39</v>
      </c>
      <c r="C338" s="24" t="s">
        <v>38</v>
      </c>
      <c r="D338" s="26">
        <v>15.7</v>
      </c>
      <c r="E338" s="27" t="s">
        <v>269</v>
      </c>
    </row>
    <row r="339" spans="1:5" x14ac:dyDescent="0.35">
      <c r="A339" s="25" t="s">
        <v>268</v>
      </c>
      <c r="B339" s="24" t="s">
        <v>49</v>
      </c>
      <c r="C339" s="24" t="s">
        <v>67</v>
      </c>
      <c r="D339" s="26">
        <v>205.99</v>
      </c>
      <c r="E339" s="27" t="s">
        <v>267</v>
      </c>
    </row>
    <row r="340" spans="1:5" x14ac:dyDescent="0.35">
      <c r="A340" s="25" t="s">
        <v>266</v>
      </c>
      <c r="B340" s="24" t="s">
        <v>35</v>
      </c>
      <c r="C340" s="24" t="s">
        <v>34</v>
      </c>
      <c r="D340" s="26">
        <v>70.709999999999994</v>
      </c>
      <c r="E340" s="27" t="s">
        <v>159</v>
      </c>
    </row>
    <row r="341" spans="1:5" x14ac:dyDescent="0.35">
      <c r="A341" s="25" t="s">
        <v>265</v>
      </c>
      <c r="B341" s="24" t="s">
        <v>35</v>
      </c>
      <c r="C341" s="24" t="s">
        <v>34</v>
      </c>
      <c r="D341" s="26">
        <v>146.05000000000001</v>
      </c>
      <c r="E341" s="27" t="s">
        <v>264</v>
      </c>
    </row>
    <row r="342" spans="1:5" x14ac:dyDescent="0.35">
      <c r="A342" s="25" t="s">
        <v>263</v>
      </c>
      <c r="B342" s="24" t="s">
        <v>39</v>
      </c>
      <c r="C342" s="24" t="s">
        <v>38</v>
      </c>
      <c r="D342" s="26">
        <v>17.52</v>
      </c>
      <c r="E342" s="27" t="s">
        <v>262</v>
      </c>
    </row>
    <row r="343" spans="1:5" x14ac:dyDescent="0.35">
      <c r="A343" s="25" t="s">
        <v>261</v>
      </c>
      <c r="B343" s="24" t="s">
        <v>35</v>
      </c>
      <c r="C343" s="24" t="s">
        <v>34</v>
      </c>
      <c r="D343" s="26">
        <v>70.98</v>
      </c>
      <c r="E343" s="27" t="s">
        <v>260</v>
      </c>
    </row>
    <row r="344" spans="1:5" x14ac:dyDescent="0.35">
      <c r="A344" s="25" t="s">
        <v>259</v>
      </c>
      <c r="B344" s="24" t="s">
        <v>35</v>
      </c>
      <c r="C344" s="24" t="s">
        <v>67</v>
      </c>
      <c r="D344" s="26">
        <v>150.97999999999999</v>
      </c>
      <c r="E344" s="27" t="s">
        <v>258</v>
      </c>
    </row>
    <row r="345" spans="1:5" x14ac:dyDescent="0.35">
      <c r="A345" s="25" t="s">
        <v>257</v>
      </c>
      <c r="B345" s="24" t="s">
        <v>46</v>
      </c>
      <c r="C345" s="24" t="s">
        <v>38</v>
      </c>
      <c r="D345" s="26">
        <v>6.78</v>
      </c>
      <c r="E345" s="27" t="s">
        <v>256</v>
      </c>
    </row>
    <row r="346" spans="1:5" x14ac:dyDescent="0.35">
      <c r="A346" s="25" t="s">
        <v>255</v>
      </c>
      <c r="B346" s="24" t="s">
        <v>39</v>
      </c>
      <c r="C346" s="24" t="s">
        <v>38</v>
      </c>
      <c r="D346" s="26">
        <v>16.510000000000002</v>
      </c>
      <c r="E346" s="27" t="s">
        <v>254</v>
      </c>
    </row>
    <row r="347" spans="1:5" x14ac:dyDescent="0.35">
      <c r="A347" s="25" t="s">
        <v>253</v>
      </c>
      <c r="B347" s="24" t="s">
        <v>49</v>
      </c>
      <c r="C347" s="24" t="s">
        <v>34</v>
      </c>
      <c r="D347" s="26">
        <v>159.31</v>
      </c>
      <c r="E347" s="27" t="s">
        <v>151</v>
      </c>
    </row>
    <row r="348" spans="1:5" x14ac:dyDescent="0.35">
      <c r="A348" s="25" t="s">
        <v>252</v>
      </c>
      <c r="B348" s="24" t="s">
        <v>46</v>
      </c>
      <c r="C348" s="24" t="s">
        <v>34</v>
      </c>
      <c r="D348" s="26">
        <v>218.08</v>
      </c>
      <c r="E348" s="27" t="s">
        <v>251</v>
      </c>
    </row>
    <row r="349" spans="1:5" x14ac:dyDescent="0.35">
      <c r="A349" s="25" t="s">
        <v>250</v>
      </c>
      <c r="B349" s="24" t="s">
        <v>39</v>
      </c>
      <c r="C349" s="24" t="s">
        <v>38</v>
      </c>
      <c r="D349" s="26">
        <v>8.01</v>
      </c>
      <c r="E349" s="27" t="s">
        <v>231</v>
      </c>
    </row>
    <row r="350" spans="1:5" x14ac:dyDescent="0.35">
      <c r="A350" s="25" t="s">
        <v>249</v>
      </c>
      <c r="B350" s="24" t="s">
        <v>49</v>
      </c>
      <c r="C350" s="24" t="s">
        <v>67</v>
      </c>
      <c r="D350" s="26">
        <v>195.99</v>
      </c>
      <c r="E350" s="27" t="s">
        <v>248</v>
      </c>
    </row>
    <row r="351" spans="1:5" x14ac:dyDescent="0.35">
      <c r="A351" s="25" t="s">
        <v>247</v>
      </c>
      <c r="B351" s="24" t="s">
        <v>49</v>
      </c>
      <c r="C351" s="24" t="s">
        <v>34</v>
      </c>
      <c r="D351" s="26">
        <v>280.98</v>
      </c>
      <c r="E351" s="27" t="s">
        <v>246</v>
      </c>
    </row>
    <row r="352" spans="1:5" x14ac:dyDescent="0.35">
      <c r="A352" s="25" t="s">
        <v>245</v>
      </c>
      <c r="B352" s="24" t="s">
        <v>49</v>
      </c>
      <c r="C352" s="24" t="s">
        <v>38</v>
      </c>
      <c r="D352" s="26">
        <v>3.36</v>
      </c>
      <c r="E352" s="27" t="s">
        <v>244</v>
      </c>
    </row>
    <row r="353" spans="1:5" x14ac:dyDescent="0.35">
      <c r="A353" s="25" t="s">
        <v>243</v>
      </c>
      <c r="B353" s="24" t="s">
        <v>46</v>
      </c>
      <c r="C353" s="24" t="s">
        <v>38</v>
      </c>
      <c r="D353" s="26">
        <v>40.98</v>
      </c>
      <c r="E353" s="27" t="s">
        <v>242</v>
      </c>
    </row>
    <row r="354" spans="1:5" x14ac:dyDescent="0.35">
      <c r="A354" s="25" t="s">
        <v>241</v>
      </c>
      <c r="B354" s="24" t="s">
        <v>35</v>
      </c>
      <c r="C354" s="24" t="s">
        <v>38</v>
      </c>
      <c r="D354" s="26">
        <v>56.96</v>
      </c>
      <c r="E354" s="27" t="s">
        <v>240</v>
      </c>
    </row>
    <row r="355" spans="1:5" x14ac:dyDescent="0.35">
      <c r="A355" s="25" t="s">
        <v>15</v>
      </c>
      <c r="B355" s="24" t="s">
        <v>46</v>
      </c>
      <c r="C355" s="24" t="s">
        <v>67</v>
      </c>
      <c r="D355" s="26">
        <v>205.99</v>
      </c>
      <c r="E355" s="27" t="s">
        <v>239</v>
      </c>
    </row>
    <row r="356" spans="1:5" x14ac:dyDescent="0.35">
      <c r="A356" s="25" t="s">
        <v>238</v>
      </c>
      <c r="B356" s="24" t="s">
        <v>46</v>
      </c>
      <c r="C356" s="24" t="s">
        <v>67</v>
      </c>
      <c r="D356" s="26">
        <v>39.479999999999997</v>
      </c>
      <c r="E356" s="27" t="s">
        <v>237</v>
      </c>
    </row>
    <row r="357" spans="1:5" x14ac:dyDescent="0.35">
      <c r="A357" s="25" t="s">
        <v>236</v>
      </c>
      <c r="B357" s="24" t="s">
        <v>46</v>
      </c>
      <c r="C357" s="24" t="s">
        <v>67</v>
      </c>
      <c r="D357" s="26">
        <v>699.99</v>
      </c>
      <c r="E357" s="27" t="s">
        <v>235</v>
      </c>
    </row>
    <row r="358" spans="1:5" x14ac:dyDescent="0.35">
      <c r="A358" s="25" t="s">
        <v>234</v>
      </c>
      <c r="B358" s="24" t="s">
        <v>35</v>
      </c>
      <c r="C358" s="24" t="s">
        <v>38</v>
      </c>
      <c r="D358" s="26">
        <v>40.98</v>
      </c>
      <c r="E358" s="27" t="s">
        <v>233</v>
      </c>
    </row>
    <row r="359" spans="1:5" x14ac:dyDescent="0.35">
      <c r="A359" s="25" t="s">
        <v>232</v>
      </c>
      <c r="B359" s="24" t="s">
        <v>46</v>
      </c>
      <c r="C359" s="24" t="s">
        <v>67</v>
      </c>
      <c r="D359" s="26">
        <v>195.99</v>
      </c>
      <c r="E359" s="27" t="s">
        <v>231</v>
      </c>
    </row>
    <row r="360" spans="1:5" x14ac:dyDescent="0.35">
      <c r="A360" s="25" t="s">
        <v>230</v>
      </c>
      <c r="B360" s="24" t="s">
        <v>39</v>
      </c>
      <c r="C360" s="24" t="s">
        <v>38</v>
      </c>
      <c r="D360" s="26">
        <v>2.1800000000000002</v>
      </c>
      <c r="E360" s="27" t="s">
        <v>229</v>
      </c>
    </row>
    <row r="361" spans="1:5" x14ac:dyDescent="0.35">
      <c r="A361" s="25" t="s">
        <v>16</v>
      </c>
      <c r="B361" s="24" t="s">
        <v>39</v>
      </c>
      <c r="C361" s="24" t="s">
        <v>38</v>
      </c>
      <c r="D361" s="26">
        <v>2.88</v>
      </c>
      <c r="E361" s="27" t="s">
        <v>228</v>
      </c>
    </row>
    <row r="362" spans="1:5" x14ac:dyDescent="0.35">
      <c r="A362" s="25" t="s">
        <v>227</v>
      </c>
      <c r="B362" s="24" t="s">
        <v>35</v>
      </c>
      <c r="C362" s="24" t="s">
        <v>34</v>
      </c>
      <c r="D362" s="26">
        <v>218.75</v>
      </c>
      <c r="E362" s="27" t="s">
        <v>226</v>
      </c>
    </row>
    <row r="363" spans="1:5" x14ac:dyDescent="0.35">
      <c r="A363" s="25" t="s">
        <v>225</v>
      </c>
      <c r="B363" s="24" t="s">
        <v>46</v>
      </c>
      <c r="C363" s="24" t="s">
        <v>38</v>
      </c>
      <c r="D363" s="26">
        <v>4.71</v>
      </c>
      <c r="E363" s="27" t="s">
        <v>224</v>
      </c>
    </row>
    <row r="364" spans="1:5" x14ac:dyDescent="0.35">
      <c r="A364" s="25" t="s">
        <v>223</v>
      </c>
      <c r="B364" s="24" t="s">
        <v>46</v>
      </c>
      <c r="C364" s="24" t="s">
        <v>67</v>
      </c>
      <c r="D364" s="26">
        <v>683.02</v>
      </c>
      <c r="E364" s="27" t="s">
        <v>222</v>
      </c>
    </row>
    <row r="365" spans="1:5" x14ac:dyDescent="0.35">
      <c r="A365" s="25" t="s">
        <v>221</v>
      </c>
      <c r="B365" s="24" t="s">
        <v>49</v>
      </c>
      <c r="C365" s="24" t="s">
        <v>38</v>
      </c>
      <c r="D365" s="26">
        <v>120.98</v>
      </c>
      <c r="E365" s="27" t="s">
        <v>220</v>
      </c>
    </row>
    <row r="366" spans="1:5" x14ac:dyDescent="0.35">
      <c r="A366" s="25" t="s">
        <v>219</v>
      </c>
      <c r="B366" s="24" t="s">
        <v>49</v>
      </c>
      <c r="C366" s="24" t="s">
        <v>38</v>
      </c>
      <c r="D366" s="26">
        <v>6.68</v>
      </c>
      <c r="E366" s="27" t="s">
        <v>218</v>
      </c>
    </row>
    <row r="367" spans="1:5" x14ac:dyDescent="0.35">
      <c r="A367" s="25" t="s">
        <v>217</v>
      </c>
      <c r="B367" s="24" t="s">
        <v>35</v>
      </c>
      <c r="C367" s="24" t="s">
        <v>38</v>
      </c>
      <c r="D367" s="26">
        <v>43.98</v>
      </c>
      <c r="E367" s="27" t="s">
        <v>216</v>
      </c>
    </row>
    <row r="368" spans="1:5" x14ac:dyDescent="0.35">
      <c r="A368" s="25" t="s">
        <v>215</v>
      </c>
      <c r="B368" s="24" t="s">
        <v>35</v>
      </c>
      <c r="C368" s="24" t="s">
        <v>67</v>
      </c>
      <c r="D368" s="26">
        <v>115.99</v>
      </c>
      <c r="E368" s="27" t="s">
        <v>214</v>
      </c>
    </row>
    <row r="369" spans="1:5" x14ac:dyDescent="0.35">
      <c r="A369" s="25" t="s">
        <v>213</v>
      </c>
      <c r="B369" s="24" t="s">
        <v>46</v>
      </c>
      <c r="C369" s="24" t="s">
        <v>38</v>
      </c>
      <c r="D369" s="26">
        <v>193.17</v>
      </c>
      <c r="E369" s="27" t="s">
        <v>212</v>
      </c>
    </row>
    <row r="370" spans="1:5" x14ac:dyDescent="0.35">
      <c r="A370" s="25" t="s">
        <v>211</v>
      </c>
      <c r="B370" s="24" t="s">
        <v>49</v>
      </c>
      <c r="C370" s="24" t="s">
        <v>34</v>
      </c>
      <c r="D370" s="26">
        <v>51.65</v>
      </c>
      <c r="E370" s="27" t="s">
        <v>210</v>
      </c>
    </row>
    <row r="371" spans="1:5" x14ac:dyDescent="0.35">
      <c r="A371" s="25" t="s">
        <v>209</v>
      </c>
      <c r="B371" s="24" t="s">
        <v>49</v>
      </c>
      <c r="C371" s="24" t="s">
        <v>38</v>
      </c>
      <c r="D371" s="26">
        <v>43.41</v>
      </c>
      <c r="E371" s="27" t="s">
        <v>208</v>
      </c>
    </row>
    <row r="372" spans="1:5" x14ac:dyDescent="0.35">
      <c r="A372" s="25" t="s">
        <v>207</v>
      </c>
      <c r="B372" s="24" t="s">
        <v>39</v>
      </c>
      <c r="C372" s="24" t="s">
        <v>34</v>
      </c>
      <c r="D372" s="26">
        <v>110.98</v>
      </c>
      <c r="E372" s="27" t="s">
        <v>206</v>
      </c>
    </row>
    <row r="373" spans="1:5" x14ac:dyDescent="0.35">
      <c r="A373" s="25" t="s">
        <v>205</v>
      </c>
      <c r="B373" s="24" t="s">
        <v>49</v>
      </c>
      <c r="C373" s="24" t="s">
        <v>67</v>
      </c>
      <c r="D373" s="26">
        <v>22.98</v>
      </c>
      <c r="E373" s="27" t="s">
        <v>204</v>
      </c>
    </row>
    <row r="374" spans="1:5" x14ac:dyDescent="0.35">
      <c r="A374" s="25" t="s">
        <v>203</v>
      </c>
      <c r="B374" s="24" t="s">
        <v>35</v>
      </c>
      <c r="C374" s="24" t="s">
        <v>38</v>
      </c>
      <c r="D374" s="26">
        <v>8.67</v>
      </c>
      <c r="E374" s="27" t="s">
        <v>202</v>
      </c>
    </row>
    <row r="375" spans="1:5" x14ac:dyDescent="0.35">
      <c r="A375" s="25" t="s">
        <v>201</v>
      </c>
      <c r="B375" s="24" t="s">
        <v>46</v>
      </c>
      <c r="C375" s="24" t="s">
        <v>67</v>
      </c>
      <c r="D375" s="26">
        <v>155.99</v>
      </c>
      <c r="E375" s="27" t="s">
        <v>140</v>
      </c>
    </row>
    <row r="376" spans="1:5" x14ac:dyDescent="0.35">
      <c r="A376" s="25" t="s">
        <v>200</v>
      </c>
      <c r="B376" s="24" t="s">
        <v>46</v>
      </c>
      <c r="C376" s="24" t="s">
        <v>34</v>
      </c>
      <c r="D376" s="26">
        <v>5.28</v>
      </c>
      <c r="E376" s="27" t="s">
        <v>199</v>
      </c>
    </row>
    <row r="377" spans="1:5" x14ac:dyDescent="0.35">
      <c r="A377" s="25" t="s">
        <v>198</v>
      </c>
      <c r="B377" s="24" t="s">
        <v>46</v>
      </c>
      <c r="C377" s="24" t="s">
        <v>67</v>
      </c>
      <c r="D377" s="26">
        <v>499.99</v>
      </c>
      <c r="E377" s="27" t="s">
        <v>197</v>
      </c>
    </row>
    <row r="378" spans="1:5" x14ac:dyDescent="0.35">
      <c r="A378" s="25" t="s">
        <v>196</v>
      </c>
      <c r="B378" s="24" t="s">
        <v>49</v>
      </c>
      <c r="C378" s="24" t="s">
        <v>34</v>
      </c>
      <c r="D378" s="26">
        <v>60.89</v>
      </c>
      <c r="E378" s="27" t="s">
        <v>96</v>
      </c>
    </row>
    <row r="379" spans="1:5" x14ac:dyDescent="0.35">
      <c r="A379" s="25" t="s">
        <v>195</v>
      </c>
      <c r="B379" s="24" t="s">
        <v>39</v>
      </c>
      <c r="C379" s="24" t="s">
        <v>38</v>
      </c>
      <c r="D379" s="26">
        <v>5.99</v>
      </c>
      <c r="E379" s="27" t="s">
        <v>194</v>
      </c>
    </row>
    <row r="380" spans="1:5" x14ac:dyDescent="0.35">
      <c r="A380" s="25" t="s">
        <v>193</v>
      </c>
      <c r="B380" s="24" t="s">
        <v>46</v>
      </c>
      <c r="C380" s="24" t="s">
        <v>67</v>
      </c>
      <c r="D380" s="26">
        <v>125.99</v>
      </c>
      <c r="E380" s="27" t="s">
        <v>192</v>
      </c>
    </row>
    <row r="381" spans="1:5" x14ac:dyDescent="0.35">
      <c r="A381" s="25" t="s">
        <v>191</v>
      </c>
      <c r="B381" s="24" t="s">
        <v>35</v>
      </c>
      <c r="C381" s="24" t="s">
        <v>34</v>
      </c>
      <c r="D381" s="26">
        <v>120.98</v>
      </c>
      <c r="E381" s="27" t="s">
        <v>138</v>
      </c>
    </row>
    <row r="382" spans="1:5" x14ac:dyDescent="0.35">
      <c r="A382" s="25" t="s">
        <v>190</v>
      </c>
      <c r="B382" s="24" t="s">
        <v>35</v>
      </c>
      <c r="C382" s="24" t="s">
        <v>38</v>
      </c>
      <c r="D382" s="26">
        <v>3.98</v>
      </c>
      <c r="E382" s="27" t="s">
        <v>189</v>
      </c>
    </row>
    <row r="383" spans="1:5" x14ac:dyDescent="0.35">
      <c r="A383" s="25" t="s">
        <v>188</v>
      </c>
      <c r="B383" s="24" t="s">
        <v>49</v>
      </c>
      <c r="C383" s="24" t="s">
        <v>38</v>
      </c>
      <c r="D383" s="26">
        <v>120.33</v>
      </c>
      <c r="E383" s="27" t="s">
        <v>187</v>
      </c>
    </row>
    <row r="384" spans="1:5" x14ac:dyDescent="0.35">
      <c r="A384" s="25" t="s">
        <v>186</v>
      </c>
      <c r="B384" s="24" t="s">
        <v>46</v>
      </c>
      <c r="C384" s="24" t="s">
        <v>38</v>
      </c>
      <c r="D384" s="26">
        <v>70.97</v>
      </c>
      <c r="E384" s="27" t="s">
        <v>185</v>
      </c>
    </row>
    <row r="385" spans="1:5" x14ac:dyDescent="0.35">
      <c r="A385" s="25" t="s">
        <v>184</v>
      </c>
      <c r="B385" s="24" t="s">
        <v>39</v>
      </c>
      <c r="C385" s="24" t="s">
        <v>67</v>
      </c>
      <c r="D385" s="26">
        <v>53.98</v>
      </c>
      <c r="E385" s="27" t="s">
        <v>183</v>
      </c>
    </row>
    <row r="386" spans="1:5" x14ac:dyDescent="0.35">
      <c r="A386" s="25" t="s">
        <v>17</v>
      </c>
      <c r="B386" s="24" t="s">
        <v>35</v>
      </c>
      <c r="C386" s="24" t="s">
        <v>34</v>
      </c>
      <c r="D386" s="26">
        <v>30.93</v>
      </c>
      <c r="E386" s="27" t="s">
        <v>182</v>
      </c>
    </row>
    <row r="387" spans="1:5" x14ac:dyDescent="0.35">
      <c r="A387" s="25" t="s">
        <v>181</v>
      </c>
      <c r="B387" s="24" t="s">
        <v>49</v>
      </c>
      <c r="C387" s="24" t="s">
        <v>38</v>
      </c>
      <c r="D387" s="26">
        <v>8.01</v>
      </c>
      <c r="E387" s="27" t="s">
        <v>180</v>
      </c>
    </row>
    <row r="388" spans="1:5" x14ac:dyDescent="0.35">
      <c r="A388" s="25" t="s">
        <v>179</v>
      </c>
      <c r="B388" s="24" t="s">
        <v>35</v>
      </c>
      <c r="C388" s="24" t="s">
        <v>67</v>
      </c>
      <c r="D388" s="26">
        <v>125.99</v>
      </c>
      <c r="E388" s="27" t="s">
        <v>178</v>
      </c>
    </row>
    <row r="389" spans="1:5" x14ac:dyDescent="0.35">
      <c r="A389" s="25" t="s">
        <v>177</v>
      </c>
      <c r="B389" s="24" t="s">
        <v>46</v>
      </c>
      <c r="C389" s="24" t="s">
        <v>34</v>
      </c>
      <c r="D389" s="26">
        <v>376.13</v>
      </c>
      <c r="E389" s="27" t="s">
        <v>176</v>
      </c>
    </row>
    <row r="390" spans="1:5" x14ac:dyDescent="0.35">
      <c r="A390" s="25" t="s">
        <v>175</v>
      </c>
      <c r="B390" s="24" t="s">
        <v>35</v>
      </c>
      <c r="C390" s="24" t="s">
        <v>67</v>
      </c>
      <c r="D390" s="26">
        <v>155.99</v>
      </c>
      <c r="E390" s="27" t="s">
        <v>174</v>
      </c>
    </row>
    <row r="391" spans="1:5" x14ac:dyDescent="0.35">
      <c r="A391" s="25" t="s">
        <v>173</v>
      </c>
      <c r="B391" s="24" t="s">
        <v>39</v>
      </c>
      <c r="C391" s="24" t="s">
        <v>34</v>
      </c>
      <c r="D391" s="26">
        <v>130.97999999999999</v>
      </c>
      <c r="E391" s="27" t="s">
        <v>172</v>
      </c>
    </row>
    <row r="392" spans="1:5" x14ac:dyDescent="0.35">
      <c r="A392" s="25" t="s">
        <v>171</v>
      </c>
      <c r="B392" s="24" t="s">
        <v>35</v>
      </c>
      <c r="C392" s="24" t="s">
        <v>38</v>
      </c>
      <c r="D392" s="26">
        <v>4.42</v>
      </c>
      <c r="E392" s="27" t="s">
        <v>125</v>
      </c>
    </row>
    <row r="393" spans="1:5" x14ac:dyDescent="0.35">
      <c r="A393" s="25" t="s">
        <v>170</v>
      </c>
      <c r="B393" s="24" t="s">
        <v>49</v>
      </c>
      <c r="C393" s="24" t="s">
        <v>34</v>
      </c>
      <c r="D393" s="26">
        <v>95.95</v>
      </c>
      <c r="E393" s="27" t="s">
        <v>169</v>
      </c>
    </row>
    <row r="394" spans="1:5" x14ac:dyDescent="0.35">
      <c r="A394" s="25" t="s">
        <v>168</v>
      </c>
      <c r="B394" s="24" t="s">
        <v>35</v>
      </c>
      <c r="C394" s="24" t="s">
        <v>38</v>
      </c>
      <c r="D394" s="26">
        <v>5.88</v>
      </c>
      <c r="E394" s="27" t="s">
        <v>167</v>
      </c>
    </row>
    <row r="395" spans="1:5" x14ac:dyDescent="0.35">
      <c r="A395" s="25" t="s">
        <v>166</v>
      </c>
      <c r="B395" s="24" t="s">
        <v>49</v>
      </c>
      <c r="C395" s="24" t="s">
        <v>67</v>
      </c>
      <c r="D395" s="26">
        <v>30.98</v>
      </c>
      <c r="E395" s="27" t="s">
        <v>165</v>
      </c>
    </row>
    <row r="396" spans="1:5" x14ac:dyDescent="0.35">
      <c r="A396" s="25" t="s">
        <v>164</v>
      </c>
      <c r="B396" s="24" t="s">
        <v>35</v>
      </c>
      <c r="C396" s="24" t="s">
        <v>38</v>
      </c>
      <c r="D396" s="26">
        <v>4.4800000000000004</v>
      </c>
      <c r="E396" s="27" t="s">
        <v>163</v>
      </c>
    </row>
    <row r="397" spans="1:5" x14ac:dyDescent="0.35">
      <c r="A397" s="25" t="s">
        <v>162</v>
      </c>
      <c r="B397" s="24" t="s">
        <v>49</v>
      </c>
      <c r="C397" s="24" t="s">
        <v>38</v>
      </c>
      <c r="D397" s="26">
        <v>2.61</v>
      </c>
      <c r="E397" s="27" t="s">
        <v>161</v>
      </c>
    </row>
    <row r="398" spans="1:5" x14ac:dyDescent="0.35">
      <c r="A398" s="25" t="s">
        <v>160</v>
      </c>
      <c r="B398" s="24" t="s">
        <v>49</v>
      </c>
      <c r="C398" s="24" t="s">
        <v>67</v>
      </c>
      <c r="D398" s="26">
        <v>125.99</v>
      </c>
      <c r="E398" s="27" t="s">
        <v>159</v>
      </c>
    </row>
    <row r="399" spans="1:5" x14ac:dyDescent="0.35">
      <c r="A399" s="25" t="s">
        <v>158</v>
      </c>
      <c r="B399" s="24" t="s">
        <v>39</v>
      </c>
      <c r="C399" s="24" t="s">
        <v>67</v>
      </c>
      <c r="D399" s="26">
        <v>140.99</v>
      </c>
      <c r="E399" s="27" t="s">
        <v>157</v>
      </c>
    </row>
    <row r="400" spans="1:5" x14ac:dyDescent="0.35">
      <c r="A400" s="25" t="s">
        <v>156</v>
      </c>
      <c r="B400" s="24" t="s">
        <v>49</v>
      </c>
      <c r="C400" s="24" t="s">
        <v>38</v>
      </c>
      <c r="D400" s="26">
        <v>4.13</v>
      </c>
      <c r="E400" s="27" t="s">
        <v>155</v>
      </c>
    </row>
    <row r="401" spans="1:5" x14ac:dyDescent="0.35">
      <c r="A401" s="25" t="s">
        <v>154</v>
      </c>
      <c r="B401" s="24" t="s">
        <v>49</v>
      </c>
      <c r="C401" s="24" t="s">
        <v>38</v>
      </c>
      <c r="D401" s="26">
        <v>24.95</v>
      </c>
      <c r="E401" s="27" t="s">
        <v>153</v>
      </c>
    </row>
    <row r="402" spans="1:5" x14ac:dyDescent="0.35">
      <c r="A402" s="25" t="s">
        <v>152</v>
      </c>
      <c r="B402" s="24" t="s">
        <v>46</v>
      </c>
      <c r="C402" s="24" t="s">
        <v>38</v>
      </c>
      <c r="D402" s="26">
        <v>5.58</v>
      </c>
      <c r="E402" s="27" t="s">
        <v>151</v>
      </c>
    </row>
    <row r="403" spans="1:5" x14ac:dyDescent="0.35">
      <c r="A403" s="25" t="s">
        <v>150</v>
      </c>
      <c r="B403" s="24" t="s">
        <v>46</v>
      </c>
      <c r="C403" s="24" t="s">
        <v>38</v>
      </c>
      <c r="D403" s="26">
        <v>6.35</v>
      </c>
      <c r="E403" s="27" t="s">
        <v>149</v>
      </c>
    </row>
    <row r="404" spans="1:5" x14ac:dyDescent="0.35">
      <c r="A404" s="25" t="s">
        <v>148</v>
      </c>
      <c r="B404" s="24" t="s">
        <v>46</v>
      </c>
      <c r="C404" s="24" t="s">
        <v>67</v>
      </c>
      <c r="D404" s="26">
        <v>65.989999999999995</v>
      </c>
      <c r="E404" s="27" t="s">
        <v>147</v>
      </c>
    </row>
    <row r="405" spans="1:5" x14ac:dyDescent="0.35">
      <c r="A405" s="25" t="s">
        <v>146</v>
      </c>
      <c r="B405" s="24" t="s">
        <v>39</v>
      </c>
      <c r="C405" s="24" t="s">
        <v>67</v>
      </c>
      <c r="D405" s="26">
        <v>28.48</v>
      </c>
      <c r="E405" s="27" t="s">
        <v>145</v>
      </c>
    </row>
    <row r="406" spans="1:5" x14ac:dyDescent="0.35">
      <c r="A406" s="25" t="s">
        <v>144</v>
      </c>
      <c r="B406" s="24" t="s">
        <v>49</v>
      </c>
      <c r="C406" s="24" t="s">
        <v>38</v>
      </c>
      <c r="D406" s="26">
        <v>6.08</v>
      </c>
      <c r="E406" s="27" t="s">
        <v>143</v>
      </c>
    </row>
    <row r="407" spans="1:5" x14ac:dyDescent="0.35">
      <c r="A407" s="25" t="s">
        <v>142</v>
      </c>
      <c r="B407" s="24" t="s">
        <v>35</v>
      </c>
      <c r="C407" s="24" t="s">
        <v>67</v>
      </c>
      <c r="D407" s="26">
        <v>155.99</v>
      </c>
      <c r="E407" s="27" t="s">
        <v>71</v>
      </c>
    </row>
    <row r="408" spans="1:5" x14ac:dyDescent="0.35">
      <c r="A408" s="25" t="s">
        <v>141</v>
      </c>
      <c r="B408" s="24" t="s">
        <v>49</v>
      </c>
      <c r="C408" s="24" t="s">
        <v>34</v>
      </c>
      <c r="D408" s="26">
        <v>145.97999999999999</v>
      </c>
      <c r="E408" s="27" t="s">
        <v>140</v>
      </c>
    </row>
    <row r="409" spans="1:5" x14ac:dyDescent="0.35">
      <c r="A409" s="25" t="s">
        <v>139</v>
      </c>
      <c r="B409" s="24" t="s">
        <v>46</v>
      </c>
      <c r="C409" s="24" t="s">
        <v>38</v>
      </c>
      <c r="D409" s="26">
        <v>90.24</v>
      </c>
      <c r="E409" s="27" t="s">
        <v>138</v>
      </c>
    </row>
    <row r="410" spans="1:5" x14ac:dyDescent="0.35">
      <c r="A410" s="25" t="s">
        <v>137</v>
      </c>
      <c r="B410" s="24" t="s">
        <v>35</v>
      </c>
      <c r="C410" s="24" t="s">
        <v>34</v>
      </c>
      <c r="D410" s="26">
        <v>179.29</v>
      </c>
      <c r="E410" s="27" t="s">
        <v>136</v>
      </c>
    </row>
    <row r="411" spans="1:5" x14ac:dyDescent="0.35">
      <c r="A411" s="25" t="s">
        <v>135</v>
      </c>
      <c r="B411" s="24" t="s">
        <v>49</v>
      </c>
      <c r="C411" s="24" t="s">
        <v>38</v>
      </c>
      <c r="D411" s="26">
        <v>178.47</v>
      </c>
      <c r="E411" s="27" t="s">
        <v>134</v>
      </c>
    </row>
    <row r="412" spans="1:5" x14ac:dyDescent="0.35">
      <c r="A412" s="25" t="s">
        <v>133</v>
      </c>
      <c r="B412" s="24" t="s">
        <v>35</v>
      </c>
      <c r="C412" s="24" t="s">
        <v>38</v>
      </c>
      <c r="D412" s="26">
        <v>1.86</v>
      </c>
      <c r="E412" s="27" t="s">
        <v>127</v>
      </c>
    </row>
    <row r="413" spans="1:5" x14ac:dyDescent="0.35">
      <c r="A413" s="25" t="s">
        <v>132</v>
      </c>
      <c r="B413" s="24" t="s">
        <v>46</v>
      </c>
      <c r="C413" s="24" t="s">
        <v>38</v>
      </c>
      <c r="D413" s="26">
        <v>8.67</v>
      </c>
      <c r="E413" s="27" t="s">
        <v>131</v>
      </c>
    </row>
    <row r="414" spans="1:5" x14ac:dyDescent="0.35">
      <c r="A414" s="25" t="s">
        <v>130</v>
      </c>
      <c r="B414" s="24" t="s">
        <v>46</v>
      </c>
      <c r="C414" s="24" t="s">
        <v>67</v>
      </c>
      <c r="D414" s="26">
        <v>20.97</v>
      </c>
      <c r="E414" s="27" t="s">
        <v>129</v>
      </c>
    </row>
    <row r="415" spans="1:5" x14ac:dyDescent="0.35">
      <c r="A415" s="25" t="s">
        <v>128</v>
      </c>
      <c r="B415" s="24" t="s">
        <v>46</v>
      </c>
      <c r="C415" s="24" t="s">
        <v>38</v>
      </c>
      <c r="D415" s="26">
        <v>40.99</v>
      </c>
      <c r="E415" s="27" t="s">
        <v>127</v>
      </c>
    </row>
    <row r="416" spans="1:5" x14ac:dyDescent="0.35">
      <c r="A416" s="25" t="s">
        <v>126</v>
      </c>
      <c r="B416" s="24" t="s">
        <v>49</v>
      </c>
      <c r="C416" s="24" t="s">
        <v>67</v>
      </c>
      <c r="D416" s="26">
        <v>20.99</v>
      </c>
      <c r="E416" s="27" t="s">
        <v>125</v>
      </c>
    </row>
    <row r="417" spans="1:5" x14ac:dyDescent="0.35">
      <c r="A417" s="25" t="s">
        <v>124</v>
      </c>
      <c r="B417" s="24" t="s">
        <v>39</v>
      </c>
      <c r="C417" s="24" t="s">
        <v>38</v>
      </c>
      <c r="D417" s="26">
        <v>3.75</v>
      </c>
      <c r="E417" s="27" t="s">
        <v>123</v>
      </c>
    </row>
    <row r="418" spans="1:5" x14ac:dyDescent="0.35">
      <c r="A418" s="25" t="s">
        <v>122</v>
      </c>
      <c r="B418" s="24" t="s">
        <v>35</v>
      </c>
      <c r="C418" s="24" t="s">
        <v>38</v>
      </c>
      <c r="D418" s="26">
        <v>300.64999999999998</v>
      </c>
      <c r="E418" s="27" t="s">
        <v>121</v>
      </c>
    </row>
    <row r="419" spans="1:5" x14ac:dyDescent="0.35">
      <c r="A419" s="25" t="s">
        <v>120</v>
      </c>
      <c r="B419" s="24" t="s">
        <v>35</v>
      </c>
      <c r="C419" s="24" t="s">
        <v>38</v>
      </c>
      <c r="D419" s="26">
        <v>7.3</v>
      </c>
      <c r="E419" s="27" t="s">
        <v>119</v>
      </c>
    </row>
    <row r="420" spans="1:5" x14ac:dyDescent="0.35">
      <c r="A420" s="25" t="s">
        <v>118</v>
      </c>
      <c r="B420" s="24" t="s">
        <v>49</v>
      </c>
      <c r="C420" s="24" t="s">
        <v>38</v>
      </c>
      <c r="D420" s="26">
        <v>5.28</v>
      </c>
      <c r="E420" s="27" t="s">
        <v>117</v>
      </c>
    </row>
    <row r="421" spans="1:5" x14ac:dyDescent="0.35">
      <c r="A421" s="25" t="s">
        <v>116</v>
      </c>
      <c r="B421" s="24" t="s">
        <v>39</v>
      </c>
      <c r="C421" s="24" t="s">
        <v>34</v>
      </c>
      <c r="D421" s="26">
        <v>8.09</v>
      </c>
      <c r="E421" s="27" t="s">
        <v>115</v>
      </c>
    </row>
    <row r="422" spans="1:5" x14ac:dyDescent="0.35">
      <c r="A422" s="25" t="s">
        <v>114</v>
      </c>
      <c r="B422" s="24" t="s">
        <v>46</v>
      </c>
      <c r="C422" s="24" t="s">
        <v>34</v>
      </c>
      <c r="D422" s="26">
        <v>120.98</v>
      </c>
      <c r="E422" s="27" t="s">
        <v>113</v>
      </c>
    </row>
    <row r="423" spans="1:5" x14ac:dyDescent="0.35">
      <c r="A423" s="25" t="s">
        <v>112</v>
      </c>
      <c r="B423" s="24" t="s">
        <v>49</v>
      </c>
      <c r="C423" s="24" t="s">
        <v>38</v>
      </c>
      <c r="D423" s="26">
        <v>15.14</v>
      </c>
      <c r="E423" s="27" t="s">
        <v>111</v>
      </c>
    </row>
    <row r="424" spans="1:5" x14ac:dyDescent="0.35">
      <c r="A424" s="25" t="s">
        <v>110</v>
      </c>
      <c r="B424" s="24" t="s">
        <v>49</v>
      </c>
      <c r="C424" s="24" t="s">
        <v>38</v>
      </c>
      <c r="D424" s="26">
        <v>50.98</v>
      </c>
      <c r="E424" s="27" t="s">
        <v>109</v>
      </c>
    </row>
    <row r="425" spans="1:5" x14ac:dyDescent="0.35">
      <c r="A425" s="25" t="s">
        <v>108</v>
      </c>
      <c r="B425" s="24" t="s">
        <v>35</v>
      </c>
      <c r="C425" s="24" t="s">
        <v>38</v>
      </c>
      <c r="D425" s="26">
        <v>80.48</v>
      </c>
      <c r="E425" s="27" t="s">
        <v>107</v>
      </c>
    </row>
    <row r="426" spans="1:5" x14ac:dyDescent="0.35">
      <c r="A426" s="25" t="s">
        <v>106</v>
      </c>
      <c r="B426" s="24" t="s">
        <v>35</v>
      </c>
      <c r="C426" s="24" t="s">
        <v>38</v>
      </c>
      <c r="D426" s="26">
        <v>162.93</v>
      </c>
      <c r="E426" s="27" t="s">
        <v>105</v>
      </c>
    </row>
    <row r="427" spans="1:5" x14ac:dyDescent="0.35">
      <c r="A427" s="25" t="s">
        <v>104</v>
      </c>
      <c r="B427" s="24" t="s">
        <v>39</v>
      </c>
      <c r="C427" s="24" t="s">
        <v>38</v>
      </c>
      <c r="D427" s="26">
        <v>24.95</v>
      </c>
      <c r="E427" s="27" t="s">
        <v>103</v>
      </c>
    </row>
    <row r="428" spans="1:5" x14ac:dyDescent="0.35">
      <c r="A428" s="25" t="s">
        <v>102</v>
      </c>
      <c r="B428" s="24" t="s">
        <v>35</v>
      </c>
      <c r="C428" s="24" t="s">
        <v>38</v>
      </c>
      <c r="D428" s="26">
        <v>2.89</v>
      </c>
      <c r="E428" s="27" t="s">
        <v>101</v>
      </c>
    </row>
    <row r="429" spans="1:5" x14ac:dyDescent="0.35">
      <c r="A429" s="25" t="s">
        <v>100</v>
      </c>
      <c r="B429" s="24" t="s">
        <v>46</v>
      </c>
      <c r="C429" s="24" t="s">
        <v>38</v>
      </c>
      <c r="D429" s="26">
        <v>1.95</v>
      </c>
      <c r="E429" s="27" t="s">
        <v>99</v>
      </c>
    </row>
    <row r="430" spans="1:5" x14ac:dyDescent="0.35">
      <c r="A430" s="25" t="s">
        <v>98</v>
      </c>
      <c r="B430" s="24" t="s">
        <v>46</v>
      </c>
      <c r="C430" s="24" t="s">
        <v>34</v>
      </c>
      <c r="D430" s="26">
        <v>216.6</v>
      </c>
      <c r="E430" s="27" t="s">
        <v>33</v>
      </c>
    </row>
    <row r="431" spans="1:5" x14ac:dyDescent="0.35">
      <c r="A431" s="25" t="s">
        <v>97</v>
      </c>
      <c r="B431" s="24" t="s">
        <v>46</v>
      </c>
      <c r="C431" s="24" t="s">
        <v>67</v>
      </c>
      <c r="D431" s="26">
        <v>125.99</v>
      </c>
      <c r="E431" s="27" t="s">
        <v>96</v>
      </c>
    </row>
    <row r="432" spans="1:5" x14ac:dyDescent="0.35">
      <c r="A432" s="25" t="s">
        <v>95</v>
      </c>
      <c r="B432" s="24" t="s">
        <v>49</v>
      </c>
      <c r="C432" s="24" t="s">
        <v>34</v>
      </c>
      <c r="D432" s="26">
        <v>12.07</v>
      </c>
      <c r="E432" s="27" t="s">
        <v>94</v>
      </c>
    </row>
    <row r="433" spans="1:5" x14ac:dyDescent="0.35">
      <c r="A433" s="25" t="s">
        <v>93</v>
      </c>
      <c r="B433" s="24" t="s">
        <v>46</v>
      </c>
      <c r="C433" s="24" t="s">
        <v>34</v>
      </c>
      <c r="D433" s="26">
        <v>146.34</v>
      </c>
      <c r="E433" s="27" t="s">
        <v>92</v>
      </c>
    </row>
    <row r="434" spans="1:5" x14ac:dyDescent="0.35">
      <c r="A434" s="25" t="s">
        <v>91</v>
      </c>
      <c r="B434" s="24" t="s">
        <v>46</v>
      </c>
      <c r="C434" s="24" t="s">
        <v>38</v>
      </c>
      <c r="D434" s="26">
        <v>5.74</v>
      </c>
      <c r="E434" s="27" t="s">
        <v>90</v>
      </c>
    </row>
    <row r="435" spans="1:5" x14ac:dyDescent="0.35">
      <c r="A435" s="25" t="s">
        <v>89</v>
      </c>
      <c r="B435" s="24" t="s">
        <v>49</v>
      </c>
      <c r="C435" s="24" t="s">
        <v>34</v>
      </c>
      <c r="D435" s="26">
        <v>6.64</v>
      </c>
      <c r="E435" s="27" t="s">
        <v>88</v>
      </c>
    </row>
    <row r="436" spans="1:5" x14ac:dyDescent="0.35">
      <c r="A436" s="25" t="s">
        <v>87</v>
      </c>
      <c r="B436" s="24" t="s">
        <v>35</v>
      </c>
      <c r="C436" s="24" t="s">
        <v>38</v>
      </c>
      <c r="D436" s="26">
        <v>2.74</v>
      </c>
      <c r="E436" s="27" t="s">
        <v>86</v>
      </c>
    </row>
    <row r="437" spans="1:5" x14ac:dyDescent="0.35">
      <c r="A437" s="25" t="s">
        <v>85</v>
      </c>
      <c r="B437" s="24" t="s">
        <v>39</v>
      </c>
      <c r="C437" s="24" t="s">
        <v>67</v>
      </c>
      <c r="D437" s="26">
        <v>15.98</v>
      </c>
      <c r="E437" s="27" t="s">
        <v>84</v>
      </c>
    </row>
    <row r="438" spans="1:5" x14ac:dyDescent="0.35">
      <c r="A438" s="25" t="s">
        <v>83</v>
      </c>
      <c r="B438" s="24" t="s">
        <v>46</v>
      </c>
      <c r="C438" s="24" t="s">
        <v>67</v>
      </c>
      <c r="D438" s="26">
        <v>73.98</v>
      </c>
      <c r="E438" s="27" t="s">
        <v>82</v>
      </c>
    </row>
    <row r="439" spans="1:5" x14ac:dyDescent="0.35">
      <c r="A439" s="25" t="s">
        <v>81</v>
      </c>
      <c r="B439" s="24" t="s">
        <v>35</v>
      </c>
      <c r="C439" s="24" t="s">
        <v>38</v>
      </c>
      <c r="D439" s="26">
        <v>10.89</v>
      </c>
      <c r="E439" s="27" t="s">
        <v>80</v>
      </c>
    </row>
    <row r="440" spans="1:5" x14ac:dyDescent="0.35">
      <c r="A440" s="25" t="s">
        <v>14</v>
      </c>
      <c r="B440" s="24" t="s">
        <v>46</v>
      </c>
      <c r="C440" s="24" t="s">
        <v>38</v>
      </c>
      <c r="D440" s="26">
        <v>1.86</v>
      </c>
      <c r="E440" s="27" t="s">
        <v>79</v>
      </c>
    </row>
    <row r="441" spans="1:5" x14ac:dyDescent="0.35">
      <c r="A441" s="25" t="s">
        <v>78</v>
      </c>
      <c r="B441" s="24" t="s">
        <v>46</v>
      </c>
      <c r="C441" s="24" t="s">
        <v>34</v>
      </c>
      <c r="D441" s="26">
        <v>107.53</v>
      </c>
      <c r="E441" s="27" t="s">
        <v>77</v>
      </c>
    </row>
    <row r="442" spans="1:5" x14ac:dyDescent="0.35">
      <c r="A442" s="25" t="s">
        <v>76</v>
      </c>
      <c r="B442" s="24" t="s">
        <v>35</v>
      </c>
      <c r="C442" s="24" t="s">
        <v>67</v>
      </c>
      <c r="D442" s="26">
        <v>10.01</v>
      </c>
      <c r="E442" s="27" t="s">
        <v>75</v>
      </c>
    </row>
    <row r="443" spans="1:5" x14ac:dyDescent="0.35">
      <c r="A443" s="25" t="s">
        <v>74</v>
      </c>
      <c r="B443" s="24" t="s">
        <v>46</v>
      </c>
      <c r="C443" s="24" t="s">
        <v>34</v>
      </c>
      <c r="D443" s="26">
        <v>280.98</v>
      </c>
      <c r="E443" s="27" t="s">
        <v>73</v>
      </c>
    </row>
    <row r="444" spans="1:5" x14ac:dyDescent="0.35">
      <c r="A444" s="25" t="s">
        <v>72</v>
      </c>
      <c r="B444" s="24" t="s">
        <v>35</v>
      </c>
      <c r="C444" s="24" t="s">
        <v>38</v>
      </c>
      <c r="D444" s="26">
        <v>9.93</v>
      </c>
      <c r="E444" s="27" t="s">
        <v>71</v>
      </c>
    </row>
    <row r="445" spans="1:5" x14ac:dyDescent="0.35">
      <c r="A445" s="25" t="s">
        <v>70</v>
      </c>
      <c r="B445" s="24" t="s">
        <v>49</v>
      </c>
      <c r="C445" s="24" t="s">
        <v>34</v>
      </c>
      <c r="D445" s="26">
        <v>113.98</v>
      </c>
      <c r="E445" s="27" t="s">
        <v>69</v>
      </c>
    </row>
    <row r="446" spans="1:5" x14ac:dyDescent="0.35">
      <c r="A446" s="25" t="s">
        <v>68</v>
      </c>
      <c r="B446" s="24" t="s">
        <v>46</v>
      </c>
      <c r="C446" s="24" t="s">
        <v>67</v>
      </c>
      <c r="D446" s="26">
        <v>5.0199999999999996</v>
      </c>
      <c r="E446" s="27" t="s">
        <v>66</v>
      </c>
    </row>
    <row r="447" spans="1:5" x14ac:dyDescent="0.35">
      <c r="A447" s="25" t="s">
        <v>65</v>
      </c>
      <c r="B447" s="24" t="s">
        <v>35</v>
      </c>
      <c r="C447" s="24" t="s">
        <v>34</v>
      </c>
      <c r="D447" s="26">
        <v>136.97999999999999</v>
      </c>
      <c r="E447" s="27" t="s">
        <v>64</v>
      </c>
    </row>
    <row r="448" spans="1:5" x14ac:dyDescent="0.35">
      <c r="A448" s="25" t="s">
        <v>63</v>
      </c>
      <c r="B448" s="24" t="s">
        <v>46</v>
      </c>
      <c r="C448" s="24" t="s">
        <v>38</v>
      </c>
      <c r="D448" s="26">
        <v>11.7</v>
      </c>
      <c r="E448" s="27" t="s">
        <v>62</v>
      </c>
    </row>
    <row r="449" spans="1:5" x14ac:dyDescent="0.35">
      <c r="A449" s="25" t="s">
        <v>61</v>
      </c>
      <c r="B449" s="24" t="s">
        <v>35</v>
      </c>
      <c r="C449" s="24" t="s">
        <v>34</v>
      </c>
      <c r="D449" s="26">
        <v>7.28</v>
      </c>
      <c r="E449" s="27" t="s">
        <v>60</v>
      </c>
    </row>
    <row r="450" spans="1:5" x14ac:dyDescent="0.35">
      <c r="A450" s="25" t="s">
        <v>59</v>
      </c>
      <c r="B450" s="24" t="s">
        <v>49</v>
      </c>
      <c r="C450" s="24" t="s">
        <v>34</v>
      </c>
      <c r="D450" s="26">
        <v>280.98</v>
      </c>
      <c r="E450" s="27" t="s">
        <v>58</v>
      </c>
    </row>
    <row r="451" spans="1:5" x14ac:dyDescent="0.35">
      <c r="A451" s="25" t="s">
        <v>25</v>
      </c>
      <c r="B451" s="24" t="s">
        <v>35</v>
      </c>
      <c r="C451" s="24" t="s">
        <v>34</v>
      </c>
      <c r="D451" s="26">
        <v>107.53</v>
      </c>
      <c r="E451" s="27" t="s">
        <v>57</v>
      </c>
    </row>
    <row r="452" spans="1:5" x14ac:dyDescent="0.35">
      <c r="A452" s="25" t="s">
        <v>56</v>
      </c>
      <c r="B452" s="24" t="s">
        <v>46</v>
      </c>
      <c r="C452" s="24" t="s">
        <v>38</v>
      </c>
      <c r="D452" s="26">
        <v>12.53</v>
      </c>
      <c r="E452" s="27" t="s">
        <v>55</v>
      </c>
    </row>
    <row r="453" spans="1:5" x14ac:dyDescent="0.35">
      <c r="A453" s="25" t="s">
        <v>54</v>
      </c>
      <c r="B453" s="24" t="s">
        <v>46</v>
      </c>
      <c r="C453" s="24" t="s">
        <v>38</v>
      </c>
      <c r="D453" s="26">
        <v>21.98</v>
      </c>
      <c r="E453" s="27" t="s">
        <v>53</v>
      </c>
    </row>
    <row r="454" spans="1:5" x14ac:dyDescent="0.35">
      <c r="A454" s="25" t="s">
        <v>52</v>
      </c>
      <c r="B454" s="24" t="s">
        <v>35</v>
      </c>
      <c r="C454" s="24" t="s">
        <v>34</v>
      </c>
      <c r="D454" s="26">
        <v>14.98</v>
      </c>
      <c r="E454" s="27" t="s">
        <v>51</v>
      </c>
    </row>
    <row r="455" spans="1:5" x14ac:dyDescent="0.35">
      <c r="A455" s="25" t="s">
        <v>50</v>
      </c>
      <c r="B455" s="24" t="s">
        <v>49</v>
      </c>
      <c r="C455" s="24" t="s">
        <v>34</v>
      </c>
      <c r="D455" s="26">
        <v>50.98</v>
      </c>
      <c r="E455" s="27" t="s">
        <v>48</v>
      </c>
    </row>
    <row r="456" spans="1:5" x14ac:dyDescent="0.35">
      <c r="A456" s="25" t="s">
        <v>47</v>
      </c>
      <c r="B456" s="24" t="s">
        <v>46</v>
      </c>
      <c r="C456" s="24" t="s">
        <v>38</v>
      </c>
      <c r="D456" s="26">
        <v>95.99</v>
      </c>
      <c r="E456" s="27" t="s">
        <v>45</v>
      </c>
    </row>
    <row r="457" spans="1:5" x14ac:dyDescent="0.35">
      <c r="A457" s="25" t="s">
        <v>44</v>
      </c>
      <c r="B457" s="24" t="s">
        <v>35</v>
      </c>
      <c r="C457" s="24" t="s">
        <v>34</v>
      </c>
      <c r="D457" s="26">
        <v>400.98</v>
      </c>
      <c r="E457" s="27" t="s">
        <v>43</v>
      </c>
    </row>
    <row r="458" spans="1:5" x14ac:dyDescent="0.35">
      <c r="A458" s="25" t="s">
        <v>42</v>
      </c>
      <c r="B458" s="24" t="s">
        <v>35</v>
      </c>
      <c r="C458" s="24" t="s">
        <v>38</v>
      </c>
      <c r="D458" s="26">
        <v>1637.53</v>
      </c>
      <c r="E458" s="27" t="s">
        <v>41</v>
      </c>
    </row>
    <row r="459" spans="1:5" x14ac:dyDescent="0.35">
      <c r="A459" s="25" t="s">
        <v>40</v>
      </c>
      <c r="B459" s="24" t="s">
        <v>39</v>
      </c>
      <c r="C459" s="24" t="s">
        <v>38</v>
      </c>
      <c r="D459" s="26">
        <v>208.16</v>
      </c>
      <c r="E459" s="27" t="s">
        <v>37</v>
      </c>
    </row>
    <row r="460" spans="1:5" x14ac:dyDescent="0.35">
      <c r="A460" s="25" t="s">
        <v>36</v>
      </c>
      <c r="B460" s="24" t="s">
        <v>35</v>
      </c>
      <c r="C460" s="24" t="s">
        <v>34</v>
      </c>
      <c r="D460" s="26">
        <v>280.98</v>
      </c>
      <c r="E460" s="27" t="s">
        <v>33</v>
      </c>
    </row>
    <row r="461" spans="1:5" x14ac:dyDescent="0.35">
      <c r="A461" s="14"/>
      <c r="E461" s="13"/>
    </row>
    <row r="462" spans="1:5" x14ac:dyDescent="0.35">
      <c r="A462" s="2"/>
      <c r="B462" s="2"/>
      <c r="C462" s="2"/>
      <c r="D462" s="2"/>
      <c r="E462" s="13"/>
    </row>
    <row r="463" spans="1:5" x14ac:dyDescent="0.35">
      <c r="A463" s="2"/>
      <c r="B463" s="2"/>
      <c r="C463" s="2"/>
      <c r="D463" s="2"/>
      <c r="E463" s="13"/>
    </row>
    <row r="464" spans="1:5" x14ac:dyDescent="0.35">
      <c r="A464" s="2"/>
      <c r="B464" s="2"/>
      <c r="C464" s="2"/>
      <c r="D464" s="2"/>
      <c r="E464" s="13"/>
    </row>
    <row r="465" spans="1:5" x14ac:dyDescent="0.35">
      <c r="A465" s="2"/>
      <c r="B465" s="2"/>
      <c r="C465" s="2"/>
      <c r="D465" s="2"/>
      <c r="E465" s="13"/>
    </row>
    <row r="466" spans="1:5" x14ac:dyDescent="0.35">
      <c r="A466" s="2"/>
      <c r="B466" s="2"/>
      <c r="C466" s="2"/>
      <c r="D466" s="2"/>
      <c r="E466" s="13"/>
    </row>
    <row r="467" spans="1:5" x14ac:dyDescent="0.35">
      <c r="A467" s="2"/>
      <c r="B467" s="2"/>
      <c r="C467" s="2"/>
      <c r="D467" s="2"/>
      <c r="E467" s="13"/>
    </row>
    <row r="468" spans="1:5" x14ac:dyDescent="0.35">
      <c r="A468" s="2"/>
      <c r="B468" s="2"/>
      <c r="C468" s="2"/>
      <c r="D468" s="2"/>
      <c r="E468" s="13"/>
    </row>
    <row r="469" spans="1:5" x14ac:dyDescent="0.35">
      <c r="A469" s="2"/>
      <c r="B469" s="2"/>
      <c r="C469" s="2"/>
      <c r="D469" s="2"/>
      <c r="E469" s="13"/>
    </row>
    <row r="470" spans="1:5" x14ac:dyDescent="0.35">
      <c r="A470" s="2"/>
      <c r="B470" s="2"/>
      <c r="C470" s="2"/>
      <c r="D470" s="2"/>
      <c r="E470" s="13"/>
    </row>
    <row r="471" spans="1:5" x14ac:dyDescent="0.35">
      <c r="A471" s="2"/>
      <c r="B471" s="2"/>
      <c r="C471" s="2"/>
      <c r="D471" s="2"/>
      <c r="E471" s="13"/>
    </row>
    <row r="472" spans="1:5" x14ac:dyDescent="0.35">
      <c r="A472" s="2"/>
      <c r="B472" s="2"/>
      <c r="C472" s="2"/>
      <c r="D472" s="2"/>
      <c r="E472" s="13"/>
    </row>
    <row r="473" spans="1:5" x14ac:dyDescent="0.35">
      <c r="A473" s="2"/>
      <c r="B473" s="2"/>
      <c r="C473" s="2"/>
      <c r="D473" s="2"/>
      <c r="E473" s="13"/>
    </row>
    <row r="474" spans="1:5" x14ac:dyDescent="0.35">
      <c r="A474" s="2"/>
      <c r="B474" s="2"/>
      <c r="C474" s="2"/>
      <c r="D474" s="2"/>
      <c r="E474" s="13"/>
    </row>
    <row r="475" spans="1:5" x14ac:dyDescent="0.35">
      <c r="A475" s="2"/>
      <c r="B475" s="2"/>
      <c r="C475" s="2"/>
      <c r="D475" s="2"/>
      <c r="E475" s="13"/>
    </row>
    <row r="476" spans="1:5" x14ac:dyDescent="0.35">
      <c r="A476" s="2"/>
      <c r="B476" s="2"/>
      <c r="C476" s="2"/>
      <c r="D476" s="2"/>
      <c r="E476" s="13"/>
    </row>
    <row r="477" spans="1:5" x14ac:dyDescent="0.35">
      <c r="A477" s="2"/>
      <c r="B477" s="2"/>
      <c r="C477" s="2"/>
      <c r="D477" s="2"/>
      <c r="E477" s="13"/>
    </row>
    <row r="478" spans="1:5" x14ac:dyDescent="0.35">
      <c r="A478" s="2"/>
      <c r="B478" s="2"/>
      <c r="C478" s="2"/>
      <c r="D478" s="2"/>
      <c r="E478" s="13"/>
    </row>
    <row r="479" spans="1:5" x14ac:dyDescent="0.35">
      <c r="A479" s="2"/>
      <c r="B479" s="2"/>
      <c r="C479" s="2"/>
      <c r="D479" s="2"/>
      <c r="E479" s="13"/>
    </row>
    <row r="480" spans="1:5" x14ac:dyDescent="0.35">
      <c r="A480" s="2"/>
      <c r="B480" s="2"/>
      <c r="C480" s="2"/>
      <c r="D480" s="2"/>
      <c r="E480" s="13"/>
    </row>
    <row r="481" spans="1:5" x14ac:dyDescent="0.35">
      <c r="A481" s="2"/>
      <c r="B481" s="2"/>
      <c r="C481" s="2"/>
      <c r="D481" s="2"/>
      <c r="E481" s="13"/>
    </row>
    <row r="482" spans="1:5" x14ac:dyDescent="0.35">
      <c r="A482" s="2"/>
      <c r="B482" s="2"/>
      <c r="C482" s="2"/>
      <c r="D482" s="2"/>
      <c r="E482" s="13"/>
    </row>
    <row r="483" spans="1:5" x14ac:dyDescent="0.35">
      <c r="A483" s="2"/>
      <c r="B483" s="2"/>
      <c r="C483" s="2"/>
      <c r="D483" s="2"/>
      <c r="E483" s="13"/>
    </row>
    <row r="484" spans="1:5" x14ac:dyDescent="0.35">
      <c r="A484" s="2"/>
      <c r="B484" s="2"/>
      <c r="C484" s="2"/>
      <c r="D484" s="2"/>
      <c r="E484" s="13"/>
    </row>
    <row r="485" spans="1:5" x14ac:dyDescent="0.35">
      <c r="A485" s="2"/>
      <c r="B485" s="2"/>
      <c r="C485" s="2"/>
      <c r="D485" s="2"/>
      <c r="E485" s="13"/>
    </row>
    <row r="486" spans="1:5" x14ac:dyDescent="0.35">
      <c r="A486" s="2"/>
      <c r="B486" s="2"/>
      <c r="C486" s="2"/>
      <c r="D486" s="2"/>
      <c r="E486" s="13"/>
    </row>
    <row r="487" spans="1:5" x14ac:dyDescent="0.35">
      <c r="A487" s="2"/>
      <c r="B487" s="2"/>
      <c r="C487" s="2"/>
      <c r="D487" s="2"/>
      <c r="E487" s="13"/>
    </row>
    <row r="488" spans="1:5" x14ac:dyDescent="0.35">
      <c r="A488" s="2"/>
      <c r="B488" s="2"/>
      <c r="C488" s="2"/>
      <c r="D488" s="2"/>
      <c r="E488" s="13"/>
    </row>
    <row r="489" spans="1:5" x14ac:dyDescent="0.35">
      <c r="A489" s="2"/>
      <c r="B489" s="2"/>
      <c r="C489" s="2"/>
      <c r="D489" s="2"/>
      <c r="E489" s="13"/>
    </row>
    <row r="490" spans="1:5" x14ac:dyDescent="0.35">
      <c r="A490" s="2"/>
      <c r="B490" s="2"/>
      <c r="C490" s="2"/>
      <c r="D490" s="2"/>
      <c r="E490" s="13"/>
    </row>
    <row r="491" spans="1:5" x14ac:dyDescent="0.35">
      <c r="A491" s="2"/>
      <c r="B491" s="2"/>
      <c r="C491" s="2"/>
      <c r="D491" s="2"/>
      <c r="E491" s="13"/>
    </row>
    <row r="492" spans="1:5" x14ac:dyDescent="0.35">
      <c r="A492" s="2"/>
      <c r="B492" s="2"/>
      <c r="C492" s="2"/>
      <c r="D492" s="2"/>
      <c r="E492" s="13"/>
    </row>
    <row r="493" spans="1:5" x14ac:dyDescent="0.35">
      <c r="A493" s="2"/>
      <c r="B493" s="2"/>
      <c r="C493" s="2"/>
      <c r="D493" s="2"/>
      <c r="E493" s="13"/>
    </row>
    <row r="494" spans="1:5" x14ac:dyDescent="0.35">
      <c r="A494" s="2"/>
      <c r="B494" s="2"/>
      <c r="C494" s="2"/>
      <c r="D494" s="2"/>
      <c r="E494" s="13"/>
    </row>
    <row r="495" spans="1:5" x14ac:dyDescent="0.35">
      <c r="A495" s="2"/>
      <c r="B495" s="2"/>
      <c r="C495" s="2"/>
      <c r="D495" s="2"/>
      <c r="E495" s="13"/>
    </row>
    <row r="496" spans="1:5" x14ac:dyDescent="0.35">
      <c r="A496" s="2"/>
      <c r="B496" s="2"/>
      <c r="C496" s="2"/>
      <c r="D496" s="2"/>
      <c r="E496" s="13"/>
    </row>
    <row r="497" spans="1:5" x14ac:dyDescent="0.35">
      <c r="A497" s="2"/>
      <c r="B497" s="2"/>
      <c r="C497" s="2"/>
      <c r="D497" s="2"/>
      <c r="E497" s="13"/>
    </row>
    <row r="498" spans="1:5" x14ac:dyDescent="0.35">
      <c r="A498" s="2"/>
      <c r="B498" s="2"/>
      <c r="C498" s="2"/>
      <c r="D498" s="2"/>
      <c r="E498" s="13"/>
    </row>
    <row r="499" spans="1:5" x14ac:dyDescent="0.35">
      <c r="A499" s="2"/>
      <c r="B499" s="2"/>
      <c r="C499" s="2"/>
      <c r="D499" s="2"/>
      <c r="E499" s="13"/>
    </row>
    <row r="500" spans="1:5" x14ac:dyDescent="0.35">
      <c r="A500" s="2"/>
      <c r="B500" s="2"/>
      <c r="C500" s="2"/>
      <c r="D500" s="2"/>
      <c r="E500" s="13"/>
    </row>
    <row r="501" spans="1:5" x14ac:dyDescent="0.35">
      <c r="A501" s="2"/>
      <c r="B501" s="2"/>
      <c r="C501" s="2"/>
      <c r="D501" s="2"/>
      <c r="E501" s="13"/>
    </row>
    <row r="502" spans="1:5" x14ac:dyDescent="0.35">
      <c r="A502" s="2"/>
      <c r="B502" s="2"/>
      <c r="C502" s="2"/>
      <c r="D502" s="2"/>
      <c r="E502" s="13"/>
    </row>
    <row r="503" spans="1:5" x14ac:dyDescent="0.35">
      <c r="A503" s="2"/>
      <c r="B503" s="2"/>
      <c r="C503" s="2"/>
      <c r="D503" s="2"/>
      <c r="E503" s="13"/>
    </row>
    <row r="504" spans="1:5" x14ac:dyDescent="0.35">
      <c r="A504" s="2"/>
      <c r="B504" s="2"/>
      <c r="C504" s="2"/>
      <c r="D504" s="2"/>
      <c r="E504" s="13"/>
    </row>
    <row r="505" spans="1:5" x14ac:dyDescent="0.35">
      <c r="A505" s="2"/>
      <c r="B505" s="2"/>
      <c r="C505" s="2"/>
      <c r="D505" s="2"/>
      <c r="E505" s="13"/>
    </row>
    <row r="506" spans="1:5" x14ac:dyDescent="0.35">
      <c r="A506" s="2"/>
      <c r="B506" s="2"/>
      <c r="C506" s="2"/>
      <c r="D506" s="2"/>
      <c r="E506" s="13"/>
    </row>
    <row r="507" spans="1:5" x14ac:dyDescent="0.35">
      <c r="A507" s="2"/>
      <c r="B507" s="2"/>
      <c r="C507" s="2"/>
      <c r="D507" s="2"/>
      <c r="E507" s="13"/>
    </row>
    <row r="508" spans="1:5" x14ac:dyDescent="0.35">
      <c r="A508" s="2"/>
      <c r="B508" s="2"/>
      <c r="C508" s="2"/>
      <c r="D508" s="2"/>
      <c r="E508" s="13"/>
    </row>
    <row r="509" spans="1:5" x14ac:dyDescent="0.35">
      <c r="A509" s="2"/>
      <c r="B509" s="2"/>
      <c r="C509" s="2"/>
      <c r="D509" s="2"/>
      <c r="E509" s="13"/>
    </row>
    <row r="510" spans="1:5" x14ac:dyDescent="0.35">
      <c r="A510" s="2"/>
      <c r="B510" s="2"/>
      <c r="C510" s="2"/>
      <c r="D510" s="2"/>
      <c r="E510" s="13"/>
    </row>
    <row r="511" spans="1:5" x14ac:dyDescent="0.35">
      <c r="A511" s="2"/>
      <c r="B511" s="2"/>
      <c r="C511" s="2"/>
      <c r="D511" s="2"/>
      <c r="E511" s="13"/>
    </row>
    <row r="512" spans="1:5" x14ac:dyDescent="0.35">
      <c r="A512" s="2"/>
      <c r="B512" s="2"/>
      <c r="C512" s="2"/>
      <c r="D512" s="2"/>
      <c r="E512" s="13"/>
    </row>
    <row r="513" spans="1:5" x14ac:dyDescent="0.35">
      <c r="A513" s="2"/>
      <c r="B513" s="2"/>
      <c r="C513" s="2"/>
      <c r="D513" s="2"/>
      <c r="E513" s="13"/>
    </row>
    <row r="514" spans="1:5" x14ac:dyDescent="0.35">
      <c r="A514" s="2"/>
      <c r="B514" s="2"/>
      <c r="C514" s="2"/>
      <c r="D514" s="2"/>
      <c r="E514" s="13"/>
    </row>
    <row r="515" spans="1:5" x14ac:dyDescent="0.35">
      <c r="A515" s="2"/>
      <c r="B515" s="2"/>
      <c r="C515" s="2"/>
      <c r="D515" s="2"/>
      <c r="E515" s="13"/>
    </row>
    <row r="516" spans="1:5" x14ac:dyDescent="0.35">
      <c r="A516" s="2"/>
      <c r="B516" s="2"/>
      <c r="C516" s="2"/>
      <c r="D516" s="2"/>
      <c r="E516" s="13"/>
    </row>
    <row r="517" spans="1:5" x14ac:dyDescent="0.35">
      <c r="A517" s="2"/>
      <c r="B517" s="2"/>
      <c r="C517" s="2"/>
      <c r="D517" s="2"/>
      <c r="E517" s="13"/>
    </row>
    <row r="518" spans="1:5" x14ac:dyDescent="0.35">
      <c r="A518" s="2"/>
      <c r="B518" s="2"/>
      <c r="C518" s="2"/>
      <c r="D518" s="2"/>
      <c r="E518" s="13"/>
    </row>
    <row r="519" spans="1:5" x14ac:dyDescent="0.35">
      <c r="A519" s="2"/>
      <c r="B519" s="2"/>
      <c r="C519" s="2"/>
      <c r="D519" s="2"/>
      <c r="E519" s="13"/>
    </row>
    <row r="520" spans="1:5" x14ac:dyDescent="0.35">
      <c r="A520" s="2"/>
      <c r="B520" s="2"/>
      <c r="C520" s="2"/>
      <c r="D520" s="2"/>
      <c r="E520" s="13"/>
    </row>
    <row r="521" spans="1:5" x14ac:dyDescent="0.35">
      <c r="A521" s="2"/>
      <c r="B521" s="2"/>
      <c r="C521" s="2"/>
      <c r="D521" s="2"/>
      <c r="E521" s="13"/>
    </row>
    <row r="522" spans="1:5" x14ac:dyDescent="0.35">
      <c r="A522" s="2"/>
      <c r="B522" s="2"/>
      <c r="C522" s="2"/>
      <c r="D522" s="2"/>
      <c r="E522" s="13"/>
    </row>
    <row r="523" spans="1:5" x14ac:dyDescent="0.35">
      <c r="A523" s="2"/>
      <c r="B523" s="2"/>
      <c r="C523" s="2"/>
      <c r="D523" s="2"/>
      <c r="E523" s="13"/>
    </row>
    <row r="524" spans="1:5" x14ac:dyDescent="0.35">
      <c r="A524" s="2"/>
      <c r="B524" s="2"/>
      <c r="C524" s="2"/>
      <c r="D524" s="2"/>
      <c r="E524" s="13"/>
    </row>
    <row r="525" spans="1:5" x14ac:dyDescent="0.35">
      <c r="A525" s="2"/>
      <c r="B525" s="2"/>
      <c r="C525" s="2"/>
      <c r="D525" s="2"/>
      <c r="E525" s="13"/>
    </row>
    <row r="526" spans="1:5" x14ac:dyDescent="0.35">
      <c r="A526" s="2"/>
      <c r="B526" s="2"/>
      <c r="C526" s="2"/>
      <c r="D526" s="2"/>
      <c r="E526" s="13"/>
    </row>
    <row r="527" spans="1:5" x14ac:dyDescent="0.35">
      <c r="A527" s="2"/>
      <c r="B527" s="2"/>
      <c r="C527" s="2"/>
      <c r="D527" s="2"/>
      <c r="E527" s="13"/>
    </row>
    <row r="528" spans="1:5" x14ac:dyDescent="0.35">
      <c r="A528" s="2"/>
      <c r="B528" s="2"/>
      <c r="C528" s="2"/>
      <c r="D528" s="2"/>
      <c r="E528" s="13"/>
    </row>
    <row r="529" spans="1:5" x14ac:dyDescent="0.35">
      <c r="A529" s="2"/>
      <c r="B529" s="2"/>
      <c r="C529" s="2"/>
      <c r="D529" s="2"/>
      <c r="E529" s="13"/>
    </row>
    <row r="530" spans="1:5" x14ac:dyDescent="0.35">
      <c r="A530" s="2"/>
      <c r="B530" s="2"/>
      <c r="C530" s="2"/>
      <c r="D530" s="2"/>
      <c r="E530" s="13"/>
    </row>
    <row r="531" spans="1:5" x14ac:dyDescent="0.35">
      <c r="A531" s="2"/>
      <c r="B531" s="2"/>
      <c r="C531" s="2"/>
      <c r="D531" s="2"/>
      <c r="E531" s="13"/>
    </row>
    <row r="532" spans="1:5" x14ac:dyDescent="0.35">
      <c r="A532" s="2"/>
      <c r="B532" s="2"/>
      <c r="C532" s="2"/>
      <c r="D532" s="2"/>
      <c r="E532" s="13"/>
    </row>
    <row r="533" spans="1:5" x14ac:dyDescent="0.35">
      <c r="A533" s="2"/>
      <c r="B533" s="2"/>
      <c r="C533" s="2"/>
      <c r="D533" s="2"/>
      <c r="E533" s="13"/>
    </row>
    <row r="534" spans="1:5" x14ac:dyDescent="0.35">
      <c r="A534" s="2"/>
      <c r="B534" s="2"/>
      <c r="C534" s="2"/>
      <c r="D534" s="2"/>
      <c r="E534" s="13"/>
    </row>
    <row r="535" spans="1:5" x14ac:dyDescent="0.35">
      <c r="A535" s="2"/>
      <c r="B535" s="2"/>
      <c r="C535" s="2"/>
      <c r="D535" s="2"/>
      <c r="E535" s="13"/>
    </row>
    <row r="536" spans="1:5" x14ac:dyDescent="0.35">
      <c r="A536" s="2"/>
      <c r="B536" s="2"/>
      <c r="C536" s="2"/>
      <c r="D536" s="2"/>
      <c r="E536" s="13"/>
    </row>
    <row r="537" spans="1:5" x14ac:dyDescent="0.35">
      <c r="A537" s="2"/>
      <c r="B537" s="2"/>
      <c r="C537" s="2"/>
      <c r="D537" s="2"/>
      <c r="E537" s="13"/>
    </row>
    <row r="538" spans="1:5" x14ac:dyDescent="0.35">
      <c r="A538" s="2"/>
      <c r="B538" s="2"/>
      <c r="C538" s="2"/>
      <c r="D538" s="2"/>
      <c r="E538" s="13"/>
    </row>
    <row r="539" spans="1:5" x14ac:dyDescent="0.35">
      <c r="A539" s="2"/>
      <c r="B539" s="2"/>
      <c r="C539" s="2"/>
      <c r="D539" s="2"/>
      <c r="E539" s="13"/>
    </row>
    <row r="540" spans="1:5" x14ac:dyDescent="0.35">
      <c r="A540" s="2"/>
      <c r="B540" s="2"/>
      <c r="C540" s="2"/>
      <c r="D540" s="2"/>
      <c r="E540" s="13"/>
    </row>
    <row r="541" spans="1:5" x14ac:dyDescent="0.35">
      <c r="A541" s="2"/>
      <c r="B541" s="2"/>
      <c r="C541" s="2"/>
      <c r="D541" s="2"/>
      <c r="E541" s="13"/>
    </row>
    <row r="542" spans="1:5" x14ac:dyDescent="0.35">
      <c r="A542" s="2"/>
      <c r="B542" s="2"/>
      <c r="C542" s="2"/>
      <c r="D542" s="2"/>
      <c r="E542" s="13"/>
    </row>
    <row r="543" spans="1:5" x14ac:dyDescent="0.35">
      <c r="A543" s="2"/>
      <c r="B543" s="2"/>
      <c r="C543" s="2"/>
      <c r="D543" s="2"/>
      <c r="E543" s="13"/>
    </row>
    <row r="544" spans="1:5" x14ac:dyDescent="0.35">
      <c r="A544" s="2"/>
      <c r="B544" s="2"/>
      <c r="C544" s="2"/>
      <c r="D544" s="2"/>
      <c r="E544" s="13"/>
    </row>
    <row r="545" spans="1:5" x14ac:dyDescent="0.35">
      <c r="A545" s="2"/>
      <c r="B545" s="2"/>
      <c r="C545" s="2"/>
      <c r="D545" s="2"/>
      <c r="E545" s="13"/>
    </row>
    <row r="546" spans="1:5" x14ac:dyDescent="0.35">
      <c r="A546" s="2"/>
      <c r="B546" s="2"/>
      <c r="C546" s="2"/>
      <c r="D546" s="2"/>
      <c r="E546" s="13"/>
    </row>
    <row r="547" spans="1:5" x14ac:dyDescent="0.35">
      <c r="A547" s="2"/>
      <c r="B547" s="2"/>
      <c r="C547" s="2"/>
      <c r="D547" s="2"/>
      <c r="E547" s="13"/>
    </row>
    <row r="548" spans="1:5" x14ac:dyDescent="0.35">
      <c r="A548" s="2"/>
      <c r="B548" s="2"/>
      <c r="C548" s="2"/>
      <c r="D548" s="2"/>
      <c r="E548" s="13"/>
    </row>
    <row r="549" spans="1:5" x14ac:dyDescent="0.35">
      <c r="A549" s="2"/>
      <c r="B549" s="2"/>
      <c r="C549" s="2"/>
      <c r="D549" s="2"/>
      <c r="E549" s="13"/>
    </row>
    <row r="550" spans="1:5" x14ac:dyDescent="0.35">
      <c r="A550" s="2"/>
      <c r="B550" s="2"/>
      <c r="C550" s="2"/>
      <c r="D550" s="2"/>
      <c r="E550" s="13"/>
    </row>
    <row r="551" spans="1:5" x14ac:dyDescent="0.35">
      <c r="A551" s="2"/>
      <c r="B551" s="2"/>
      <c r="C551" s="2"/>
      <c r="D551" s="2"/>
      <c r="E551" s="13"/>
    </row>
    <row r="552" spans="1:5" x14ac:dyDescent="0.35">
      <c r="A552" s="2"/>
      <c r="B552" s="2"/>
      <c r="C552" s="2"/>
      <c r="D552" s="2"/>
      <c r="E552" s="13"/>
    </row>
    <row r="553" spans="1:5" x14ac:dyDescent="0.35">
      <c r="A553" s="2"/>
      <c r="B553" s="2"/>
      <c r="C553" s="2"/>
      <c r="D553" s="2"/>
      <c r="E553" s="13"/>
    </row>
    <row r="554" spans="1:5" x14ac:dyDescent="0.35">
      <c r="A554" s="2"/>
      <c r="B554" s="2"/>
      <c r="C554" s="2"/>
      <c r="D554" s="2"/>
      <c r="E554" s="13"/>
    </row>
    <row r="555" spans="1:5" x14ac:dyDescent="0.35">
      <c r="A555" s="2"/>
      <c r="B555" s="2"/>
      <c r="C555" s="2"/>
      <c r="D555" s="2"/>
      <c r="E555" s="13"/>
    </row>
    <row r="556" spans="1:5" x14ac:dyDescent="0.35">
      <c r="A556" s="2"/>
      <c r="B556" s="2"/>
      <c r="C556" s="2"/>
      <c r="D556" s="2"/>
      <c r="E556" s="13"/>
    </row>
    <row r="557" spans="1:5" x14ac:dyDescent="0.35">
      <c r="A557" s="2"/>
      <c r="B557" s="2"/>
      <c r="C557" s="2"/>
      <c r="D557" s="2"/>
      <c r="E557" s="13"/>
    </row>
    <row r="558" spans="1:5" x14ac:dyDescent="0.35">
      <c r="A558" s="2"/>
      <c r="B558" s="2"/>
      <c r="C558" s="2"/>
      <c r="D558" s="2"/>
      <c r="E558" s="13"/>
    </row>
    <row r="559" spans="1:5" x14ac:dyDescent="0.35">
      <c r="A559" s="2"/>
      <c r="B559" s="2"/>
      <c r="C559" s="2"/>
      <c r="D559" s="2"/>
      <c r="E559" s="13"/>
    </row>
    <row r="560" spans="1:5" x14ac:dyDescent="0.35">
      <c r="A560" s="2"/>
      <c r="B560" s="2"/>
      <c r="C560" s="2"/>
      <c r="D560" s="2"/>
      <c r="E560" s="13"/>
    </row>
    <row r="561" spans="1:5" x14ac:dyDescent="0.35">
      <c r="A561" s="2"/>
      <c r="B561" s="2"/>
      <c r="C561" s="2"/>
      <c r="D561" s="2"/>
      <c r="E561" s="13"/>
    </row>
    <row r="562" spans="1:5" x14ac:dyDescent="0.35">
      <c r="A562" s="2"/>
      <c r="B562" s="2"/>
      <c r="C562" s="2"/>
      <c r="D562" s="2"/>
      <c r="E562" s="13"/>
    </row>
    <row r="563" spans="1:5" x14ac:dyDescent="0.35">
      <c r="A563" s="2"/>
      <c r="B563" s="2"/>
      <c r="C563" s="2"/>
      <c r="D563" s="2"/>
      <c r="E563" s="13"/>
    </row>
    <row r="564" spans="1:5" x14ac:dyDescent="0.35">
      <c r="A564" s="2"/>
      <c r="B564" s="2"/>
      <c r="C564" s="2"/>
      <c r="D564" s="2"/>
      <c r="E564" s="13"/>
    </row>
    <row r="565" spans="1:5" x14ac:dyDescent="0.35">
      <c r="A565" s="2"/>
      <c r="B565" s="2"/>
      <c r="C565" s="2"/>
      <c r="D565" s="2"/>
      <c r="E565" s="13"/>
    </row>
    <row r="566" spans="1:5" x14ac:dyDescent="0.35">
      <c r="A566" s="2"/>
      <c r="B566" s="2"/>
      <c r="C566" s="2"/>
      <c r="D566" s="2"/>
      <c r="E566" s="13"/>
    </row>
    <row r="567" spans="1:5" x14ac:dyDescent="0.35">
      <c r="A567" s="2"/>
      <c r="B567" s="2"/>
      <c r="C567" s="2"/>
      <c r="D567" s="2"/>
      <c r="E567" s="13"/>
    </row>
    <row r="568" spans="1:5" x14ac:dyDescent="0.35">
      <c r="A568" s="2"/>
      <c r="B568" s="2"/>
      <c r="C568" s="2"/>
      <c r="D568" s="2"/>
      <c r="E568" s="13"/>
    </row>
    <row r="569" spans="1:5" x14ac:dyDescent="0.35">
      <c r="A569" s="2"/>
      <c r="B569" s="2"/>
      <c r="C569" s="2"/>
      <c r="D569" s="2"/>
      <c r="E569" s="13"/>
    </row>
    <row r="570" spans="1:5" x14ac:dyDescent="0.35">
      <c r="A570" s="2"/>
      <c r="B570" s="2"/>
      <c r="C570" s="2"/>
      <c r="D570" s="2"/>
      <c r="E570" s="13"/>
    </row>
    <row r="571" spans="1:5" x14ac:dyDescent="0.35">
      <c r="A571" s="2"/>
      <c r="B571" s="2"/>
      <c r="C571" s="2"/>
      <c r="D571" s="2"/>
      <c r="E571" s="13"/>
    </row>
    <row r="572" spans="1:5" x14ac:dyDescent="0.35">
      <c r="A572" s="2"/>
      <c r="B572" s="2"/>
      <c r="C572" s="2"/>
      <c r="D572" s="2"/>
      <c r="E572" s="13"/>
    </row>
    <row r="573" spans="1:5" x14ac:dyDescent="0.35">
      <c r="A573" s="2"/>
      <c r="B573" s="2"/>
      <c r="C573" s="2"/>
      <c r="D573" s="2"/>
      <c r="E573" s="13"/>
    </row>
    <row r="574" spans="1:5" x14ac:dyDescent="0.35">
      <c r="A574" s="2"/>
      <c r="B574" s="2"/>
      <c r="C574" s="2"/>
      <c r="D574" s="2"/>
      <c r="E574" s="13"/>
    </row>
    <row r="575" spans="1:5" x14ac:dyDescent="0.35">
      <c r="A575" s="2"/>
      <c r="B575" s="2"/>
      <c r="C575" s="2"/>
      <c r="D575" s="2"/>
      <c r="E575" s="13"/>
    </row>
    <row r="576" spans="1:5" x14ac:dyDescent="0.35">
      <c r="A576" s="2"/>
      <c r="B576" s="2"/>
      <c r="C576" s="2"/>
      <c r="D576" s="2"/>
      <c r="E576" s="13"/>
    </row>
    <row r="577" spans="1:5" x14ac:dyDescent="0.35">
      <c r="A577" s="2"/>
      <c r="B577" s="2"/>
      <c r="C577" s="2"/>
      <c r="D577" s="2"/>
      <c r="E577" s="13"/>
    </row>
    <row r="578" spans="1:5" x14ac:dyDescent="0.35">
      <c r="A578" s="2"/>
      <c r="B578" s="2"/>
      <c r="C578" s="2"/>
      <c r="D578" s="2"/>
      <c r="E578" s="13"/>
    </row>
    <row r="579" spans="1:5" x14ac:dyDescent="0.35">
      <c r="A579" s="2"/>
      <c r="B579" s="2"/>
      <c r="C579" s="2"/>
      <c r="D579" s="2"/>
      <c r="E579" s="13"/>
    </row>
    <row r="580" spans="1:5" x14ac:dyDescent="0.35">
      <c r="A580" s="2"/>
      <c r="B580" s="2"/>
      <c r="C580" s="2"/>
      <c r="D580" s="2"/>
      <c r="E580" s="13"/>
    </row>
    <row r="581" spans="1:5" x14ac:dyDescent="0.35">
      <c r="A581" s="2"/>
      <c r="B581" s="2"/>
      <c r="C581" s="2"/>
      <c r="D581" s="2"/>
      <c r="E581" s="13"/>
    </row>
    <row r="582" spans="1:5" x14ac:dyDescent="0.35">
      <c r="A582" s="2"/>
      <c r="B582" s="2"/>
      <c r="C582" s="2"/>
      <c r="D582" s="2"/>
      <c r="E582" s="13"/>
    </row>
    <row r="583" spans="1:5" x14ac:dyDescent="0.35">
      <c r="A583" s="2"/>
      <c r="B583" s="2"/>
      <c r="C583" s="2"/>
      <c r="D583" s="2"/>
      <c r="E583" s="13"/>
    </row>
    <row r="584" spans="1:5" x14ac:dyDescent="0.35">
      <c r="A584" s="2"/>
      <c r="B584" s="2"/>
      <c r="C584" s="2"/>
      <c r="D584" s="2"/>
      <c r="E584" s="13"/>
    </row>
    <row r="585" spans="1:5" x14ac:dyDescent="0.35">
      <c r="A585" s="2"/>
      <c r="B585" s="2"/>
      <c r="C585" s="2"/>
      <c r="D585" s="2"/>
      <c r="E585" s="13"/>
    </row>
    <row r="586" spans="1:5" x14ac:dyDescent="0.35">
      <c r="A586" s="2"/>
      <c r="B586" s="2"/>
      <c r="C586" s="2"/>
      <c r="D586" s="2"/>
      <c r="E586" s="13"/>
    </row>
    <row r="587" spans="1:5" x14ac:dyDescent="0.35">
      <c r="A587" s="2"/>
      <c r="B587" s="2"/>
      <c r="C587" s="2"/>
      <c r="D587" s="2"/>
      <c r="E587" s="13"/>
    </row>
    <row r="588" spans="1:5" x14ac:dyDescent="0.35">
      <c r="A588" s="2"/>
      <c r="B588" s="2"/>
      <c r="C588" s="2"/>
      <c r="D588" s="2"/>
      <c r="E588" s="13"/>
    </row>
    <row r="589" spans="1:5" x14ac:dyDescent="0.35">
      <c r="A589" s="2"/>
      <c r="B589" s="2"/>
      <c r="C589" s="2"/>
      <c r="D589" s="2"/>
      <c r="E589" s="13"/>
    </row>
    <row r="590" spans="1:5" x14ac:dyDescent="0.35">
      <c r="A590" s="2"/>
      <c r="B590" s="2"/>
      <c r="C590" s="2"/>
      <c r="D590" s="2"/>
      <c r="E590" s="13"/>
    </row>
    <row r="591" spans="1:5" x14ac:dyDescent="0.35">
      <c r="A591" s="2"/>
      <c r="B591" s="2"/>
      <c r="C591" s="2"/>
      <c r="D591" s="2"/>
      <c r="E591" s="13"/>
    </row>
    <row r="592" spans="1:5" x14ac:dyDescent="0.35">
      <c r="A592" s="2"/>
      <c r="B592" s="2"/>
      <c r="C592" s="2"/>
      <c r="D592" s="2"/>
      <c r="E592" s="13"/>
    </row>
    <row r="593" spans="1:5" x14ac:dyDescent="0.35">
      <c r="A593" s="2"/>
      <c r="B593" s="2"/>
      <c r="C593" s="2"/>
      <c r="D593" s="2"/>
      <c r="E593" s="13"/>
    </row>
    <row r="594" spans="1:5" x14ac:dyDescent="0.35">
      <c r="A594" s="2"/>
      <c r="B594" s="2"/>
      <c r="C594" s="2"/>
      <c r="D594" s="2"/>
      <c r="E594" s="13"/>
    </row>
    <row r="595" spans="1:5" x14ac:dyDescent="0.35">
      <c r="A595" s="2"/>
      <c r="B595" s="2"/>
      <c r="C595" s="2"/>
      <c r="D595" s="2"/>
      <c r="E595" s="13"/>
    </row>
    <row r="596" spans="1:5" x14ac:dyDescent="0.35">
      <c r="A596" s="2"/>
      <c r="B596" s="2"/>
      <c r="C596" s="2"/>
      <c r="D596" s="2"/>
      <c r="E596" s="13"/>
    </row>
    <row r="597" spans="1:5" x14ac:dyDescent="0.35">
      <c r="A597" s="2"/>
      <c r="B597" s="2"/>
      <c r="C597" s="2"/>
      <c r="D597" s="2"/>
      <c r="E597" s="13"/>
    </row>
    <row r="598" spans="1:5" x14ac:dyDescent="0.35">
      <c r="A598" s="2"/>
      <c r="B598" s="2"/>
      <c r="C598" s="2"/>
      <c r="D598" s="2"/>
      <c r="E598" s="13"/>
    </row>
    <row r="599" spans="1:5" x14ac:dyDescent="0.35">
      <c r="A599" s="2"/>
      <c r="B599" s="2"/>
      <c r="C599" s="2"/>
      <c r="D599" s="2"/>
      <c r="E599" s="13"/>
    </row>
    <row r="600" spans="1:5" x14ac:dyDescent="0.35">
      <c r="A600" s="2"/>
      <c r="B600" s="2"/>
      <c r="C600" s="2"/>
      <c r="D600" s="2"/>
      <c r="E600" s="13"/>
    </row>
    <row r="601" spans="1:5" x14ac:dyDescent="0.35">
      <c r="A601" s="2"/>
      <c r="B601" s="2"/>
      <c r="C601" s="2"/>
      <c r="D601" s="2"/>
      <c r="E601" s="13"/>
    </row>
    <row r="602" spans="1:5" x14ac:dyDescent="0.35">
      <c r="A602" s="2"/>
      <c r="B602" s="2"/>
      <c r="C602" s="2"/>
      <c r="D602" s="2"/>
      <c r="E602" s="13"/>
    </row>
    <row r="603" spans="1:5" x14ac:dyDescent="0.35">
      <c r="A603" s="2"/>
      <c r="B603" s="2"/>
      <c r="C603" s="2"/>
      <c r="D603" s="2"/>
      <c r="E603" s="13"/>
    </row>
    <row r="604" spans="1:5" x14ac:dyDescent="0.35">
      <c r="A604" s="2"/>
      <c r="B604" s="2"/>
      <c r="C604" s="2"/>
      <c r="D604" s="2"/>
      <c r="E604" s="13"/>
    </row>
    <row r="605" spans="1:5" x14ac:dyDescent="0.35">
      <c r="A605" s="2"/>
      <c r="B605" s="2"/>
      <c r="C605" s="2"/>
      <c r="D605" s="2"/>
      <c r="E605" s="13"/>
    </row>
    <row r="606" spans="1:5" x14ac:dyDescent="0.35">
      <c r="A606" s="2"/>
      <c r="B606" s="2"/>
      <c r="C606" s="2"/>
      <c r="D606" s="2"/>
      <c r="E606" s="13"/>
    </row>
    <row r="607" spans="1:5" x14ac:dyDescent="0.35">
      <c r="A607" s="2"/>
      <c r="B607" s="2"/>
      <c r="C607" s="2"/>
      <c r="D607" s="2"/>
      <c r="E607" s="13"/>
    </row>
    <row r="608" spans="1:5" x14ac:dyDescent="0.35">
      <c r="A608" s="2"/>
      <c r="B608" s="2"/>
      <c r="C608" s="2"/>
      <c r="D608" s="2"/>
      <c r="E608" s="13"/>
    </row>
    <row r="609" spans="1:5" x14ac:dyDescent="0.35">
      <c r="A609" s="2"/>
      <c r="B609" s="2"/>
      <c r="C609" s="2"/>
      <c r="D609" s="2"/>
      <c r="E609" s="13"/>
    </row>
    <row r="610" spans="1:5" x14ac:dyDescent="0.35">
      <c r="A610" s="2"/>
      <c r="B610" s="2"/>
      <c r="C610" s="2"/>
      <c r="D610" s="2"/>
      <c r="E610" s="13"/>
    </row>
    <row r="611" spans="1:5" x14ac:dyDescent="0.35">
      <c r="A611" s="2"/>
      <c r="B611" s="2"/>
      <c r="C611" s="2"/>
      <c r="D611" s="2"/>
      <c r="E611" s="13"/>
    </row>
    <row r="612" spans="1:5" x14ac:dyDescent="0.35">
      <c r="A612" s="2"/>
      <c r="B612" s="2"/>
      <c r="C612" s="2"/>
      <c r="D612" s="2"/>
      <c r="E612" s="13"/>
    </row>
    <row r="613" spans="1:5" x14ac:dyDescent="0.35">
      <c r="A613" s="2"/>
      <c r="B613" s="2"/>
      <c r="C613" s="2"/>
      <c r="D613" s="2"/>
      <c r="E613" s="13"/>
    </row>
    <row r="614" spans="1:5" x14ac:dyDescent="0.35">
      <c r="A614" s="2"/>
      <c r="B614" s="2"/>
      <c r="C614" s="2"/>
      <c r="D614" s="2"/>
      <c r="E614" s="13"/>
    </row>
    <row r="615" spans="1:5" x14ac:dyDescent="0.35">
      <c r="A615" s="2"/>
      <c r="B615" s="2"/>
      <c r="C615" s="2"/>
      <c r="D615" s="2"/>
      <c r="E615" s="13"/>
    </row>
    <row r="616" spans="1:5" x14ac:dyDescent="0.35">
      <c r="A616" s="2"/>
      <c r="B616" s="2"/>
      <c r="C616" s="2"/>
      <c r="D616" s="2"/>
      <c r="E616" s="13"/>
    </row>
    <row r="617" spans="1:5" x14ac:dyDescent="0.35">
      <c r="A617" s="2"/>
      <c r="B617" s="2"/>
      <c r="C617" s="2"/>
      <c r="D617" s="2"/>
      <c r="E617" s="13"/>
    </row>
    <row r="618" spans="1:5" x14ac:dyDescent="0.35">
      <c r="A618" s="2"/>
      <c r="B618" s="2"/>
      <c r="C618" s="2"/>
      <c r="D618" s="2"/>
      <c r="E618" s="13"/>
    </row>
    <row r="619" spans="1:5" x14ac:dyDescent="0.35">
      <c r="A619" s="2"/>
      <c r="B619" s="2"/>
      <c r="C619" s="2"/>
      <c r="D619" s="2"/>
      <c r="E619" s="13"/>
    </row>
    <row r="620" spans="1:5" x14ac:dyDescent="0.35">
      <c r="A620" s="2"/>
      <c r="B620" s="2"/>
      <c r="C620" s="2"/>
      <c r="D620" s="2"/>
      <c r="E620" s="13"/>
    </row>
    <row r="621" spans="1:5" x14ac:dyDescent="0.35">
      <c r="A621" s="2"/>
      <c r="B621" s="2"/>
      <c r="C621" s="2"/>
      <c r="D621" s="2"/>
      <c r="E621" s="13"/>
    </row>
    <row r="622" spans="1:5" x14ac:dyDescent="0.35">
      <c r="A622" s="2"/>
      <c r="B622" s="2"/>
      <c r="C622" s="2"/>
      <c r="D622" s="2"/>
      <c r="E622" s="13"/>
    </row>
    <row r="623" spans="1:5" x14ac:dyDescent="0.35">
      <c r="A623" s="2"/>
      <c r="B623" s="2"/>
      <c r="C623" s="2"/>
      <c r="D623" s="2"/>
      <c r="E623" s="13"/>
    </row>
    <row r="624" spans="1:5" x14ac:dyDescent="0.35">
      <c r="A624" s="2"/>
      <c r="B624" s="2"/>
      <c r="C624" s="2"/>
      <c r="D624" s="2"/>
      <c r="E624" s="13"/>
    </row>
    <row r="625" spans="1:5" x14ac:dyDescent="0.35">
      <c r="A625" s="2"/>
      <c r="B625" s="2"/>
      <c r="C625" s="2"/>
      <c r="D625" s="2"/>
      <c r="E625" s="13"/>
    </row>
    <row r="626" spans="1:5" x14ac:dyDescent="0.35">
      <c r="A626" s="2"/>
      <c r="B626" s="2"/>
      <c r="C626" s="2"/>
      <c r="D626" s="2"/>
      <c r="E626" s="13"/>
    </row>
    <row r="627" spans="1:5" x14ac:dyDescent="0.35">
      <c r="A627" s="2"/>
      <c r="B627" s="2"/>
      <c r="C627" s="2"/>
      <c r="D627" s="2"/>
      <c r="E627" s="13"/>
    </row>
    <row r="628" spans="1:5" x14ac:dyDescent="0.35">
      <c r="A628" s="2"/>
      <c r="B628" s="2"/>
      <c r="C628" s="2"/>
      <c r="D628" s="2"/>
      <c r="E628" s="13"/>
    </row>
    <row r="629" spans="1:5" x14ac:dyDescent="0.35">
      <c r="A629" s="2"/>
      <c r="B629" s="2"/>
      <c r="C629" s="2"/>
      <c r="D629" s="2"/>
      <c r="E629" s="13"/>
    </row>
    <row r="630" spans="1:5" x14ac:dyDescent="0.35">
      <c r="A630" s="2"/>
      <c r="B630" s="2"/>
      <c r="C630" s="2"/>
      <c r="D630" s="2"/>
      <c r="E630" s="13"/>
    </row>
    <row r="631" spans="1:5" x14ac:dyDescent="0.35">
      <c r="A631" s="2"/>
      <c r="B631" s="2"/>
      <c r="C631" s="2"/>
      <c r="D631" s="2"/>
      <c r="E631" s="13"/>
    </row>
    <row r="632" spans="1:5" x14ac:dyDescent="0.35">
      <c r="A632" s="2"/>
      <c r="B632" s="2"/>
      <c r="C632" s="2"/>
      <c r="D632" s="2"/>
      <c r="E632" s="13"/>
    </row>
    <row r="633" spans="1:5" x14ac:dyDescent="0.35">
      <c r="A633" s="2"/>
      <c r="B633" s="2"/>
      <c r="C633" s="2"/>
      <c r="D633" s="2"/>
      <c r="E633" s="13"/>
    </row>
    <row r="634" spans="1:5" x14ac:dyDescent="0.35">
      <c r="A634" s="2"/>
      <c r="B634" s="2"/>
      <c r="C634" s="2"/>
      <c r="D634" s="2"/>
      <c r="E634" s="13"/>
    </row>
    <row r="635" spans="1:5" x14ac:dyDescent="0.35">
      <c r="A635" s="2"/>
      <c r="B635" s="2"/>
      <c r="C635" s="2"/>
      <c r="D635" s="2"/>
      <c r="E635" s="13"/>
    </row>
    <row r="636" spans="1:5" x14ac:dyDescent="0.35">
      <c r="A636" s="2"/>
      <c r="B636" s="2"/>
      <c r="C636" s="2"/>
      <c r="D636" s="2"/>
      <c r="E636" s="13"/>
    </row>
    <row r="637" spans="1:5" x14ac:dyDescent="0.35">
      <c r="A637" s="2"/>
      <c r="B637" s="2"/>
      <c r="C637" s="2"/>
      <c r="D637" s="2"/>
      <c r="E637" s="13"/>
    </row>
    <row r="638" spans="1:5" x14ac:dyDescent="0.35">
      <c r="A638" s="2"/>
      <c r="B638" s="2"/>
      <c r="C638" s="2"/>
      <c r="D638" s="2"/>
      <c r="E638" s="13"/>
    </row>
    <row r="639" spans="1:5" x14ac:dyDescent="0.35">
      <c r="A639" s="2"/>
      <c r="B639" s="2"/>
      <c r="C639" s="2"/>
      <c r="D639" s="2"/>
      <c r="E639" s="13"/>
    </row>
    <row r="640" spans="1:5" x14ac:dyDescent="0.35">
      <c r="A640" s="2"/>
      <c r="B640" s="2"/>
      <c r="C640" s="2"/>
      <c r="D640" s="2"/>
      <c r="E640" s="13"/>
    </row>
    <row r="641" spans="1:5" x14ac:dyDescent="0.35">
      <c r="A641" s="2"/>
      <c r="B641" s="2"/>
      <c r="C641" s="2"/>
      <c r="D641" s="2"/>
      <c r="E641" s="13"/>
    </row>
    <row r="642" spans="1:5" x14ac:dyDescent="0.35">
      <c r="A642" s="2"/>
      <c r="B642" s="2"/>
      <c r="C642" s="2"/>
      <c r="D642" s="2"/>
      <c r="E642" s="13"/>
    </row>
    <row r="643" spans="1:5" x14ac:dyDescent="0.35">
      <c r="A643" s="2"/>
      <c r="B643" s="2"/>
      <c r="C643" s="2"/>
      <c r="D643" s="2"/>
      <c r="E643" s="13"/>
    </row>
    <row r="644" spans="1:5" x14ac:dyDescent="0.35">
      <c r="A644" s="2"/>
      <c r="B644" s="2"/>
      <c r="C644" s="2"/>
      <c r="D644" s="2"/>
      <c r="E644" s="13"/>
    </row>
    <row r="645" spans="1:5" x14ac:dyDescent="0.35">
      <c r="A645" s="2"/>
      <c r="B645" s="2"/>
      <c r="C645" s="2"/>
      <c r="D645" s="2"/>
      <c r="E645" s="13"/>
    </row>
    <row r="646" spans="1:5" x14ac:dyDescent="0.35">
      <c r="A646" s="2"/>
      <c r="B646" s="2"/>
      <c r="C646" s="2"/>
      <c r="D646" s="2"/>
      <c r="E646" s="13"/>
    </row>
    <row r="647" spans="1:5" x14ac:dyDescent="0.35">
      <c r="A647" s="2"/>
      <c r="B647" s="2"/>
      <c r="C647" s="2"/>
      <c r="D647" s="2"/>
      <c r="E647" s="13"/>
    </row>
    <row r="648" spans="1:5" x14ac:dyDescent="0.35">
      <c r="A648" s="2"/>
      <c r="B648" s="2"/>
      <c r="C648" s="2"/>
      <c r="D648" s="2"/>
      <c r="E648" s="13"/>
    </row>
    <row r="649" spans="1:5" x14ac:dyDescent="0.35">
      <c r="A649" s="2"/>
      <c r="B649" s="2"/>
      <c r="C649" s="2"/>
      <c r="D649" s="2"/>
      <c r="E649" s="13"/>
    </row>
    <row r="650" spans="1:5" x14ac:dyDescent="0.35">
      <c r="A650" s="2"/>
      <c r="B650" s="2"/>
      <c r="C650" s="2"/>
      <c r="D650" s="2"/>
      <c r="E650" s="13"/>
    </row>
    <row r="651" spans="1:5" x14ac:dyDescent="0.35">
      <c r="A651" s="2"/>
      <c r="B651" s="2"/>
      <c r="C651" s="2"/>
      <c r="D651" s="2"/>
      <c r="E651" s="13"/>
    </row>
    <row r="652" spans="1:5" x14ac:dyDescent="0.35">
      <c r="A652" s="2"/>
      <c r="B652" s="2"/>
      <c r="C652" s="2"/>
      <c r="D652" s="2"/>
      <c r="E652" s="13"/>
    </row>
    <row r="653" spans="1:5" x14ac:dyDescent="0.35">
      <c r="A653" s="2"/>
      <c r="B653" s="2"/>
      <c r="C653" s="2"/>
      <c r="D653" s="2"/>
      <c r="E653" s="13"/>
    </row>
    <row r="654" spans="1:5" x14ac:dyDescent="0.35">
      <c r="A654" s="2"/>
      <c r="B654" s="2"/>
      <c r="C654" s="2"/>
      <c r="D654" s="2"/>
      <c r="E654" s="13"/>
    </row>
    <row r="655" spans="1:5" x14ac:dyDescent="0.35">
      <c r="A655" s="2"/>
      <c r="B655" s="2"/>
      <c r="C655" s="2"/>
      <c r="D655" s="2"/>
      <c r="E655" s="13"/>
    </row>
    <row r="656" spans="1:5" x14ac:dyDescent="0.35">
      <c r="A656" s="2"/>
      <c r="B656" s="2"/>
      <c r="C656" s="2"/>
      <c r="D656" s="2"/>
      <c r="E656" s="13"/>
    </row>
    <row r="657" spans="1:5" x14ac:dyDescent="0.35">
      <c r="A657" s="2"/>
      <c r="B657" s="2"/>
      <c r="C657" s="2"/>
      <c r="D657" s="2"/>
      <c r="E657" s="13"/>
    </row>
    <row r="658" spans="1:5" x14ac:dyDescent="0.35">
      <c r="A658" s="2"/>
      <c r="B658" s="2"/>
      <c r="C658" s="2"/>
      <c r="D658" s="2"/>
      <c r="E658" s="13"/>
    </row>
    <row r="659" spans="1:5" x14ac:dyDescent="0.35">
      <c r="A659" s="2"/>
      <c r="B659" s="2"/>
      <c r="C659" s="2"/>
      <c r="D659" s="2"/>
      <c r="E659" s="13"/>
    </row>
    <row r="660" spans="1:5" x14ac:dyDescent="0.35">
      <c r="A660" s="2"/>
      <c r="B660" s="2"/>
      <c r="C660" s="2"/>
      <c r="D660" s="2"/>
      <c r="E660" s="13"/>
    </row>
    <row r="661" spans="1:5" x14ac:dyDescent="0.35">
      <c r="A661" s="2"/>
      <c r="B661" s="2"/>
      <c r="C661" s="2"/>
      <c r="D661" s="2"/>
      <c r="E661" s="13"/>
    </row>
    <row r="662" spans="1:5" x14ac:dyDescent="0.35">
      <c r="A662" s="2"/>
      <c r="B662" s="2"/>
      <c r="C662" s="2"/>
      <c r="D662" s="2"/>
      <c r="E662" s="13"/>
    </row>
    <row r="663" spans="1:5" x14ac:dyDescent="0.35">
      <c r="A663" s="2"/>
      <c r="B663" s="2"/>
      <c r="C663" s="2"/>
      <c r="D663" s="2"/>
      <c r="E663" s="13"/>
    </row>
    <row r="664" spans="1:5" x14ac:dyDescent="0.35">
      <c r="A664" s="2"/>
      <c r="B664" s="2"/>
      <c r="C664" s="2"/>
      <c r="D664" s="2"/>
      <c r="E664" s="13"/>
    </row>
    <row r="665" spans="1:5" x14ac:dyDescent="0.35">
      <c r="A665" s="2"/>
      <c r="B665" s="2"/>
      <c r="C665" s="2"/>
      <c r="D665" s="2"/>
      <c r="E665" s="13"/>
    </row>
    <row r="666" spans="1:5" x14ac:dyDescent="0.35">
      <c r="A666" s="2"/>
      <c r="B666" s="2"/>
      <c r="C666" s="2"/>
      <c r="D666" s="2"/>
      <c r="E666" s="13"/>
    </row>
    <row r="667" spans="1:5" x14ac:dyDescent="0.35">
      <c r="A667" s="2"/>
      <c r="B667" s="2"/>
      <c r="C667" s="2"/>
      <c r="D667" s="2"/>
      <c r="E667" s="13"/>
    </row>
    <row r="668" spans="1:5" x14ac:dyDescent="0.35">
      <c r="A668" s="2"/>
      <c r="B668" s="2"/>
      <c r="C668" s="2"/>
      <c r="D668" s="2"/>
      <c r="E668" s="13"/>
    </row>
    <row r="669" spans="1:5" x14ac:dyDescent="0.35">
      <c r="A669" s="2"/>
      <c r="B669" s="2"/>
      <c r="C669" s="2"/>
      <c r="D669" s="2"/>
      <c r="E669" s="13"/>
    </row>
    <row r="670" spans="1:5" x14ac:dyDescent="0.35">
      <c r="A670" s="2"/>
      <c r="B670" s="2"/>
      <c r="C670" s="2"/>
      <c r="D670" s="2"/>
      <c r="E670" s="13"/>
    </row>
    <row r="671" spans="1:5" x14ac:dyDescent="0.35">
      <c r="A671" s="2"/>
      <c r="B671" s="2"/>
      <c r="C671" s="2"/>
      <c r="D671" s="2"/>
      <c r="E671" s="13"/>
    </row>
    <row r="672" spans="1:5" x14ac:dyDescent="0.35">
      <c r="A672" s="2"/>
      <c r="B672" s="2"/>
      <c r="C672" s="2"/>
      <c r="D672" s="2"/>
      <c r="E672" s="13"/>
    </row>
    <row r="673" spans="1:5" x14ac:dyDescent="0.35">
      <c r="A673" s="2"/>
      <c r="B673" s="2"/>
      <c r="C673" s="2"/>
      <c r="D673" s="2"/>
      <c r="E673" s="13"/>
    </row>
    <row r="674" spans="1:5" x14ac:dyDescent="0.35">
      <c r="A674" s="2"/>
      <c r="B674" s="2"/>
      <c r="C674" s="2"/>
      <c r="D674" s="2"/>
      <c r="E674" s="13"/>
    </row>
    <row r="675" spans="1:5" x14ac:dyDescent="0.35">
      <c r="A675" s="2"/>
      <c r="B675" s="2"/>
      <c r="C675" s="2"/>
      <c r="D675" s="2"/>
      <c r="E675" s="13"/>
    </row>
    <row r="676" spans="1:5" x14ac:dyDescent="0.35">
      <c r="A676" s="2"/>
      <c r="B676" s="2"/>
      <c r="C676" s="2"/>
      <c r="D676" s="2"/>
      <c r="E676" s="13"/>
    </row>
    <row r="677" spans="1:5" x14ac:dyDescent="0.35">
      <c r="A677" s="2"/>
      <c r="B677" s="2"/>
      <c r="C677" s="2"/>
      <c r="D677" s="2"/>
      <c r="E677" s="13"/>
    </row>
    <row r="678" spans="1:5" x14ac:dyDescent="0.35">
      <c r="A678" s="2"/>
      <c r="B678" s="2"/>
      <c r="C678" s="2"/>
      <c r="D678" s="2"/>
      <c r="E678" s="13"/>
    </row>
    <row r="679" spans="1:5" x14ac:dyDescent="0.35">
      <c r="A679" s="2"/>
      <c r="B679" s="2"/>
      <c r="C679" s="2"/>
      <c r="D679" s="2"/>
      <c r="E679" s="13"/>
    </row>
    <row r="680" spans="1:5" x14ac:dyDescent="0.35">
      <c r="A680" s="2"/>
      <c r="B680" s="2"/>
      <c r="C680" s="2"/>
      <c r="D680" s="2"/>
      <c r="E680" s="13"/>
    </row>
    <row r="681" spans="1:5" x14ac:dyDescent="0.35">
      <c r="A681" s="2"/>
      <c r="B681" s="2"/>
      <c r="C681" s="2"/>
      <c r="D681" s="2"/>
      <c r="E681" s="13"/>
    </row>
    <row r="682" spans="1:5" x14ac:dyDescent="0.35">
      <c r="A682" s="2"/>
      <c r="B682" s="2"/>
      <c r="C682" s="2"/>
      <c r="D682" s="2"/>
      <c r="E682" s="13"/>
    </row>
    <row r="683" spans="1:5" x14ac:dyDescent="0.35">
      <c r="A683" s="2"/>
      <c r="B683" s="2"/>
      <c r="C683" s="2"/>
      <c r="D683" s="2"/>
      <c r="E683" s="13"/>
    </row>
    <row r="684" spans="1:5" x14ac:dyDescent="0.35">
      <c r="A684" s="2"/>
      <c r="B684" s="2"/>
      <c r="C684" s="2"/>
      <c r="D684" s="2"/>
      <c r="E684" s="13"/>
    </row>
    <row r="685" spans="1:5" x14ac:dyDescent="0.35">
      <c r="A685" s="2"/>
      <c r="B685" s="2"/>
      <c r="C685" s="2"/>
      <c r="D685" s="2"/>
      <c r="E685" s="13"/>
    </row>
    <row r="686" spans="1:5" x14ac:dyDescent="0.35">
      <c r="A686" s="2"/>
      <c r="B686" s="2"/>
      <c r="C686" s="2"/>
      <c r="D686" s="2"/>
      <c r="E686" s="13"/>
    </row>
    <row r="687" spans="1:5" x14ac:dyDescent="0.35">
      <c r="A687" s="2"/>
      <c r="B687" s="2"/>
      <c r="C687" s="2"/>
      <c r="D687" s="2"/>
      <c r="E687" s="13"/>
    </row>
    <row r="688" spans="1:5" x14ac:dyDescent="0.35">
      <c r="A688" s="2"/>
      <c r="B688" s="2"/>
      <c r="C688" s="2"/>
      <c r="D688" s="2"/>
      <c r="E688" s="13"/>
    </row>
    <row r="689" spans="1:5" x14ac:dyDescent="0.35">
      <c r="A689" s="2"/>
      <c r="B689" s="2"/>
      <c r="C689" s="2"/>
      <c r="D689" s="2"/>
      <c r="E689" s="13"/>
    </row>
    <row r="690" spans="1:5" x14ac:dyDescent="0.35">
      <c r="A690" s="2"/>
      <c r="B690" s="2"/>
      <c r="C690" s="2"/>
      <c r="D690" s="2"/>
      <c r="E690" s="13"/>
    </row>
    <row r="691" spans="1:5" x14ac:dyDescent="0.35">
      <c r="A691" s="2"/>
      <c r="B691" s="2"/>
      <c r="C691" s="2"/>
      <c r="D691" s="2"/>
      <c r="E691" s="13"/>
    </row>
    <row r="692" spans="1:5" x14ac:dyDescent="0.35">
      <c r="A692" s="2"/>
      <c r="B692" s="2"/>
      <c r="C692" s="2"/>
      <c r="D692" s="2"/>
      <c r="E692" s="13"/>
    </row>
    <row r="693" spans="1:5" x14ac:dyDescent="0.35">
      <c r="A693" s="2"/>
      <c r="B693" s="2"/>
      <c r="C693" s="2"/>
      <c r="D693" s="2"/>
      <c r="E693" s="13"/>
    </row>
    <row r="694" spans="1:5" x14ac:dyDescent="0.35">
      <c r="A694" s="2"/>
      <c r="B694" s="2"/>
      <c r="C694" s="2"/>
      <c r="D694" s="2"/>
      <c r="E694" s="13"/>
    </row>
    <row r="695" spans="1:5" x14ac:dyDescent="0.35">
      <c r="A695" s="2"/>
      <c r="B695" s="2"/>
      <c r="C695" s="2"/>
      <c r="D695" s="2"/>
      <c r="E695" s="13"/>
    </row>
    <row r="696" spans="1:5" x14ac:dyDescent="0.35">
      <c r="A696" s="2"/>
      <c r="B696" s="2"/>
      <c r="C696" s="2"/>
      <c r="D696" s="2"/>
      <c r="E696" s="13"/>
    </row>
    <row r="697" spans="1:5" x14ac:dyDescent="0.35">
      <c r="A697" s="2"/>
      <c r="B697" s="2"/>
      <c r="C697" s="2"/>
      <c r="D697" s="2"/>
      <c r="E697" s="13"/>
    </row>
    <row r="698" spans="1:5" x14ac:dyDescent="0.35">
      <c r="A698" s="2"/>
      <c r="B698" s="2"/>
      <c r="C698" s="2"/>
      <c r="D698" s="2"/>
      <c r="E698" s="13"/>
    </row>
    <row r="699" spans="1:5" x14ac:dyDescent="0.35">
      <c r="A699" s="2"/>
      <c r="B699" s="2"/>
      <c r="C699" s="2"/>
      <c r="D699" s="2"/>
      <c r="E699" s="13"/>
    </row>
    <row r="700" spans="1:5" x14ac:dyDescent="0.35">
      <c r="A700" s="2"/>
      <c r="B700" s="2"/>
      <c r="C700" s="2"/>
      <c r="D700" s="2"/>
      <c r="E700" s="13"/>
    </row>
    <row r="701" spans="1:5" x14ac:dyDescent="0.35">
      <c r="A701" s="2"/>
      <c r="B701" s="2"/>
      <c r="C701" s="2"/>
      <c r="D701" s="2"/>
      <c r="E701" s="13"/>
    </row>
    <row r="702" spans="1:5" x14ac:dyDescent="0.35">
      <c r="A702" s="2"/>
      <c r="B702" s="2"/>
      <c r="C702" s="2"/>
      <c r="D702" s="2"/>
      <c r="E702" s="13"/>
    </row>
    <row r="703" spans="1:5" x14ac:dyDescent="0.35">
      <c r="A703" s="2"/>
      <c r="B703" s="2"/>
      <c r="C703" s="2"/>
      <c r="D703" s="2"/>
      <c r="E703" s="13"/>
    </row>
    <row r="704" spans="1:5" x14ac:dyDescent="0.35">
      <c r="A704" s="2"/>
      <c r="B704" s="2"/>
      <c r="C704" s="2"/>
      <c r="D704" s="2"/>
      <c r="E704" s="13"/>
    </row>
    <row r="705" spans="1:5" x14ac:dyDescent="0.35">
      <c r="A705" s="2"/>
      <c r="B705" s="2"/>
      <c r="C705" s="2"/>
      <c r="D705" s="2"/>
      <c r="E705" s="13"/>
    </row>
    <row r="706" spans="1:5" x14ac:dyDescent="0.35">
      <c r="A706" s="2"/>
      <c r="B706" s="2"/>
      <c r="C706" s="2"/>
      <c r="D706" s="2"/>
      <c r="E706" s="13"/>
    </row>
    <row r="707" spans="1:5" x14ac:dyDescent="0.35">
      <c r="A707" s="2"/>
      <c r="B707" s="2"/>
      <c r="C707" s="2"/>
      <c r="D707" s="2"/>
      <c r="E707" s="13"/>
    </row>
    <row r="708" spans="1:5" x14ac:dyDescent="0.35">
      <c r="A708" s="2"/>
      <c r="B708" s="2"/>
      <c r="C708" s="2"/>
      <c r="D708" s="2"/>
      <c r="E708" s="13"/>
    </row>
    <row r="709" spans="1:5" x14ac:dyDescent="0.35">
      <c r="A709" s="2"/>
      <c r="B709" s="2"/>
      <c r="C709" s="2"/>
      <c r="D709" s="2"/>
      <c r="E709" s="13"/>
    </row>
    <row r="710" spans="1:5" x14ac:dyDescent="0.35">
      <c r="A710" s="2"/>
      <c r="B710" s="2"/>
      <c r="C710" s="2"/>
      <c r="D710" s="2"/>
      <c r="E710" s="13"/>
    </row>
    <row r="711" spans="1:5" x14ac:dyDescent="0.35">
      <c r="A711" s="2"/>
      <c r="B711" s="2"/>
      <c r="C711" s="2"/>
      <c r="D711" s="2"/>
      <c r="E711" s="13"/>
    </row>
    <row r="712" spans="1:5" x14ac:dyDescent="0.35">
      <c r="A712" s="2"/>
      <c r="B712" s="2"/>
      <c r="C712" s="2"/>
      <c r="D712" s="2"/>
      <c r="E712" s="13"/>
    </row>
    <row r="713" spans="1:5" x14ac:dyDescent="0.35">
      <c r="A713" s="2"/>
      <c r="B713" s="2"/>
      <c r="C713" s="2"/>
      <c r="D713" s="2"/>
      <c r="E713" s="13"/>
    </row>
    <row r="714" spans="1:5" x14ac:dyDescent="0.35">
      <c r="A714" s="2"/>
      <c r="B714" s="2"/>
      <c r="C714" s="2"/>
      <c r="D714" s="2"/>
      <c r="E714" s="13"/>
    </row>
    <row r="715" spans="1:5" x14ac:dyDescent="0.35">
      <c r="A715" s="2"/>
      <c r="B715" s="2"/>
      <c r="C715" s="2"/>
      <c r="D715" s="2"/>
      <c r="E715" s="13"/>
    </row>
    <row r="716" spans="1:5" x14ac:dyDescent="0.35">
      <c r="A716" s="2"/>
      <c r="B716" s="2"/>
      <c r="C716" s="2"/>
      <c r="D716" s="2"/>
      <c r="E716" s="13"/>
    </row>
    <row r="717" spans="1:5" x14ac:dyDescent="0.35">
      <c r="A717" s="2"/>
      <c r="B717" s="2"/>
      <c r="C717" s="2"/>
      <c r="D717" s="2"/>
      <c r="E717" s="13"/>
    </row>
    <row r="718" spans="1:5" x14ac:dyDescent="0.35">
      <c r="A718" s="2"/>
      <c r="B718" s="2"/>
      <c r="C718" s="2"/>
      <c r="D718" s="2"/>
      <c r="E718" s="13"/>
    </row>
    <row r="719" spans="1:5" x14ac:dyDescent="0.35">
      <c r="A719" s="2"/>
      <c r="B719" s="2"/>
      <c r="C719" s="2"/>
      <c r="D719" s="2"/>
      <c r="E719" s="13"/>
    </row>
    <row r="720" spans="1:5" x14ac:dyDescent="0.35">
      <c r="A720" s="2"/>
      <c r="B720" s="2"/>
      <c r="C720" s="2"/>
      <c r="D720" s="2"/>
      <c r="E720" s="13"/>
    </row>
    <row r="721" spans="1:5" x14ac:dyDescent="0.35">
      <c r="A721" s="2"/>
      <c r="B721" s="2"/>
      <c r="C721" s="2"/>
      <c r="D721" s="2"/>
      <c r="E721" s="13"/>
    </row>
    <row r="722" spans="1:5" x14ac:dyDescent="0.35">
      <c r="A722" s="2"/>
      <c r="B722" s="2"/>
      <c r="C722" s="2"/>
      <c r="D722" s="2"/>
      <c r="E722" s="13"/>
    </row>
    <row r="723" spans="1:5" x14ac:dyDescent="0.35">
      <c r="A723" s="2"/>
      <c r="B723" s="2"/>
      <c r="C723" s="2"/>
      <c r="D723" s="2"/>
      <c r="E723" s="13"/>
    </row>
    <row r="724" spans="1:5" x14ac:dyDescent="0.35">
      <c r="A724" s="2"/>
      <c r="B724" s="2"/>
      <c r="C724" s="2"/>
      <c r="D724" s="2"/>
      <c r="E724" s="13"/>
    </row>
    <row r="725" spans="1:5" x14ac:dyDescent="0.35">
      <c r="A725" s="2"/>
      <c r="B725" s="2"/>
      <c r="C725" s="2"/>
      <c r="D725" s="2"/>
      <c r="E725" s="13"/>
    </row>
    <row r="726" spans="1:5" x14ac:dyDescent="0.35">
      <c r="A726" s="2"/>
      <c r="B726" s="2"/>
      <c r="C726" s="2"/>
      <c r="D726" s="2"/>
      <c r="E726" s="13"/>
    </row>
    <row r="727" spans="1:5" x14ac:dyDescent="0.35">
      <c r="A727" s="2"/>
      <c r="B727" s="2"/>
      <c r="C727" s="2"/>
      <c r="D727" s="2"/>
      <c r="E727" s="13"/>
    </row>
    <row r="728" spans="1:5" x14ac:dyDescent="0.35">
      <c r="A728" s="2"/>
      <c r="B728" s="2"/>
      <c r="C728" s="2"/>
      <c r="D728" s="2"/>
      <c r="E728" s="13"/>
    </row>
    <row r="729" spans="1:5" x14ac:dyDescent="0.35">
      <c r="A729" s="2"/>
      <c r="B729" s="2"/>
      <c r="C729" s="2"/>
      <c r="D729" s="2"/>
      <c r="E729" s="13"/>
    </row>
    <row r="730" spans="1:5" x14ac:dyDescent="0.35">
      <c r="A730" s="2"/>
      <c r="B730" s="2"/>
      <c r="C730" s="2"/>
      <c r="D730" s="2"/>
      <c r="E730" s="13"/>
    </row>
    <row r="731" spans="1:5" x14ac:dyDescent="0.35">
      <c r="A731" s="2"/>
      <c r="B731" s="2"/>
      <c r="C731" s="2"/>
      <c r="D731" s="2"/>
      <c r="E731" s="13"/>
    </row>
    <row r="732" spans="1:5" x14ac:dyDescent="0.35">
      <c r="A732" s="2"/>
      <c r="B732" s="2"/>
      <c r="C732" s="2"/>
      <c r="D732" s="2"/>
      <c r="E732" s="13"/>
    </row>
    <row r="733" spans="1:5" x14ac:dyDescent="0.35">
      <c r="A733" s="2"/>
      <c r="B733" s="2"/>
      <c r="C733" s="2"/>
      <c r="D733" s="2"/>
      <c r="E733" s="13"/>
    </row>
    <row r="734" spans="1:5" x14ac:dyDescent="0.35">
      <c r="A734" s="2"/>
      <c r="B734" s="2"/>
      <c r="C734" s="2"/>
      <c r="D734" s="2"/>
      <c r="E734" s="13"/>
    </row>
    <row r="735" spans="1:5" x14ac:dyDescent="0.35">
      <c r="A735" s="2"/>
      <c r="B735" s="2"/>
      <c r="C735" s="2"/>
      <c r="D735" s="2"/>
      <c r="E735" s="13"/>
    </row>
    <row r="736" spans="1:5" x14ac:dyDescent="0.35">
      <c r="A736" s="2"/>
      <c r="B736" s="2"/>
      <c r="C736" s="2"/>
      <c r="D736" s="2"/>
      <c r="E736" s="13"/>
    </row>
    <row r="737" spans="1:5" x14ac:dyDescent="0.35">
      <c r="A737" s="2"/>
      <c r="B737" s="2"/>
      <c r="C737" s="2"/>
      <c r="D737" s="2"/>
      <c r="E737" s="13"/>
    </row>
    <row r="738" spans="1:5" x14ac:dyDescent="0.35">
      <c r="A738" s="2"/>
      <c r="B738" s="2"/>
      <c r="C738" s="2"/>
      <c r="D738" s="2"/>
      <c r="E738" s="13"/>
    </row>
    <row r="739" spans="1:5" x14ac:dyDescent="0.35">
      <c r="A739" s="2"/>
      <c r="B739" s="2"/>
      <c r="C739" s="2"/>
      <c r="D739" s="2"/>
      <c r="E739" s="13"/>
    </row>
    <row r="740" spans="1:5" x14ac:dyDescent="0.35">
      <c r="A740" s="2"/>
      <c r="B740" s="2"/>
      <c r="C740" s="2"/>
      <c r="D740" s="2"/>
      <c r="E740" s="13"/>
    </row>
    <row r="741" spans="1:5" x14ac:dyDescent="0.35">
      <c r="A741" s="2"/>
      <c r="B741" s="2"/>
      <c r="C741" s="2"/>
      <c r="D741" s="2"/>
      <c r="E741" s="13"/>
    </row>
    <row r="742" spans="1:5" x14ac:dyDescent="0.35">
      <c r="A742" s="2"/>
      <c r="B742" s="2"/>
      <c r="C742" s="2"/>
      <c r="D742" s="2"/>
      <c r="E742" s="13"/>
    </row>
    <row r="743" spans="1:5" x14ac:dyDescent="0.35">
      <c r="A743" s="2"/>
      <c r="B743" s="2"/>
      <c r="C743" s="2"/>
      <c r="D743" s="2"/>
      <c r="E743" s="13"/>
    </row>
    <row r="744" spans="1:5" x14ac:dyDescent="0.35">
      <c r="A744" s="2"/>
      <c r="B744" s="2"/>
      <c r="C744" s="2"/>
      <c r="D744" s="2"/>
      <c r="E744" s="13"/>
    </row>
    <row r="745" spans="1:5" x14ac:dyDescent="0.35">
      <c r="A745" s="2"/>
      <c r="B745" s="2"/>
      <c r="C745" s="2"/>
      <c r="D745" s="2"/>
      <c r="E745" s="13"/>
    </row>
    <row r="746" spans="1:5" x14ac:dyDescent="0.35">
      <c r="A746" s="2"/>
      <c r="B746" s="2"/>
      <c r="C746" s="2"/>
      <c r="D746" s="2"/>
      <c r="E746" s="13"/>
    </row>
    <row r="747" spans="1:5" x14ac:dyDescent="0.35">
      <c r="A747" s="2"/>
      <c r="B747" s="2"/>
      <c r="C747" s="2"/>
      <c r="D747" s="2"/>
      <c r="E747" s="13"/>
    </row>
    <row r="748" spans="1:5" x14ac:dyDescent="0.35">
      <c r="A748" s="2"/>
      <c r="B748" s="2"/>
      <c r="C748" s="2"/>
      <c r="D748" s="2"/>
      <c r="E748" s="13"/>
    </row>
    <row r="749" spans="1:5" x14ac:dyDescent="0.35">
      <c r="A749" s="2"/>
      <c r="B749" s="2"/>
      <c r="C749" s="2"/>
      <c r="D749" s="2"/>
      <c r="E749" s="13"/>
    </row>
    <row r="750" spans="1:5" x14ac:dyDescent="0.35">
      <c r="A750" s="2"/>
      <c r="B750" s="2"/>
      <c r="C750" s="2"/>
      <c r="D750" s="2"/>
      <c r="E750" s="13"/>
    </row>
    <row r="751" spans="1:5" x14ac:dyDescent="0.35">
      <c r="A751" s="2"/>
      <c r="B751" s="2"/>
      <c r="C751" s="2"/>
      <c r="D751" s="2"/>
      <c r="E751" s="13"/>
    </row>
    <row r="752" spans="1:5" x14ac:dyDescent="0.35">
      <c r="A752" s="2"/>
      <c r="B752" s="2"/>
      <c r="C752" s="2"/>
      <c r="D752" s="2"/>
      <c r="E752" s="13"/>
    </row>
    <row r="753" spans="1:5" x14ac:dyDescent="0.35">
      <c r="A753" s="2"/>
      <c r="B753" s="2"/>
      <c r="C753" s="2"/>
      <c r="D753" s="2"/>
      <c r="E753" s="13"/>
    </row>
    <row r="754" spans="1:5" x14ac:dyDescent="0.35">
      <c r="A754" s="2"/>
      <c r="B754" s="2"/>
      <c r="C754" s="2"/>
      <c r="D754" s="2"/>
      <c r="E754" s="13"/>
    </row>
    <row r="755" spans="1:5" x14ac:dyDescent="0.35">
      <c r="A755" s="2"/>
      <c r="B755" s="2"/>
      <c r="C755" s="2"/>
      <c r="D755" s="2"/>
      <c r="E755" s="13"/>
    </row>
    <row r="756" spans="1:5" x14ac:dyDescent="0.35">
      <c r="A756" s="2"/>
      <c r="B756" s="2"/>
      <c r="C756" s="2"/>
      <c r="D756" s="2"/>
      <c r="E756" s="13"/>
    </row>
    <row r="757" spans="1:5" x14ac:dyDescent="0.35">
      <c r="A757" s="2"/>
      <c r="B757" s="2"/>
      <c r="C757" s="2"/>
      <c r="D757" s="2"/>
      <c r="E757" s="13"/>
    </row>
    <row r="758" spans="1:5" x14ac:dyDescent="0.35">
      <c r="A758" s="2"/>
      <c r="B758" s="2"/>
      <c r="C758" s="2"/>
      <c r="D758" s="2"/>
      <c r="E758" s="13"/>
    </row>
    <row r="759" spans="1:5" x14ac:dyDescent="0.35">
      <c r="A759" s="2"/>
      <c r="B759" s="2"/>
      <c r="C759" s="2"/>
      <c r="D759" s="2"/>
      <c r="E759" s="13"/>
    </row>
    <row r="760" spans="1:5" x14ac:dyDescent="0.35">
      <c r="A760" s="2"/>
      <c r="B760" s="2"/>
      <c r="C760" s="2"/>
      <c r="D760" s="2"/>
      <c r="E760" s="13"/>
    </row>
    <row r="761" spans="1:5" x14ac:dyDescent="0.35">
      <c r="A761" s="2"/>
      <c r="B761" s="2"/>
      <c r="C761" s="2"/>
      <c r="D761" s="2"/>
      <c r="E761" s="13"/>
    </row>
    <row r="762" spans="1:5" x14ac:dyDescent="0.35">
      <c r="A762" s="2"/>
      <c r="B762" s="2"/>
      <c r="C762" s="2"/>
      <c r="D762" s="2"/>
      <c r="E762" s="13"/>
    </row>
    <row r="763" spans="1:5" x14ac:dyDescent="0.35">
      <c r="A763" s="2"/>
      <c r="B763" s="2"/>
      <c r="C763" s="2"/>
      <c r="D763" s="2"/>
      <c r="E763" s="13"/>
    </row>
    <row r="764" spans="1:5" x14ac:dyDescent="0.35">
      <c r="A764" s="2"/>
      <c r="B764" s="2"/>
      <c r="C764" s="2"/>
      <c r="D764" s="2"/>
      <c r="E764" s="13"/>
    </row>
    <row r="765" spans="1:5" x14ac:dyDescent="0.35">
      <c r="A765" s="2"/>
      <c r="B765" s="2"/>
      <c r="C765" s="2"/>
      <c r="D765" s="2"/>
      <c r="E765" s="13"/>
    </row>
    <row r="766" spans="1:5" x14ac:dyDescent="0.35">
      <c r="A766" s="2"/>
      <c r="B766" s="2"/>
      <c r="C766" s="2"/>
      <c r="D766" s="2"/>
      <c r="E766" s="13"/>
    </row>
    <row r="767" spans="1:5" x14ac:dyDescent="0.35">
      <c r="A767" s="2"/>
      <c r="B767" s="2"/>
      <c r="C767" s="2"/>
      <c r="D767" s="2"/>
      <c r="E767" s="13"/>
    </row>
    <row r="768" spans="1:5" x14ac:dyDescent="0.35">
      <c r="A768" s="2"/>
      <c r="B768" s="2"/>
      <c r="C768" s="2"/>
      <c r="D768" s="2"/>
      <c r="E768" s="13"/>
    </row>
    <row r="769" spans="1:5" x14ac:dyDescent="0.35">
      <c r="A769" s="2"/>
      <c r="B769" s="2"/>
      <c r="C769" s="2"/>
      <c r="D769" s="2"/>
      <c r="E769" s="13"/>
    </row>
    <row r="770" spans="1:5" x14ac:dyDescent="0.35">
      <c r="A770" s="2"/>
      <c r="B770" s="2"/>
      <c r="C770" s="2"/>
      <c r="D770" s="2"/>
      <c r="E770" s="13"/>
    </row>
    <row r="771" spans="1:5" x14ac:dyDescent="0.35">
      <c r="A771" s="2"/>
      <c r="B771" s="2"/>
      <c r="C771" s="2"/>
      <c r="D771" s="2"/>
      <c r="E771" s="13"/>
    </row>
    <row r="772" spans="1:5" x14ac:dyDescent="0.35">
      <c r="A772" s="2"/>
      <c r="B772" s="2"/>
      <c r="C772" s="2"/>
      <c r="D772" s="2"/>
      <c r="E772" s="13"/>
    </row>
    <row r="773" spans="1:5" x14ac:dyDescent="0.35">
      <c r="A773" s="2"/>
      <c r="B773" s="2"/>
      <c r="C773" s="2"/>
      <c r="D773" s="2"/>
      <c r="E773" s="13"/>
    </row>
    <row r="774" spans="1:5" x14ac:dyDescent="0.35">
      <c r="A774" s="2"/>
      <c r="B774" s="2"/>
      <c r="C774" s="2"/>
      <c r="D774" s="2"/>
      <c r="E774" s="13"/>
    </row>
    <row r="775" spans="1:5" x14ac:dyDescent="0.35">
      <c r="A775" s="2"/>
      <c r="B775" s="2"/>
      <c r="C775" s="2"/>
      <c r="D775" s="2"/>
      <c r="E775" s="13"/>
    </row>
    <row r="776" spans="1:5" x14ac:dyDescent="0.35">
      <c r="A776" s="2"/>
      <c r="B776" s="2"/>
      <c r="C776" s="2"/>
      <c r="D776" s="2"/>
      <c r="E776" s="13"/>
    </row>
    <row r="777" spans="1:5" x14ac:dyDescent="0.35">
      <c r="A777" s="2"/>
      <c r="B777" s="2"/>
      <c r="C777" s="2"/>
      <c r="D777" s="2"/>
      <c r="E777" s="13"/>
    </row>
    <row r="778" spans="1:5" x14ac:dyDescent="0.35">
      <c r="A778" s="2"/>
      <c r="B778" s="2"/>
      <c r="C778" s="2"/>
      <c r="D778" s="2"/>
      <c r="E778" s="13"/>
    </row>
    <row r="779" spans="1:5" x14ac:dyDescent="0.35">
      <c r="A779" s="2"/>
      <c r="B779" s="2"/>
      <c r="C779" s="2"/>
      <c r="D779" s="2"/>
      <c r="E779" s="13"/>
    </row>
    <row r="780" spans="1:5" x14ac:dyDescent="0.35">
      <c r="A780" s="2"/>
      <c r="B780" s="2"/>
      <c r="C780" s="2"/>
      <c r="D780" s="2"/>
      <c r="E780" s="13"/>
    </row>
    <row r="781" spans="1:5" x14ac:dyDescent="0.35">
      <c r="A781" s="2"/>
      <c r="B781" s="2"/>
      <c r="C781" s="2"/>
      <c r="D781" s="2"/>
      <c r="E781" s="13"/>
    </row>
    <row r="782" spans="1:5" x14ac:dyDescent="0.35">
      <c r="A782" s="2"/>
      <c r="B782" s="2"/>
      <c r="C782" s="2"/>
      <c r="D782" s="2"/>
      <c r="E782" s="13"/>
    </row>
    <row r="783" spans="1:5" x14ac:dyDescent="0.35">
      <c r="A783" s="2"/>
      <c r="B783" s="2"/>
      <c r="C783" s="2"/>
      <c r="D783" s="2"/>
      <c r="E783" s="13"/>
    </row>
    <row r="784" spans="1:5" x14ac:dyDescent="0.35">
      <c r="A784" s="2"/>
      <c r="B784" s="2"/>
      <c r="C784" s="2"/>
      <c r="D784" s="2"/>
      <c r="E784" s="13"/>
    </row>
    <row r="785" spans="1:5" x14ac:dyDescent="0.35">
      <c r="A785" s="2"/>
      <c r="B785" s="2"/>
      <c r="C785" s="2"/>
      <c r="D785" s="2"/>
      <c r="E785" s="13"/>
    </row>
    <row r="786" spans="1:5" x14ac:dyDescent="0.35">
      <c r="A786" s="2"/>
      <c r="B786" s="2"/>
      <c r="C786" s="2"/>
      <c r="D786" s="2"/>
      <c r="E786" s="13"/>
    </row>
    <row r="787" spans="1:5" x14ac:dyDescent="0.35">
      <c r="A787" s="2"/>
      <c r="B787" s="2"/>
      <c r="C787" s="2"/>
      <c r="D787" s="2"/>
      <c r="E787" s="13"/>
    </row>
    <row r="788" spans="1:5" x14ac:dyDescent="0.35">
      <c r="A788" s="2"/>
      <c r="B788" s="2"/>
      <c r="C788" s="2"/>
      <c r="D788" s="2"/>
      <c r="E788" s="13"/>
    </row>
    <row r="789" spans="1:5" x14ac:dyDescent="0.35">
      <c r="A789" s="2"/>
      <c r="B789" s="2"/>
      <c r="C789" s="2"/>
      <c r="D789" s="2"/>
      <c r="E789" s="13"/>
    </row>
    <row r="790" spans="1:5" x14ac:dyDescent="0.35">
      <c r="A790" s="2"/>
      <c r="B790" s="2"/>
      <c r="C790" s="2"/>
      <c r="D790" s="2"/>
      <c r="E790" s="13"/>
    </row>
    <row r="791" spans="1:5" x14ac:dyDescent="0.35">
      <c r="A791" s="2"/>
      <c r="B791" s="2"/>
      <c r="C791" s="2"/>
      <c r="D791" s="2"/>
      <c r="E791" s="13"/>
    </row>
    <row r="792" spans="1:5" x14ac:dyDescent="0.35">
      <c r="A792" s="2"/>
      <c r="B792" s="2"/>
      <c r="C792" s="2"/>
      <c r="D792" s="2"/>
      <c r="E792" s="13"/>
    </row>
    <row r="793" spans="1:5" x14ac:dyDescent="0.35">
      <c r="A793" s="2"/>
      <c r="B793" s="2"/>
      <c r="C793" s="2"/>
      <c r="D793" s="2"/>
      <c r="E793" s="13"/>
    </row>
    <row r="794" spans="1:5" x14ac:dyDescent="0.35">
      <c r="A794" s="2"/>
      <c r="B794" s="2"/>
      <c r="C794" s="2"/>
      <c r="D794" s="2"/>
      <c r="E794" s="13"/>
    </row>
    <row r="795" spans="1:5" x14ac:dyDescent="0.35">
      <c r="A795" s="2"/>
      <c r="B795" s="2"/>
      <c r="C795" s="2"/>
      <c r="D795" s="2"/>
      <c r="E795" s="13"/>
    </row>
    <row r="796" spans="1:5" x14ac:dyDescent="0.35">
      <c r="A796" s="2"/>
      <c r="B796" s="2"/>
      <c r="C796" s="2"/>
      <c r="D796" s="2"/>
      <c r="E796" s="13"/>
    </row>
    <row r="797" spans="1:5" x14ac:dyDescent="0.35">
      <c r="A797" s="2"/>
      <c r="B797" s="2"/>
      <c r="C797" s="2"/>
      <c r="D797" s="2"/>
      <c r="E797" s="13"/>
    </row>
    <row r="798" spans="1:5" x14ac:dyDescent="0.35">
      <c r="A798" s="2"/>
      <c r="B798" s="2"/>
      <c r="C798" s="2"/>
      <c r="D798" s="2"/>
      <c r="E798" s="13"/>
    </row>
    <row r="799" spans="1:5" x14ac:dyDescent="0.35">
      <c r="A799" s="2"/>
      <c r="B799" s="2"/>
      <c r="C799" s="2"/>
      <c r="D799" s="2"/>
      <c r="E799" s="13"/>
    </row>
    <row r="800" spans="1:5" x14ac:dyDescent="0.35">
      <c r="A800" s="2"/>
      <c r="B800" s="2"/>
      <c r="C800" s="2"/>
      <c r="D800" s="2"/>
      <c r="E800" s="13"/>
    </row>
    <row r="801" spans="1:5" x14ac:dyDescent="0.35">
      <c r="A801" s="2"/>
      <c r="B801" s="2"/>
      <c r="C801" s="2"/>
      <c r="D801" s="2"/>
      <c r="E801" s="13"/>
    </row>
    <row r="802" spans="1:5" x14ac:dyDescent="0.35">
      <c r="A802" s="2"/>
      <c r="B802" s="2"/>
      <c r="C802" s="2"/>
      <c r="D802" s="2"/>
      <c r="E802" s="13"/>
    </row>
    <row r="803" spans="1:5" x14ac:dyDescent="0.35">
      <c r="A803" s="2"/>
      <c r="B803" s="2"/>
      <c r="C803" s="2"/>
      <c r="D803" s="2"/>
      <c r="E803" s="13"/>
    </row>
    <row r="804" spans="1:5" x14ac:dyDescent="0.35">
      <c r="A804" s="2"/>
      <c r="B804" s="2"/>
      <c r="C804" s="2"/>
      <c r="D804" s="2"/>
      <c r="E804" s="13"/>
    </row>
    <row r="805" spans="1:5" x14ac:dyDescent="0.35">
      <c r="A805" s="2"/>
      <c r="B805" s="2"/>
      <c r="C805" s="2"/>
      <c r="D805" s="2"/>
      <c r="E805" s="13"/>
    </row>
    <row r="806" spans="1:5" x14ac:dyDescent="0.35">
      <c r="A806" s="2"/>
      <c r="B806" s="2"/>
      <c r="C806" s="2"/>
      <c r="D806" s="2"/>
      <c r="E806" s="13"/>
    </row>
    <row r="807" spans="1:5" x14ac:dyDescent="0.35">
      <c r="A807" s="2"/>
      <c r="B807" s="2"/>
      <c r="C807" s="2"/>
      <c r="D807" s="2"/>
      <c r="E807" s="13"/>
    </row>
    <row r="808" spans="1:5" x14ac:dyDescent="0.35">
      <c r="A808" s="2"/>
      <c r="B808" s="2"/>
      <c r="C808" s="2"/>
      <c r="D808" s="2"/>
      <c r="E808" s="13"/>
    </row>
    <row r="809" spans="1:5" x14ac:dyDescent="0.35">
      <c r="A809" s="2"/>
      <c r="B809" s="2"/>
      <c r="C809" s="2"/>
      <c r="D809" s="2"/>
      <c r="E809" s="13"/>
    </row>
    <row r="810" spans="1:5" x14ac:dyDescent="0.35">
      <c r="A810" s="2"/>
      <c r="B810" s="2"/>
      <c r="C810" s="2"/>
      <c r="D810" s="2"/>
      <c r="E810" s="13"/>
    </row>
    <row r="811" spans="1:5" x14ac:dyDescent="0.35">
      <c r="A811" s="2"/>
      <c r="B811" s="2"/>
      <c r="C811" s="2"/>
      <c r="D811" s="2"/>
      <c r="E811" s="13"/>
    </row>
    <row r="812" spans="1:5" x14ac:dyDescent="0.35">
      <c r="A812" s="2"/>
      <c r="B812" s="2"/>
      <c r="C812" s="2"/>
      <c r="D812" s="2"/>
      <c r="E812" s="13"/>
    </row>
    <row r="813" spans="1:5" x14ac:dyDescent="0.35">
      <c r="A813" s="2"/>
      <c r="B813" s="2"/>
      <c r="C813" s="2"/>
      <c r="D813" s="2"/>
      <c r="E813" s="13"/>
    </row>
    <row r="814" spans="1:5" x14ac:dyDescent="0.35">
      <c r="A814" s="2"/>
      <c r="B814" s="2"/>
      <c r="C814" s="2"/>
      <c r="D814" s="2"/>
      <c r="E814" s="13"/>
    </row>
    <row r="815" spans="1:5" x14ac:dyDescent="0.35">
      <c r="A815" s="2"/>
      <c r="B815" s="2"/>
      <c r="C815" s="2"/>
      <c r="D815" s="2"/>
      <c r="E815" s="13"/>
    </row>
    <row r="816" spans="1:5" x14ac:dyDescent="0.35">
      <c r="A816" s="2"/>
      <c r="B816" s="2"/>
      <c r="C816" s="2"/>
      <c r="D816" s="2"/>
      <c r="E816" s="13"/>
    </row>
    <row r="817" spans="1:5" x14ac:dyDescent="0.35">
      <c r="A817" s="2"/>
      <c r="B817" s="2"/>
      <c r="C817" s="2"/>
      <c r="D817" s="2"/>
      <c r="E817" s="13"/>
    </row>
    <row r="818" spans="1:5" x14ac:dyDescent="0.35">
      <c r="A818" s="2"/>
      <c r="B818" s="2"/>
      <c r="C818" s="2"/>
      <c r="D818" s="2"/>
      <c r="E818" s="13"/>
    </row>
    <row r="819" spans="1:5" x14ac:dyDescent="0.35">
      <c r="A819" s="2"/>
      <c r="B819" s="2"/>
      <c r="C819" s="2"/>
      <c r="D819" s="2"/>
      <c r="E819" s="13"/>
    </row>
    <row r="820" spans="1:5" x14ac:dyDescent="0.35">
      <c r="A820" s="2"/>
      <c r="B820" s="2"/>
      <c r="C820" s="2"/>
      <c r="D820" s="2"/>
      <c r="E820" s="13"/>
    </row>
    <row r="821" spans="1:5" x14ac:dyDescent="0.35">
      <c r="A821" s="2"/>
      <c r="B821" s="2"/>
      <c r="C821" s="2"/>
      <c r="D821" s="2"/>
      <c r="E821" s="13"/>
    </row>
    <row r="822" spans="1:5" x14ac:dyDescent="0.35">
      <c r="A822" s="2"/>
      <c r="B822" s="2"/>
      <c r="C822" s="2"/>
      <c r="D822" s="2"/>
      <c r="E822" s="13"/>
    </row>
    <row r="823" spans="1:5" x14ac:dyDescent="0.35">
      <c r="A823" s="2"/>
      <c r="B823" s="2"/>
      <c r="C823" s="2"/>
      <c r="D823" s="2"/>
      <c r="E823" s="13"/>
    </row>
    <row r="824" spans="1:5" x14ac:dyDescent="0.35">
      <c r="A824" s="2"/>
      <c r="B824" s="2"/>
      <c r="C824" s="2"/>
      <c r="D824" s="2"/>
      <c r="E824" s="13"/>
    </row>
    <row r="825" spans="1:5" x14ac:dyDescent="0.35">
      <c r="A825" s="2"/>
      <c r="B825" s="2"/>
      <c r="C825" s="2"/>
      <c r="D825" s="2"/>
      <c r="E825" s="13"/>
    </row>
    <row r="826" spans="1:5" x14ac:dyDescent="0.35">
      <c r="A826" s="2"/>
      <c r="B826" s="2"/>
      <c r="C826" s="2"/>
      <c r="D826" s="2"/>
      <c r="E826" s="13"/>
    </row>
    <row r="827" spans="1:5" x14ac:dyDescent="0.35">
      <c r="A827" s="2"/>
      <c r="B827" s="2"/>
      <c r="C827" s="2"/>
      <c r="D827" s="2"/>
      <c r="E827" s="13"/>
    </row>
    <row r="828" spans="1:5" x14ac:dyDescent="0.35">
      <c r="A828" s="2"/>
      <c r="B828" s="2"/>
      <c r="C828" s="2"/>
      <c r="D828" s="2"/>
      <c r="E828" s="13"/>
    </row>
    <row r="829" spans="1:5" x14ac:dyDescent="0.35">
      <c r="A829" s="2"/>
      <c r="B829" s="2"/>
      <c r="C829" s="2"/>
      <c r="D829" s="2"/>
      <c r="E829" s="13"/>
    </row>
    <row r="830" spans="1:5" x14ac:dyDescent="0.35">
      <c r="A830" s="2"/>
      <c r="B830" s="2"/>
      <c r="C830" s="2"/>
      <c r="D830" s="2"/>
      <c r="E830" s="13"/>
    </row>
    <row r="831" spans="1:5" x14ac:dyDescent="0.35">
      <c r="A831" s="2"/>
      <c r="B831" s="2"/>
      <c r="C831" s="2"/>
      <c r="D831" s="2"/>
      <c r="E831" s="13"/>
    </row>
    <row r="832" spans="1:5" x14ac:dyDescent="0.35">
      <c r="A832" s="2"/>
      <c r="B832" s="2"/>
      <c r="C832" s="2"/>
      <c r="D832" s="2"/>
      <c r="E832" s="13"/>
    </row>
    <row r="833" spans="1:5" x14ac:dyDescent="0.35">
      <c r="A833" s="2"/>
      <c r="B833" s="2"/>
      <c r="C833" s="2"/>
      <c r="D833" s="2"/>
      <c r="E833" s="13"/>
    </row>
    <row r="834" spans="1:5" x14ac:dyDescent="0.35">
      <c r="A834" s="2"/>
      <c r="B834" s="2"/>
      <c r="C834" s="2"/>
      <c r="D834" s="2"/>
      <c r="E834" s="13"/>
    </row>
    <row r="835" spans="1:5" x14ac:dyDescent="0.35">
      <c r="A835" s="2"/>
      <c r="B835" s="2"/>
      <c r="C835" s="2"/>
      <c r="D835" s="2"/>
      <c r="E835" s="13"/>
    </row>
    <row r="836" spans="1:5" x14ac:dyDescent="0.35">
      <c r="A836" s="2"/>
      <c r="B836" s="2"/>
      <c r="C836" s="2"/>
      <c r="D836" s="2"/>
      <c r="E836" s="13"/>
    </row>
    <row r="837" spans="1:5" x14ac:dyDescent="0.35">
      <c r="A837" s="2"/>
      <c r="B837" s="2"/>
      <c r="C837" s="2"/>
      <c r="D837" s="2"/>
      <c r="E837" s="13"/>
    </row>
    <row r="838" spans="1:5" x14ac:dyDescent="0.35">
      <c r="A838" s="2"/>
      <c r="B838" s="2"/>
      <c r="C838" s="2"/>
      <c r="D838" s="2"/>
      <c r="E838" s="13"/>
    </row>
    <row r="839" spans="1:5" x14ac:dyDescent="0.35">
      <c r="A839" s="2"/>
      <c r="B839" s="2"/>
      <c r="C839" s="2"/>
      <c r="D839" s="2"/>
      <c r="E839" s="13"/>
    </row>
    <row r="840" spans="1:5" x14ac:dyDescent="0.35">
      <c r="A840" s="2"/>
      <c r="B840" s="2"/>
      <c r="C840" s="2"/>
      <c r="D840" s="2"/>
      <c r="E840" s="13"/>
    </row>
    <row r="841" spans="1:5" x14ac:dyDescent="0.35">
      <c r="A841" s="2"/>
      <c r="B841" s="2"/>
      <c r="C841" s="2"/>
      <c r="D841" s="2"/>
      <c r="E841" s="13"/>
    </row>
    <row r="842" spans="1:5" x14ac:dyDescent="0.35">
      <c r="A842" s="2"/>
      <c r="B842" s="2"/>
      <c r="C842" s="2"/>
      <c r="D842" s="2"/>
      <c r="E842" s="13"/>
    </row>
    <row r="843" spans="1:5" x14ac:dyDescent="0.35">
      <c r="A843" s="2"/>
      <c r="B843" s="2"/>
      <c r="C843" s="2"/>
      <c r="D843" s="2"/>
      <c r="E843" s="13"/>
    </row>
    <row r="844" spans="1:5" x14ac:dyDescent="0.35">
      <c r="A844" s="2"/>
      <c r="B844" s="2"/>
      <c r="C844" s="2"/>
      <c r="D844" s="2"/>
      <c r="E844" s="13"/>
    </row>
    <row r="845" spans="1:5" x14ac:dyDescent="0.35">
      <c r="A845" s="2"/>
      <c r="B845" s="2"/>
      <c r="C845" s="2"/>
      <c r="D845" s="2"/>
      <c r="E845" s="13"/>
    </row>
    <row r="846" spans="1:5" x14ac:dyDescent="0.35">
      <c r="A846" s="2"/>
      <c r="B846" s="2"/>
      <c r="C846" s="2"/>
      <c r="D846" s="2"/>
      <c r="E846" s="13"/>
    </row>
    <row r="847" spans="1:5" x14ac:dyDescent="0.35">
      <c r="A847" s="2"/>
      <c r="B847" s="2"/>
      <c r="C847" s="2"/>
      <c r="D847" s="2"/>
      <c r="E847" s="13"/>
    </row>
    <row r="848" spans="1:5" x14ac:dyDescent="0.35">
      <c r="A848" s="2"/>
      <c r="B848" s="2"/>
      <c r="C848" s="2"/>
      <c r="D848" s="2"/>
      <c r="E848" s="13"/>
    </row>
    <row r="849" spans="1:5" x14ac:dyDescent="0.35">
      <c r="A849" s="2"/>
      <c r="B849" s="2"/>
      <c r="C849" s="2"/>
      <c r="D849" s="2"/>
      <c r="E849" s="13"/>
    </row>
    <row r="850" spans="1:5" x14ac:dyDescent="0.35">
      <c r="A850" s="2"/>
      <c r="B850" s="2"/>
      <c r="C850" s="2"/>
      <c r="D850" s="2"/>
      <c r="E850" s="13"/>
    </row>
    <row r="851" spans="1:5" x14ac:dyDescent="0.35">
      <c r="A851" s="2"/>
      <c r="B851" s="2"/>
      <c r="C851" s="2"/>
      <c r="D851" s="2"/>
      <c r="E851" s="13"/>
    </row>
    <row r="852" spans="1:5" x14ac:dyDescent="0.35">
      <c r="A852" s="2"/>
      <c r="B852" s="2"/>
      <c r="C852" s="2"/>
      <c r="D852" s="2"/>
      <c r="E852" s="13"/>
    </row>
    <row r="853" spans="1:5" x14ac:dyDescent="0.35">
      <c r="A853" s="2"/>
      <c r="B853" s="2"/>
      <c r="C853" s="2"/>
      <c r="D853" s="2"/>
      <c r="E853" s="13"/>
    </row>
    <row r="854" spans="1:5" x14ac:dyDescent="0.35">
      <c r="A854" s="2"/>
      <c r="B854" s="2"/>
      <c r="C854" s="2"/>
      <c r="D854" s="2"/>
      <c r="E854" s="13"/>
    </row>
    <row r="855" spans="1:5" x14ac:dyDescent="0.35">
      <c r="A855" s="2"/>
      <c r="B855" s="2"/>
      <c r="C855" s="2"/>
      <c r="D855" s="2"/>
      <c r="E855" s="13"/>
    </row>
    <row r="856" spans="1:5" x14ac:dyDescent="0.35">
      <c r="A856" s="2"/>
      <c r="B856" s="2"/>
      <c r="C856" s="2"/>
      <c r="D856" s="2"/>
      <c r="E856" s="13"/>
    </row>
    <row r="857" spans="1:5" x14ac:dyDescent="0.35">
      <c r="A857" s="2"/>
      <c r="B857" s="2"/>
      <c r="C857" s="2"/>
      <c r="D857" s="2"/>
      <c r="E857" s="13"/>
    </row>
    <row r="858" spans="1:5" x14ac:dyDescent="0.35">
      <c r="A858" s="2"/>
      <c r="B858" s="2"/>
      <c r="C858" s="2"/>
      <c r="D858" s="2"/>
      <c r="E858" s="13"/>
    </row>
    <row r="859" spans="1:5" x14ac:dyDescent="0.35">
      <c r="A859" s="2"/>
      <c r="B859" s="2"/>
      <c r="C859" s="2"/>
      <c r="D859" s="2"/>
      <c r="E859" s="13"/>
    </row>
    <row r="860" spans="1:5" x14ac:dyDescent="0.35">
      <c r="A860" s="2"/>
      <c r="B860" s="2"/>
      <c r="C860" s="2"/>
      <c r="D860" s="2"/>
      <c r="E860" s="13"/>
    </row>
    <row r="861" spans="1:5" x14ac:dyDescent="0.35">
      <c r="A861" s="2"/>
      <c r="B861" s="2"/>
      <c r="C861" s="2"/>
      <c r="D861" s="2"/>
      <c r="E861" s="13"/>
    </row>
    <row r="862" spans="1:5" x14ac:dyDescent="0.35">
      <c r="A862" s="2"/>
      <c r="B862" s="2"/>
      <c r="C862" s="2"/>
      <c r="D862" s="2"/>
      <c r="E862" s="13"/>
    </row>
    <row r="863" spans="1:5" x14ac:dyDescent="0.35">
      <c r="A863" s="2"/>
      <c r="B863" s="2"/>
      <c r="C863" s="2"/>
      <c r="D863" s="2"/>
      <c r="E863" s="13"/>
    </row>
    <row r="864" spans="1:5" x14ac:dyDescent="0.35">
      <c r="A864" s="2"/>
      <c r="B864" s="2"/>
      <c r="C864" s="2"/>
      <c r="D864" s="2"/>
      <c r="E864" s="13"/>
    </row>
    <row r="865" spans="1:5" x14ac:dyDescent="0.35">
      <c r="A865" s="2"/>
      <c r="B865" s="2"/>
      <c r="C865" s="2"/>
      <c r="D865" s="2"/>
      <c r="E865" s="13"/>
    </row>
    <row r="866" spans="1:5" x14ac:dyDescent="0.35">
      <c r="A866" s="2"/>
      <c r="B866" s="2"/>
      <c r="C866" s="2"/>
      <c r="D866" s="2"/>
      <c r="E866" s="13"/>
    </row>
    <row r="867" spans="1:5" x14ac:dyDescent="0.35">
      <c r="A867" s="2"/>
      <c r="B867" s="2"/>
      <c r="C867" s="2"/>
      <c r="D867" s="2"/>
      <c r="E867" s="13"/>
    </row>
    <row r="868" spans="1:5" x14ac:dyDescent="0.35">
      <c r="A868" s="2"/>
      <c r="B868" s="2"/>
      <c r="C868" s="2"/>
      <c r="D868" s="2"/>
      <c r="E868" s="13"/>
    </row>
    <row r="869" spans="1:5" x14ac:dyDescent="0.35">
      <c r="A869" s="2"/>
      <c r="B869" s="2"/>
      <c r="C869" s="2"/>
      <c r="D869" s="2"/>
      <c r="E869" s="13"/>
    </row>
    <row r="870" spans="1:5" x14ac:dyDescent="0.35">
      <c r="A870" s="2"/>
      <c r="B870" s="2"/>
      <c r="C870" s="2"/>
      <c r="D870" s="2"/>
      <c r="E870" s="13"/>
    </row>
    <row r="871" spans="1:5" x14ac:dyDescent="0.35">
      <c r="A871" s="2"/>
      <c r="B871" s="2"/>
      <c r="C871" s="2"/>
      <c r="D871" s="2"/>
      <c r="E871" s="13"/>
    </row>
    <row r="872" spans="1:5" x14ac:dyDescent="0.35">
      <c r="A872" s="2"/>
      <c r="B872" s="2"/>
      <c r="C872" s="2"/>
      <c r="D872" s="2"/>
      <c r="E872" s="13"/>
    </row>
    <row r="873" spans="1:5" x14ac:dyDescent="0.35">
      <c r="A873" s="2"/>
      <c r="B873" s="2"/>
      <c r="C873" s="2"/>
      <c r="D873" s="2"/>
      <c r="E873" s="13"/>
    </row>
    <row r="874" spans="1:5" x14ac:dyDescent="0.35">
      <c r="A874" s="2"/>
      <c r="B874" s="2"/>
      <c r="C874" s="2"/>
      <c r="D874" s="2"/>
      <c r="E874" s="13"/>
    </row>
    <row r="875" spans="1:5" x14ac:dyDescent="0.35">
      <c r="A875" s="2"/>
      <c r="B875" s="2"/>
      <c r="C875" s="2"/>
      <c r="D875" s="2"/>
      <c r="E875" s="13"/>
    </row>
    <row r="876" spans="1:5" x14ac:dyDescent="0.35">
      <c r="A876" s="2"/>
      <c r="B876" s="2"/>
      <c r="C876" s="2"/>
      <c r="D876" s="2"/>
      <c r="E876" s="13"/>
    </row>
    <row r="877" spans="1:5" x14ac:dyDescent="0.35">
      <c r="A877" s="2"/>
      <c r="B877" s="2"/>
      <c r="C877" s="2"/>
      <c r="D877" s="2"/>
      <c r="E877" s="13"/>
    </row>
    <row r="878" spans="1:5" x14ac:dyDescent="0.35">
      <c r="A878" s="2"/>
      <c r="B878" s="2"/>
      <c r="C878" s="2"/>
      <c r="D878" s="2"/>
      <c r="E878" s="13"/>
    </row>
    <row r="879" spans="1:5" x14ac:dyDescent="0.35">
      <c r="A879" s="2"/>
      <c r="B879" s="2"/>
      <c r="C879" s="2"/>
      <c r="D879" s="2"/>
      <c r="E879" s="13"/>
    </row>
    <row r="880" spans="1:5" x14ac:dyDescent="0.35">
      <c r="A880" s="2"/>
      <c r="B880" s="2"/>
      <c r="C880" s="2"/>
      <c r="D880" s="2"/>
      <c r="E880" s="13"/>
    </row>
    <row r="881" spans="1:5" x14ac:dyDescent="0.35">
      <c r="A881" s="2"/>
      <c r="B881" s="2"/>
      <c r="C881" s="2"/>
      <c r="D881" s="2"/>
      <c r="E881" s="13"/>
    </row>
    <row r="882" spans="1:5" x14ac:dyDescent="0.35">
      <c r="A882" s="2"/>
      <c r="B882" s="2"/>
      <c r="C882" s="2"/>
      <c r="D882" s="2"/>
      <c r="E882" s="13"/>
    </row>
    <row r="883" spans="1:5" x14ac:dyDescent="0.35">
      <c r="A883" s="2"/>
      <c r="B883" s="2"/>
      <c r="C883" s="2"/>
      <c r="D883" s="2"/>
      <c r="E883" s="13"/>
    </row>
    <row r="884" spans="1:5" x14ac:dyDescent="0.35">
      <c r="A884" s="2"/>
      <c r="B884" s="2"/>
      <c r="C884" s="2"/>
      <c r="D884" s="2"/>
      <c r="E884" s="13"/>
    </row>
    <row r="885" spans="1:5" x14ac:dyDescent="0.35">
      <c r="A885" s="2"/>
      <c r="B885" s="2"/>
      <c r="C885" s="2"/>
      <c r="D885" s="2"/>
      <c r="E885" s="13"/>
    </row>
    <row r="886" spans="1:5" x14ac:dyDescent="0.35">
      <c r="A886" s="2"/>
      <c r="B886" s="2"/>
      <c r="C886" s="2"/>
      <c r="D886" s="2"/>
      <c r="E886" s="13"/>
    </row>
    <row r="887" spans="1:5" x14ac:dyDescent="0.35">
      <c r="A887" s="2"/>
      <c r="B887" s="2"/>
      <c r="C887" s="2"/>
      <c r="D887" s="2"/>
      <c r="E887" s="13"/>
    </row>
    <row r="888" spans="1:5" x14ac:dyDescent="0.35">
      <c r="A888" s="2"/>
      <c r="B888" s="2"/>
      <c r="C888" s="2"/>
      <c r="D888" s="2"/>
      <c r="E888" s="13"/>
    </row>
    <row r="889" spans="1:5" x14ac:dyDescent="0.35">
      <c r="A889" s="2"/>
      <c r="B889" s="2"/>
      <c r="C889" s="2"/>
      <c r="D889" s="2"/>
      <c r="E889" s="13"/>
    </row>
    <row r="890" spans="1:5" x14ac:dyDescent="0.35">
      <c r="A890" s="2"/>
      <c r="B890" s="2"/>
      <c r="C890" s="2"/>
      <c r="D890" s="2"/>
      <c r="E890" s="13"/>
    </row>
    <row r="891" spans="1:5" x14ac:dyDescent="0.35">
      <c r="A891" s="2"/>
      <c r="B891" s="2"/>
      <c r="C891" s="2"/>
      <c r="D891" s="2"/>
      <c r="E891" s="13"/>
    </row>
    <row r="892" spans="1:5" x14ac:dyDescent="0.35">
      <c r="A892" s="2"/>
      <c r="B892" s="2"/>
      <c r="C892" s="2"/>
      <c r="D892" s="2"/>
      <c r="E892" s="13"/>
    </row>
    <row r="893" spans="1:5" x14ac:dyDescent="0.35">
      <c r="A893" s="2"/>
      <c r="B893" s="2"/>
      <c r="C893" s="2"/>
      <c r="D893" s="2"/>
      <c r="E893" s="13"/>
    </row>
    <row r="894" spans="1:5" x14ac:dyDescent="0.35">
      <c r="A894" s="2"/>
      <c r="B894" s="2"/>
      <c r="C894" s="2"/>
      <c r="D894" s="2"/>
      <c r="E894" s="13"/>
    </row>
    <row r="895" spans="1:5" x14ac:dyDescent="0.35">
      <c r="A895" s="2"/>
      <c r="B895" s="2"/>
      <c r="C895" s="2"/>
      <c r="D895" s="2"/>
      <c r="E895" s="13"/>
    </row>
    <row r="896" spans="1:5" x14ac:dyDescent="0.35">
      <c r="A896" s="2"/>
      <c r="B896" s="2"/>
      <c r="C896" s="2"/>
      <c r="D896" s="2"/>
      <c r="E896" s="13"/>
    </row>
    <row r="897" spans="1:5" x14ac:dyDescent="0.35">
      <c r="A897" s="2"/>
      <c r="B897" s="2"/>
      <c r="C897" s="2"/>
      <c r="D897" s="2"/>
      <c r="E897" s="13"/>
    </row>
    <row r="898" spans="1:5" x14ac:dyDescent="0.35">
      <c r="A898" s="2"/>
      <c r="B898" s="2"/>
      <c r="C898" s="2"/>
      <c r="D898" s="2"/>
      <c r="E898" s="13"/>
    </row>
    <row r="899" spans="1:5" x14ac:dyDescent="0.35">
      <c r="A899" s="2"/>
      <c r="B899" s="2"/>
      <c r="C899" s="2"/>
      <c r="D899" s="2"/>
      <c r="E899" s="13"/>
    </row>
    <row r="900" spans="1:5" x14ac:dyDescent="0.35">
      <c r="A900" s="2"/>
      <c r="B900" s="2"/>
      <c r="C900" s="2"/>
      <c r="D900" s="2"/>
      <c r="E900" s="13"/>
    </row>
    <row r="901" spans="1:5" x14ac:dyDescent="0.35">
      <c r="A901" s="2"/>
      <c r="B901" s="2"/>
      <c r="C901" s="2"/>
      <c r="D901" s="2"/>
      <c r="E901" s="13"/>
    </row>
    <row r="902" spans="1:5" x14ac:dyDescent="0.35">
      <c r="A902" s="2"/>
      <c r="B902" s="2"/>
      <c r="C902" s="2"/>
      <c r="D902" s="2"/>
      <c r="E902" s="13"/>
    </row>
    <row r="903" spans="1:5" x14ac:dyDescent="0.35">
      <c r="A903" s="2"/>
      <c r="B903" s="2"/>
      <c r="C903" s="2"/>
      <c r="D903" s="2"/>
      <c r="E903" s="13"/>
    </row>
    <row r="904" spans="1:5" x14ac:dyDescent="0.35">
      <c r="A904" s="2"/>
      <c r="B904" s="2"/>
      <c r="C904" s="2"/>
      <c r="D904" s="2"/>
      <c r="E904" s="13"/>
    </row>
    <row r="905" spans="1:5" x14ac:dyDescent="0.35">
      <c r="A905" s="2"/>
      <c r="B905" s="2"/>
      <c r="C905" s="2"/>
      <c r="D905" s="2"/>
      <c r="E905" s="13"/>
    </row>
    <row r="906" spans="1:5" x14ac:dyDescent="0.35">
      <c r="A906" s="2"/>
      <c r="B906" s="2"/>
      <c r="C906" s="2"/>
      <c r="D906" s="2"/>
      <c r="E906" s="13"/>
    </row>
    <row r="907" spans="1:5" x14ac:dyDescent="0.35">
      <c r="A907" s="2"/>
      <c r="B907" s="2"/>
      <c r="C907" s="2"/>
      <c r="D907" s="2"/>
      <c r="E907" s="13"/>
    </row>
    <row r="908" spans="1:5" x14ac:dyDescent="0.35">
      <c r="A908" s="2"/>
      <c r="B908" s="2"/>
      <c r="C908" s="2"/>
      <c r="D908" s="2"/>
      <c r="E908" s="13"/>
    </row>
    <row r="909" spans="1:5" x14ac:dyDescent="0.35">
      <c r="A909" s="2"/>
      <c r="B909" s="2"/>
      <c r="C909" s="2"/>
      <c r="D909" s="2"/>
      <c r="E909" s="13"/>
    </row>
    <row r="910" spans="1:5" x14ac:dyDescent="0.35">
      <c r="A910" s="2"/>
      <c r="B910" s="2"/>
      <c r="C910" s="2"/>
      <c r="D910" s="2"/>
      <c r="E910" s="13"/>
    </row>
    <row r="911" spans="1:5" x14ac:dyDescent="0.35">
      <c r="A911" s="2"/>
      <c r="B911" s="2"/>
      <c r="C911" s="2"/>
      <c r="D911" s="2"/>
      <c r="E911" s="13"/>
    </row>
    <row r="912" spans="1:5" x14ac:dyDescent="0.35">
      <c r="A912" s="2"/>
      <c r="B912" s="2"/>
      <c r="C912" s="2"/>
      <c r="D912" s="2"/>
      <c r="E912" s="13"/>
    </row>
    <row r="913" spans="1:5" x14ac:dyDescent="0.35">
      <c r="A913" s="2"/>
      <c r="B913" s="2"/>
      <c r="C913" s="2"/>
      <c r="D913" s="2"/>
      <c r="E913" s="13"/>
    </row>
    <row r="914" spans="1:5" x14ac:dyDescent="0.35">
      <c r="A914" s="2"/>
      <c r="B914" s="2"/>
      <c r="C914" s="2"/>
      <c r="D914" s="2"/>
      <c r="E914" s="13"/>
    </row>
    <row r="915" spans="1:5" x14ac:dyDescent="0.35">
      <c r="A915" s="2"/>
      <c r="B915" s="2"/>
      <c r="C915" s="2"/>
      <c r="D915" s="2"/>
      <c r="E915" s="13"/>
    </row>
    <row r="916" spans="1:5" x14ac:dyDescent="0.35">
      <c r="A916" s="2"/>
      <c r="B916" s="2"/>
      <c r="C916" s="2"/>
      <c r="D916" s="2"/>
      <c r="E916" s="13"/>
    </row>
    <row r="917" spans="1:5" x14ac:dyDescent="0.35">
      <c r="A917" s="2"/>
      <c r="B917" s="2"/>
      <c r="C917" s="2"/>
      <c r="D917" s="2"/>
      <c r="E917" s="13"/>
    </row>
    <row r="918" spans="1:5" x14ac:dyDescent="0.35">
      <c r="A918" s="2"/>
      <c r="B918" s="2"/>
      <c r="C918" s="2"/>
      <c r="D918" s="2"/>
      <c r="E918" s="13"/>
    </row>
    <row r="919" spans="1:5" x14ac:dyDescent="0.35">
      <c r="A919" s="2"/>
      <c r="B919" s="2"/>
      <c r="C919" s="2"/>
      <c r="D919" s="2"/>
      <c r="E919" s="13"/>
    </row>
    <row r="920" spans="1:5" x14ac:dyDescent="0.35">
      <c r="A920" s="2"/>
      <c r="B920" s="2"/>
      <c r="C920" s="2"/>
      <c r="D920" s="2"/>
      <c r="E920" s="13"/>
    </row>
    <row r="921" spans="1:5" x14ac:dyDescent="0.35">
      <c r="A921" s="2"/>
      <c r="B921" s="2"/>
      <c r="C921" s="2"/>
      <c r="D921" s="2"/>
      <c r="E921" s="13"/>
    </row>
    <row r="922" spans="1:5" x14ac:dyDescent="0.35">
      <c r="A922" s="2"/>
      <c r="B922" s="2"/>
      <c r="C922" s="2"/>
      <c r="D922" s="2"/>
      <c r="E922" s="13"/>
    </row>
    <row r="923" spans="1:5" x14ac:dyDescent="0.35">
      <c r="A923" s="2"/>
      <c r="B923" s="2"/>
      <c r="C923" s="2"/>
      <c r="D923" s="2"/>
      <c r="E923" s="13"/>
    </row>
    <row r="924" spans="1:5" x14ac:dyDescent="0.35">
      <c r="A924" s="2"/>
      <c r="B924" s="2"/>
      <c r="C924" s="2"/>
      <c r="D924" s="2"/>
      <c r="E924" s="13"/>
    </row>
    <row r="925" spans="1:5" x14ac:dyDescent="0.35">
      <c r="A925" s="2"/>
      <c r="B925" s="2"/>
      <c r="C925" s="2"/>
      <c r="D925" s="2"/>
      <c r="E925" s="13"/>
    </row>
    <row r="926" spans="1:5" x14ac:dyDescent="0.35">
      <c r="A926" s="2"/>
      <c r="B926" s="2"/>
      <c r="C926" s="2"/>
      <c r="D926" s="2"/>
      <c r="E926" s="13"/>
    </row>
    <row r="927" spans="1:5" x14ac:dyDescent="0.35">
      <c r="A927" s="2"/>
      <c r="B927" s="2"/>
      <c r="C927" s="2"/>
      <c r="D927" s="2"/>
      <c r="E927" s="13"/>
    </row>
    <row r="928" spans="1:5" x14ac:dyDescent="0.35">
      <c r="A928" s="2"/>
      <c r="B928" s="2"/>
      <c r="C928" s="2"/>
      <c r="D928" s="2"/>
      <c r="E928" s="13"/>
    </row>
    <row r="929" spans="1:5" x14ac:dyDescent="0.35">
      <c r="A929" s="2"/>
      <c r="B929" s="2"/>
      <c r="C929" s="2"/>
      <c r="D929" s="2"/>
      <c r="E929" s="13"/>
    </row>
    <row r="930" spans="1:5" x14ac:dyDescent="0.35">
      <c r="A930" s="2"/>
      <c r="B930" s="2"/>
      <c r="C930" s="2"/>
      <c r="D930" s="2"/>
      <c r="E930" s="13"/>
    </row>
    <row r="931" spans="1:5" x14ac:dyDescent="0.35">
      <c r="A931" s="2"/>
      <c r="B931" s="2"/>
      <c r="C931" s="2"/>
      <c r="D931" s="2"/>
      <c r="E931" s="13"/>
    </row>
    <row r="932" spans="1:5" x14ac:dyDescent="0.35">
      <c r="A932" s="2"/>
      <c r="B932" s="2"/>
      <c r="C932" s="2"/>
      <c r="D932" s="2"/>
      <c r="E932" s="13"/>
    </row>
    <row r="933" spans="1:5" x14ac:dyDescent="0.35">
      <c r="A933" s="2"/>
      <c r="B933" s="2"/>
      <c r="C933" s="2"/>
      <c r="D933" s="2"/>
      <c r="E933" s="13"/>
    </row>
    <row r="934" spans="1:5" x14ac:dyDescent="0.35">
      <c r="A934" s="2"/>
      <c r="B934" s="2"/>
      <c r="C934" s="2"/>
      <c r="D934" s="2"/>
      <c r="E934" s="13"/>
    </row>
    <row r="935" spans="1:5" x14ac:dyDescent="0.35">
      <c r="A935" s="2"/>
      <c r="B935" s="2"/>
      <c r="C935" s="2"/>
      <c r="D935" s="2"/>
      <c r="E935" s="13"/>
    </row>
    <row r="936" spans="1:5" x14ac:dyDescent="0.35">
      <c r="A936" s="2"/>
      <c r="B936" s="2"/>
      <c r="C936" s="2"/>
      <c r="D936" s="2"/>
      <c r="E936" s="13"/>
    </row>
    <row r="937" spans="1:5" x14ac:dyDescent="0.35">
      <c r="A937" s="2"/>
      <c r="B937" s="2"/>
      <c r="C937" s="2"/>
      <c r="D937" s="2"/>
      <c r="E937" s="13"/>
    </row>
    <row r="938" spans="1:5" x14ac:dyDescent="0.35">
      <c r="A938" s="2"/>
      <c r="B938" s="2"/>
      <c r="C938" s="2"/>
      <c r="D938" s="2"/>
      <c r="E938" s="13"/>
    </row>
    <row r="939" spans="1:5" x14ac:dyDescent="0.35">
      <c r="A939" s="2"/>
      <c r="B939" s="2"/>
      <c r="C939" s="2"/>
      <c r="D939" s="2"/>
      <c r="E939" s="13"/>
    </row>
    <row r="940" spans="1:5" x14ac:dyDescent="0.35">
      <c r="A940" s="2"/>
      <c r="B940" s="2"/>
      <c r="C940" s="2"/>
      <c r="D940" s="2"/>
      <c r="E940" s="13"/>
    </row>
    <row r="941" spans="1:5" x14ac:dyDescent="0.35">
      <c r="A941" s="2"/>
      <c r="B941" s="2"/>
      <c r="C941" s="2"/>
      <c r="D941" s="2"/>
      <c r="E941" s="13"/>
    </row>
    <row r="942" spans="1:5" x14ac:dyDescent="0.35">
      <c r="A942" s="2"/>
      <c r="B942" s="2"/>
      <c r="C942" s="2"/>
      <c r="D942" s="2"/>
      <c r="E942" s="13"/>
    </row>
    <row r="943" spans="1:5" x14ac:dyDescent="0.35">
      <c r="A943" s="2"/>
      <c r="B943" s="2"/>
      <c r="C943" s="2"/>
      <c r="D943" s="2"/>
      <c r="E943" s="13"/>
    </row>
    <row r="944" spans="1:5" x14ac:dyDescent="0.35">
      <c r="A944" s="2"/>
      <c r="B944" s="2"/>
      <c r="C944" s="2"/>
      <c r="D944" s="2"/>
      <c r="E944" s="13"/>
    </row>
    <row r="945" spans="1:5" x14ac:dyDescent="0.35">
      <c r="A945" s="2"/>
      <c r="B945" s="2"/>
      <c r="C945" s="2"/>
      <c r="D945" s="2"/>
      <c r="E945" s="13"/>
    </row>
    <row r="946" spans="1:5" x14ac:dyDescent="0.35">
      <c r="A946" s="2"/>
      <c r="B946" s="2"/>
      <c r="C946" s="2"/>
      <c r="D946" s="2"/>
      <c r="E946" s="13"/>
    </row>
    <row r="947" spans="1:5" x14ac:dyDescent="0.35">
      <c r="A947" s="2"/>
      <c r="B947" s="2"/>
      <c r="C947" s="2"/>
      <c r="D947" s="2"/>
      <c r="E947" s="13"/>
    </row>
    <row r="948" spans="1:5" x14ac:dyDescent="0.35">
      <c r="A948" s="2"/>
      <c r="B948" s="2"/>
      <c r="C948" s="2"/>
      <c r="D948" s="2"/>
      <c r="E948" s="13"/>
    </row>
    <row r="949" spans="1:5" x14ac:dyDescent="0.35">
      <c r="A949" s="2"/>
      <c r="B949" s="2"/>
      <c r="C949" s="2"/>
      <c r="D949" s="2"/>
      <c r="E949" s="13"/>
    </row>
    <row r="950" spans="1:5" x14ac:dyDescent="0.35">
      <c r="A950" s="2"/>
      <c r="B950" s="2"/>
      <c r="C950" s="2"/>
      <c r="D950" s="2"/>
      <c r="E950" s="13"/>
    </row>
    <row r="951" spans="1:5" x14ac:dyDescent="0.35">
      <c r="A951" s="2"/>
      <c r="B951" s="2"/>
      <c r="C951" s="2"/>
      <c r="D951" s="2"/>
      <c r="E951" s="13"/>
    </row>
    <row r="952" spans="1:5" x14ac:dyDescent="0.35">
      <c r="A952" s="2"/>
      <c r="B952" s="2"/>
      <c r="C952" s="2"/>
      <c r="D952" s="2"/>
      <c r="E952" s="13"/>
    </row>
    <row r="953" spans="1:5" x14ac:dyDescent="0.35">
      <c r="A953" s="2"/>
      <c r="B953" s="2"/>
      <c r="C953" s="2"/>
      <c r="D953" s="2"/>
      <c r="E953" s="13"/>
    </row>
    <row r="954" spans="1:5" x14ac:dyDescent="0.35">
      <c r="A954" s="2"/>
      <c r="B954" s="2"/>
      <c r="C954" s="2"/>
      <c r="D954" s="2"/>
      <c r="E954" s="13"/>
    </row>
    <row r="955" spans="1:5" x14ac:dyDescent="0.35">
      <c r="A955" s="2"/>
      <c r="B955" s="2"/>
      <c r="C955" s="2"/>
      <c r="D955" s="2"/>
      <c r="E955" s="13"/>
    </row>
    <row r="956" spans="1:5" x14ac:dyDescent="0.35">
      <c r="A956" s="2"/>
      <c r="B956" s="2"/>
      <c r="C956" s="2"/>
      <c r="D956" s="2"/>
      <c r="E956" s="13"/>
    </row>
    <row r="957" spans="1:5" x14ac:dyDescent="0.35">
      <c r="A957" s="2"/>
      <c r="B957" s="2"/>
      <c r="C957" s="2"/>
      <c r="D957" s="2"/>
      <c r="E957" s="13"/>
    </row>
    <row r="958" spans="1:5" x14ac:dyDescent="0.35">
      <c r="A958" s="2"/>
      <c r="B958" s="2"/>
      <c r="C958" s="2"/>
      <c r="D958" s="2"/>
      <c r="E958" s="13"/>
    </row>
    <row r="959" spans="1:5" x14ac:dyDescent="0.35">
      <c r="A959" s="2"/>
      <c r="B959" s="2"/>
      <c r="C959" s="2"/>
      <c r="D959" s="2"/>
      <c r="E959" s="13"/>
    </row>
    <row r="960" spans="1:5" x14ac:dyDescent="0.35">
      <c r="A960" s="2"/>
      <c r="B960" s="2"/>
      <c r="C960" s="2"/>
      <c r="D960" s="2"/>
      <c r="E960" s="13"/>
    </row>
    <row r="961" spans="1:5" x14ac:dyDescent="0.35">
      <c r="A961" s="2"/>
      <c r="B961" s="2"/>
      <c r="C961" s="2"/>
      <c r="D961" s="2"/>
      <c r="E961" s="13"/>
    </row>
    <row r="962" spans="1:5" x14ac:dyDescent="0.35">
      <c r="A962" s="2"/>
      <c r="B962" s="2"/>
      <c r="C962" s="2"/>
      <c r="D962" s="2"/>
      <c r="E962" s="13"/>
    </row>
    <row r="963" spans="1:5" x14ac:dyDescent="0.35">
      <c r="A963" s="2"/>
      <c r="B963" s="2"/>
      <c r="C963" s="2"/>
      <c r="D963" s="2"/>
      <c r="E963" s="13"/>
    </row>
    <row r="964" spans="1:5" x14ac:dyDescent="0.35">
      <c r="A964" s="2"/>
      <c r="B964" s="2"/>
      <c r="C964" s="2"/>
      <c r="D964" s="2"/>
      <c r="E964" s="13"/>
    </row>
    <row r="965" spans="1:5" x14ac:dyDescent="0.35">
      <c r="A965" s="2"/>
      <c r="B965" s="2"/>
      <c r="C965" s="2"/>
      <c r="D965" s="2"/>
      <c r="E965" s="13"/>
    </row>
    <row r="966" spans="1:5" x14ac:dyDescent="0.35">
      <c r="A966" s="2"/>
      <c r="B966" s="2"/>
      <c r="C966" s="2"/>
      <c r="D966" s="2"/>
      <c r="E966" s="13"/>
    </row>
    <row r="967" spans="1:5" x14ac:dyDescent="0.35">
      <c r="A967" s="2"/>
      <c r="B967" s="2"/>
      <c r="C967" s="2"/>
      <c r="D967" s="2"/>
      <c r="E967" s="13"/>
    </row>
    <row r="968" spans="1:5" x14ac:dyDescent="0.35">
      <c r="A968" s="2"/>
      <c r="B968" s="2"/>
      <c r="C968" s="2"/>
      <c r="D968" s="2"/>
      <c r="E968" s="13"/>
    </row>
    <row r="969" spans="1:5" x14ac:dyDescent="0.35">
      <c r="A969" s="2"/>
      <c r="B969" s="2"/>
      <c r="C969" s="2"/>
      <c r="D969" s="2"/>
      <c r="E969" s="13"/>
    </row>
    <row r="970" spans="1:5" x14ac:dyDescent="0.35">
      <c r="A970" s="2"/>
      <c r="B970" s="2"/>
      <c r="C970" s="2"/>
      <c r="D970" s="2"/>
      <c r="E970" s="13"/>
    </row>
    <row r="971" spans="1:5" x14ac:dyDescent="0.35">
      <c r="A971" s="2"/>
      <c r="B971" s="2"/>
      <c r="C971" s="2"/>
      <c r="D971" s="2"/>
      <c r="E971" s="13"/>
    </row>
    <row r="972" spans="1:5" x14ac:dyDescent="0.35">
      <c r="A972" s="2"/>
      <c r="B972" s="2"/>
      <c r="C972" s="2"/>
      <c r="D972" s="2"/>
      <c r="E972" s="13"/>
    </row>
    <row r="973" spans="1:5" x14ac:dyDescent="0.35">
      <c r="A973" s="2"/>
      <c r="B973" s="2"/>
      <c r="C973" s="2"/>
      <c r="D973" s="2"/>
      <c r="E973" s="13"/>
    </row>
    <row r="974" spans="1:5" x14ac:dyDescent="0.35">
      <c r="A974" s="2"/>
      <c r="B974" s="2"/>
      <c r="C974" s="2"/>
      <c r="D974" s="2"/>
      <c r="E974" s="13"/>
    </row>
    <row r="975" spans="1:5" x14ac:dyDescent="0.35">
      <c r="A975" s="2"/>
      <c r="B975" s="2"/>
      <c r="C975" s="2"/>
      <c r="D975" s="2"/>
      <c r="E975" s="13"/>
    </row>
    <row r="976" spans="1:5" x14ac:dyDescent="0.35">
      <c r="A976" s="2"/>
      <c r="B976" s="2"/>
      <c r="C976" s="2"/>
      <c r="D976" s="2"/>
      <c r="E976" s="13"/>
    </row>
    <row r="977" spans="1:5" x14ac:dyDescent="0.35">
      <c r="A977" s="2"/>
      <c r="B977" s="2"/>
      <c r="C977" s="2"/>
      <c r="D977" s="2"/>
      <c r="E977" s="13"/>
    </row>
    <row r="978" spans="1:5" x14ac:dyDescent="0.35">
      <c r="A978" s="2"/>
      <c r="B978" s="2"/>
      <c r="C978" s="2"/>
      <c r="D978" s="2"/>
      <c r="E978" s="13"/>
    </row>
    <row r="979" spans="1:5" x14ac:dyDescent="0.35">
      <c r="A979" s="2"/>
      <c r="B979" s="2"/>
      <c r="C979" s="2"/>
      <c r="D979" s="2"/>
      <c r="E979" s="13"/>
    </row>
    <row r="980" spans="1:5" x14ac:dyDescent="0.35">
      <c r="A980" s="2"/>
      <c r="B980" s="2"/>
      <c r="C980" s="2"/>
      <c r="D980" s="2"/>
      <c r="E980" s="13"/>
    </row>
    <row r="981" spans="1:5" x14ac:dyDescent="0.35">
      <c r="A981" s="2"/>
      <c r="B981" s="2"/>
      <c r="C981" s="2"/>
      <c r="D981" s="2"/>
      <c r="E981" s="13"/>
    </row>
    <row r="982" spans="1:5" x14ac:dyDescent="0.35">
      <c r="A982" s="2"/>
      <c r="B982" s="2"/>
      <c r="C982" s="2"/>
      <c r="D982" s="2"/>
      <c r="E982" s="13"/>
    </row>
    <row r="983" spans="1:5" x14ac:dyDescent="0.35">
      <c r="A983" s="2"/>
      <c r="B983" s="2"/>
      <c r="C983" s="2"/>
      <c r="D983" s="2"/>
      <c r="E983" s="13"/>
    </row>
    <row r="984" spans="1:5" x14ac:dyDescent="0.35">
      <c r="A984" s="2"/>
      <c r="B984" s="2"/>
      <c r="C984" s="2"/>
      <c r="D984" s="2"/>
      <c r="E984" s="13"/>
    </row>
    <row r="985" spans="1:5" x14ac:dyDescent="0.35">
      <c r="A985" s="2"/>
      <c r="B985" s="2"/>
      <c r="C985" s="2"/>
      <c r="D985" s="2"/>
      <c r="E985" s="13"/>
    </row>
    <row r="986" spans="1:5" x14ac:dyDescent="0.35">
      <c r="A986" s="2"/>
      <c r="B986" s="2"/>
      <c r="C986" s="2"/>
      <c r="D986" s="2"/>
      <c r="E986" s="13"/>
    </row>
    <row r="987" spans="1:5" x14ac:dyDescent="0.35">
      <c r="A987" s="2"/>
      <c r="B987" s="2"/>
      <c r="C987" s="2"/>
      <c r="D987" s="2"/>
      <c r="E987" s="13"/>
    </row>
    <row r="988" spans="1:5" x14ac:dyDescent="0.35">
      <c r="A988" s="2"/>
      <c r="B988" s="2"/>
      <c r="C988" s="2"/>
      <c r="D988" s="2"/>
      <c r="E988" s="13"/>
    </row>
    <row r="989" spans="1:5" x14ac:dyDescent="0.35">
      <c r="A989" s="2"/>
      <c r="B989" s="2"/>
      <c r="C989" s="2"/>
      <c r="D989" s="2"/>
      <c r="E989" s="13"/>
    </row>
    <row r="990" spans="1:5" x14ac:dyDescent="0.35">
      <c r="A990" s="2"/>
      <c r="B990" s="2"/>
      <c r="C990" s="2"/>
      <c r="D990" s="2"/>
      <c r="E990" s="13"/>
    </row>
    <row r="991" spans="1:5" x14ac:dyDescent="0.35">
      <c r="A991" s="2"/>
      <c r="B991" s="2"/>
      <c r="C991" s="2"/>
      <c r="D991" s="2"/>
      <c r="E991" s="13"/>
    </row>
    <row r="992" spans="1:5" x14ac:dyDescent="0.35">
      <c r="A992" s="2"/>
      <c r="B992" s="2"/>
      <c r="C992" s="2"/>
      <c r="D992" s="2"/>
      <c r="E992" s="13"/>
    </row>
    <row r="993" spans="1:5" x14ac:dyDescent="0.35">
      <c r="A993" s="2"/>
      <c r="B993" s="2"/>
      <c r="C993" s="2"/>
      <c r="D993" s="2"/>
      <c r="E993" s="13"/>
    </row>
    <row r="994" spans="1:5" x14ac:dyDescent="0.35">
      <c r="A994" s="2"/>
      <c r="B994" s="2"/>
      <c r="C994" s="2"/>
      <c r="D994" s="2"/>
      <c r="E994" s="13"/>
    </row>
    <row r="995" spans="1:5" x14ac:dyDescent="0.35">
      <c r="A995" s="2"/>
      <c r="B995" s="2"/>
      <c r="C995" s="2"/>
      <c r="D995" s="2"/>
      <c r="E995" s="13"/>
    </row>
    <row r="996" spans="1:5" x14ac:dyDescent="0.35">
      <c r="A996" s="2"/>
      <c r="B996" s="2"/>
      <c r="C996" s="2"/>
      <c r="D996" s="2"/>
      <c r="E996" s="13"/>
    </row>
    <row r="997" spans="1:5" x14ac:dyDescent="0.35">
      <c r="A997" s="2"/>
      <c r="B997" s="2"/>
      <c r="C997" s="2"/>
      <c r="D997" s="2"/>
      <c r="E997" s="13"/>
    </row>
    <row r="998" spans="1:5" x14ac:dyDescent="0.35">
      <c r="A998" s="2"/>
      <c r="B998" s="2"/>
      <c r="C998" s="2"/>
      <c r="D998" s="2"/>
      <c r="E998" s="13"/>
    </row>
    <row r="999" spans="1:5" x14ac:dyDescent="0.35">
      <c r="A999" s="2"/>
      <c r="B999" s="2"/>
      <c r="C999" s="2"/>
      <c r="D999" s="2"/>
      <c r="E999" s="13"/>
    </row>
    <row r="1000" spans="1:5" x14ac:dyDescent="0.35">
      <c r="A1000" s="2"/>
      <c r="B1000" s="2"/>
      <c r="C1000" s="2"/>
      <c r="D1000" s="2"/>
      <c r="E1000" s="13"/>
    </row>
    <row r="1001" spans="1:5" x14ac:dyDescent="0.35">
      <c r="A1001" s="2"/>
      <c r="B1001" s="2"/>
      <c r="C1001" s="2"/>
      <c r="D1001" s="2"/>
    </row>
    <row r="1002" spans="1:5" x14ac:dyDescent="0.35">
      <c r="A1002" s="2"/>
      <c r="B1002" s="2"/>
      <c r="C1002" s="2"/>
      <c r="D1002" s="2"/>
    </row>
    <row r="1003" spans="1:5" x14ac:dyDescent="0.35">
      <c r="A1003" s="2"/>
      <c r="B1003" s="2"/>
      <c r="C1003" s="2"/>
      <c r="D1003" s="2"/>
    </row>
    <row r="1004" spans="1:5" x14ac:dyDescent="0.35">
      <c r="A1004" s="2"/>
      <c r="B1004" s="2"/>
      <c r="C1004" s="2"/>
      <c r="D1004" s="2"/>
    </row>
    <row r="1005" spans="1:5" x14ac:dyDescent="0.35">
      <c r="A1005" s="2"/>
      <c r="B1005" s="2"/>
      <c r="C1005" s="2"/>
      <c r="D1005" s="2"/>
    </row>
    <row r="1006" spans="1:5" x14ac:dyDescent="0.35">
      <c r="A1006" s="2"/>
      <c r="B1006" s="2"/>
      <c r="C1006" s="2"/>
      <c r="D1006" s="2"/>
    </row>
    <row r="1007" spans="1:5" x14ac:dyDescent="0.35">
      <c r="A1007" s="2"/>
      <c r="B1007" s="2"/>
      <c r="C1007" s="2"/>
      <c r="D1007" s="2"/>
    </row>
    <row r="1008" spans="1:5" x14ac:dyDescent="0.35">
      <c r="A1008" s="2"/>
      <c r="B1008" s="2"/>
      <c r="C1008" s="2"/>
      <c r="D1008" s="2"/>
    </row>
    <row r="1009" spans="1:4" x14ac:dyDescent="0.35">
      <c r="A1009" s="2"/>
      <c r="B1009" s="2"/>
      <c r="C1009" s="2"/>
      <c r="D1009" s="2"/>
    </row>
    <row r="1010" spans="1:4" x14ac:dyDescent="0.35">
      <c r="A1010" s="2"/>
      <c r="B1010" s="2"/>
      <c r="C1010" s="2"/>
      <c r="D1010" s="2"/>
    </row>
    <row r="1011" spans="1:4" x14ac:dyDescent="0.35">
      <c r="A1011" s="2"/>
      <c r="B1011" s="2"/>
      <c r="C1011" s="2"/>
      <c r="D1011" s="2"/>
    </row>
    <row r="1012" spans="1:4" x14ac:dyDescent="0.35">
      <c r="A1012" s="2"/>
      <c r="B1012" s="2"/>
      <c r="C1012" s="2"/>
      <c r="D1012" s="2"/>
    </row>
    <row r="1013" spans="1:4" x14ac:dyDescent="0.35">
      <c r="A1013" s="2"/>
      <c r="B1013" s="2"/>
      <c r="C1013" s="2"/>
      <c r="D1013" s="2"/>
    </row>
    <row r="1014" spans="1:4" x14ac:dyDescent="0.35">
      <c r="A1014" s="2"/>
      <c r="B1014" s="2"/>
      <c r="C1014" s="2"/>
      <c r="D1014" s="2"/>
    </row>
    <row r="1015" spans="1:4" x14ac:dyDescent="0.35">
      <c r="A1015" s="2"/>
      <c r="B1015" s="2"/>
      <c r="C1015" s="2"/>
      <c r="D1015" s="2"/>
    </row>
    <row r="1016" spans="1:4" x14ac:dyDescent="0.35">
      <c r="A1016" s="2"/>
      <c r="B1016" s="2"/>
      <c r="C1016" s="2"/>
      <c r="D1016" s="2"/>
    </row>
    <row r="1017" spans="1:4" x14ac:dyDescent="0.35">
      <c r="A1017" s="2"/>
      <c r="B1017" s="2"/>
      <c r="C1017" s="2"/>
      <c r="D1017" s="2"/>
    </row>
    <row r="1018" spans="1:4" x14ac:dyDescent="0.35">
      <c r="A1018" s="2"/>
      <c r="B1018" s="2"/>
      <c r="C1018" s="2"/>
      <c r="D1018" s="2"/>
    </row>
    <row r="1019" spans="1:4" x14ac:dyDescent="0.35">
      <c r="A1019" s="2"/>
      <c r="B1019" s="2"/>
      <c r="C1019" s="2"/>
      <c r="D1019" s="2"/>
    </row>
    <row r="1020" spans="1:4" x14ac:dyDescent="0.35">
      <c r="A1020" s="2"/>
      <c r="B1020" s="2"/>
      <c r="C1020" s="2"/>
      <c r="D1020" s="2"/>
    </row>
    <row r="1021" spans="1:4" x14ac:dyDescent="0.35">
      <c r="A1021" s="2"/>
      <c r="B1021" s="2"/>
      <c r="C1021" s="2"/>
      <c r="D1021" s="2"/>
    </row>
    <row r="1022" spans="1:4" x14ac:dyDescent="0.35">
      <c r="A1022" s="2"/>
      <c r="B1022" s="2"/>
      <c r="C1022" s="2"/>
      <c r="D1022" s="2"/>
    </row>
    <row r="1023" spans="1:4" x14ac:dyDescent="0.35">
      <c r="A1023" s="2"/>
      <c r="B1023" s="2"/>
      <c r="C1023" s="2"/>
      <c r="D1023" s="2"/>
    </row>
    <row r="1024" spans="1:4" x14ac:dyDescent="0.35">
      <c r="A1024" s="2"/>
      <c r="B1024" s="2"/>
      <c r="C1024" s="2"/>
      <c r="D1024" s="2"/>
    </row>
    <row r="1025" spans="1:4" x14ac:dyDescent="0.35">
      <c r="A1025" s="2"/>
      <c r="B1025" s="2"/>
      <c r="C1025" s="2"/>
      <c r="D1025" s="2"/>
    </row>
    <row r="1026" spans="1:4" x14ac:dyDescent="0.35">
      <c r="A1026" s="2"/>
      <c r="B1026" s="2"/>
      <c r="C1026" s="2"/>
      <c r="D1026" s="2"/>
    </row>
    <row r="1027" spans="1:4" x14ac:dyDescent="0.35">
      <c r="A1027" s="2"/>
      <c r="B1027" s="2"/>
      <c r="C1027" s="2"/>
      <c r="D1027" s="2"/>
    </row>
    <row r="1028" spans="1:4" x14ac:dyDescent="0.35">
      <c r="A1028" s="2"/>
      <c r="B1028" s="2"/>
      <c r="C1028" s="2"/>
      <c r="D1028" s="2"/>
    </row>
    <row r="1029" spans="1:4" x14ac:dyDescent="0.35">
      <c r="A1029" s="2"/>
      <c r="B1029" s="2"/>
      <c r="C1029" s="2"/>
      <c r="D1029" s="2"/>
    </row>
    <row r="1030" spans="1:4" x14ac:dyDescent="0.35">
      <c r="A1030" s="2"/>
      <c r="B1030" s="2"/>
      <c r="C1030" s="2"/>
      <c r="D1030" s="2"/>
    </row>
    <row r="1031" spans="1:4" x14ac:dyDescent="0.35">
      <c r="A1031" s="2"/>
      <c r="B1031" s="2"/>
      <c r="C1031" s="2"/>
      <c r="D1031" s="2"/>
    </row>
    <row r="1032" spans="1:4" x14ac:dyDescent="0.35">
      <c r="A1032" s="2"/>
      <c r="B1032" s="2"/>
      <c r="C1032" s="2"/>
      <c r="D10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F4BE-71DC-4107-B2D9-F9BA907379F3}">
  <dimension ref="A1:V43"/>
  <sheetViews>
    <sheetView workbookViewId="0">
      <selection activeCell="Q32" sqref="Q32"/>
    </sheetView>
  </sheetViews>
  <sheetFormatPr defaultColWidth="8.81640625" defaultRowHeight="14.5" x14ac:dyDescent="0.35"/>
  <cols>
    <col min="1" max="1" width="13.90625" style="16" customWidth="1"/>
    <col min="2" max="2" width="12.81640625" style="16" customWidth="1"/>
    <col min="3" max="3" width="8.81640625" style="16"/>
    <col min="4" max="4" width="8.08984375" style="16" customWidth="1"/>
    <col min="5" max="5" width="14.36328125" style="16" customWidth="1"/>
    <col min="6" max="6" width="14.1796875" style="16" customWidth="1"/>
    <col min="7" max="7" width="8.81640625" style="16"/>
    <col min="8" max="8" width="9.81640625" style="16" bestFit="1" customWidth="1"/>
    <col min="9" max="9" width="9" style="16" customWidth="1"/>
    <col min="10" max="10" width="6.81640625" style="16" customWidth="1"/>
    <col min="11" max="11" width="8.1796875" style="16" customWidth="1"/>
    <col min="12" max="12" width="8" style="16" customWidth="1"/>
    <col min="13" max="16" width="8.81640625" style="16"/>
    <col min="17" max="17" width="10.453125" style="16" bestFit="1" customWidth="1"/>
    <col min="18" max="18" width="17.1796875" style="16" customWidth="1"/>
    <col min="19" max="19" width="9.08984375" style="16" bestFit="1" customWidth="1"/>
    <col min="20" max="20" width="14.81640625" style="16" bestFit="1" customWidth="1"/>
    <col min="21" max="16384" width="8.81640625" style="16"/>
  </cols>
  <sheetData>
    <row r="1" spans="1:22" x14ac:dyDescent="0.35">
      <c r="A1" s="69" t="s">
        <v>2877</v>
      </c>
      <c r="B1" s="70"/>
      <c r="C1" s="70"/>
      <c r="D1" s="70"/>
      <c r="E1" s="71"/>
      <c r="G1" s="45" t="s">
        <v>982</v>
      </c>
      <c r="H1" s="45" t="s">
        <v>975</v>
      </c>
      <c r="I1" s="45" t="s">
        <v>974</v>
      </c>
      <c r="J1" s="45" t="s">
        <v>981</v>
      </c>
      <c r="K1" s="45" t="s">
        <v>973</v>
      </c>
      <c r="P1" s="63" t="s">
        <v>2878</v>
      </c>
      <c r="Q1" s="64"/>
      <c r="R1" s="64"/>
      <c r="S1" s="64"/>
      <c r="T1" s="64"/>
      <c r="U1" s="64"/>
      <c r="V1" s="65"/>
    </row>
    <row r="2" spans="1:22" x14ac:dyDescent="0.35">
      <c r="A2" s="72"/>
      <c r="B2" s="73"/>
      <c r="C2" s="73"/>
      <c r="D2" s="73"/>
      <c r="E2" s="74"/>
      <c r="G2" s="19" t="s">
        <v>980</v>
      </c>
      <c r="H2" s="7" t="s">
        <v>977</v>
      </c>
      <c r="I2" s="7" t="s">
        <v>979</v>
      </c>
      <c r="J2" s="18">
        <v>4</v>
      </c>
      <c r="K2" s="7" t="s">
        <v>855</v>
      </c>
      <c r="P2" s="66"/>
      <c r="Q2" s="67"/>
      <c r="R2" s="67"/>
      <c r="S2" s="67"/>
      <c r="T2" s="67"/>
      <c r="U2" s="67"/>
      <c r="V2" s="68"/>
    </row>
    <row r="3" spans="1:22" x14ac:dyDescent="0.35">
      <c r="G3" s="19" t="s">
        <v>978</v>
      </c>
      <c r="H3" s="7" t="s">
        <v>977</v>
      </c>
      <c r="I3" s="7" t="s">
        <v>976</v>
      </c>
      <c r="J3" s="18">
        <v>2</v>
      </c>
      <c r="K3" s="7" t="s">
        <v>851</v>
      </c>
    </row>
    <row r="4" spans="1:22" x14ac:dyDescent="0.35">
      <c r="A4" s="46" t="s">
        <v>982</v>
      </c>
      <c r="B4" s="46" t="s">
        <v>975</v>
      </c>
      <c r="C4" s="46" t="s">
        <v>974</v>
      </c>
      <c r="D4" s="46" t="s">
        <v>973</v>
      </c>
      <c r="E4" s="46" t="s">
        <v>972</v>
      </c>
      <c r="G4" s="19" t="s">
        <v>961</v>
      </c>
      <c r="H4" s="7" t="s">
        <v>971</v>
      </c>
      <c r="I4" s="7" t="s">
        <v>970</v>
      </c>
      <c r="J4" s="18">
        <v>1</v>
      </c>
      <c r="K4" s="17" t="s">
        <v>847</v>
      </c>
      <c r="P4" s="45" t="s">
        <v>969</v>
      </c>
      <c r="Q4" s="45" t="s">
        <v>32</v>
      </c>
      <c r="R4" s="45" t="s">
        <v>968</v>
      </c>
      <c r="S4" s="45" t="s">
        <v>28</v>
      </c>
      <c r="T4" s="45" t="s">
        <v>967</v>
      </c>
      <c r="U4" s="45" t="s">
        <v>966</v>
      </c>
      <c r="V4" s="45" t="s">
        <v>965</v>
      </c>
    </row>
    <row r="5" spans="1:22" x14ac:dyDescent="0.35">
      <c r="A5" s="19" t="s">
        <v>961</v>
      </c>
      <c r="B5" s="19"/>
      <c r="C5" s="19"/>
      <c r="D5" s="19"/>
      <c r="E5" s="38">
        <v>3000</v>
      </c>
      <c r="G5" s="19" t="s">
        <v>964</v>
      </c>
      <c r="H5" s="7" t="s">
        <v>963</v>
      </c>
      <c r="I5" s="7" t="s">
        <v>962</v>
      </c>
      <c r="J5" s="18">
        <v>3</v>
      </c>
      <c r="K5" s="17" t="s">
        <v>866</v>
      </c>
      <c r="P5" s="9">
        <v>1</v>
      </c>
      <c r="Q5" s="5">
        <v>45292</v>
      </c>
      <c r="R5" s="20" t="s">
        <v>931</v>
      </c>
      <c r="S5" s="23">
        <v>233.64</v>
      </c>
      <c r="T5" s="22"/>
      <c r="U5" s="21"/>
      <c r="V5" s="20"/>
    </row>
    <row r="6" spans="1:22" x14ac:dyDescent="0.35">
      <c r="A6" s="19" t="s">
        <v>913</v>
      </c>
      <c r="B6" s="19"/>
      <c r="C6" s="19"/>
      <c r="D6" s="19"/>
      <c r="E6" s="38">
        <v>6000</v>
      </c>
      <c r="G6" s="19" t="s">
        <v>952</v>
      </c>
      <c r="H6" s="7" t="s">
        <v>960</v>
      </c>
      <c r="I6" s="7" t="s">
        <v>944</v>
      </c>
      <c r="J6" s="18">
        <v>5</v>
      </c>
      <c r="K6" s="17" t="s">
        <v>862</v>
      </c>
      <c r="P6" s="9">
        <v>2</v>
      </c>
      <c r="Q6" s="5">
        <v>45293</v>
      </c>
      <c r="R6" s="20" t="s">
        <v>928</v>
      </c>
      <c r="S6" s="23">
        <v>4160</v>
      </c>
      <c r="T6" s="22"/>
      <c r="U6" s="21"/>
      <c r="V6" s="20"/>
    </row>
    <row r="7" spans="1:22" x14ac:dyDescent="0.35">
      <c r="A7" s="19" t="s">
        <v>899</v>
      </c>
      <c r="B7" s="19"/>
      <c r="C7" s="19"/>
      <c r="D7" s="19"/>
      <c r="E7" s="38">
        <v>10500</v>
      </c>
      <c r="G7" s="19" t="s">
        <v>946</v>
      </c>
      <c r="H7" s="7" t="s">
        <v>959</v>
      </c>
      <c r="I7" s="7" t="s">
        <v>940</v>
      </c>
      <c r="J7" s="18">
        <v>2</v>
      </c>
      <c r="K7" s="7" t="s">
        <v>855</v>
      </c>
      <c r="P7" s="9">
        <v>3</v>
      </c>
      <c r="Q7" s="5">
        <v>45294</v>
      </c>
      <c r="R7" s="20" t="s">
        <v>926</v>
      </c>
      <c r="S7" s="23">
        <v>2795.78</v>
      </c>
      <c r="T7" s="22"/>
      <c r="U7" s="21"/>
      <c r="V7" s="20"/>
    </row>
    <row r="8" spans="1:22" x14ac:dyDescent="0.35">
      <c r="A8" s="19" t="s">
        <v>945</v>
      </c>
      <c r="B8" s="19"/>
      <c r="C8" s="19"/>
      <c r="D8" s="19"/>
      <c r="E8" s="38">
        <v>6000</v>
      </c>
      <c r="G8" s="19" t="s">
        <v>958</v>
      </c>
      <c r="H8" s="7" t="s">
        <v>957</v>
      </c>
      <c r="I8" s="7" t="s">
        <v>956</v>
      </c>
      <c r="J8" s="18">
        <v>4</v>
      </c>
      <c r="K8" s="7" t="s">
        <v>851</v>
      </c>
      <c r="P8" s="9">
        <v>4</v>
      </c>
      <c r="Q8" s="5">
        <v>45295</v>
      </c>
      <c r="R8" s="20" t="s">
        <v>922</v>
      </c>
      <c r="S8" s="23">
        <v>1701.3600000000001</v>
      </c>
      <c r="T8" s="22"/>
      <c r="U8" s="21"/>
      <c r="V8" s="20"/>
    </row>
    <row r="9" spans="1:22" x14ac:dyDescent="0.35">
      <c r="A9" s="19" t="s">
        <v>952</v>
      </c>
      <c r="B9" s="19"/>
      <c r="C9" s="19"/>
      <c r="D9" s="19"/>
      <c r="E9" s="38">
        <v>8000</v>
      </c>
      <c r="G9" s="19" t="s">
        <v>955</v>
      </c>
      <c r="H9" s="7" t="s">
        <v>954</v>
      </c>
      <c r="I9" s="7" t="s">
        <v>953</v>
      </c>
      <c r="J9" s="18">
        <v>1</v>
      </c>
      <c r="K9" s="17" t="s">
        <v>847</v>
      </c>
      <c r="P9" s="9">
        <v>5</v>
      </c>
      <c r="Q9" s="5">
        <v>45296</v>
      </c>
      <c r="R9" s="20" t="s">
        <v>918</v>
      </c>
      <c r="S9" s="23">
        <v>183.77</v>
      </c>
      <c r="T9" s="22"/>
      <c r="U9" s="21"/>
      <c r="V9" s="20"/>
    </row>
    <row r="10" spans="1:22" x14ac:dyDescent="0.35">
      <c r="A10" s="19" t="s">
        <v>909</v>
      </c>
      <c r="B10" s="19"/>
      <c r="C10" s="19"/>
      <c r="D10" s="19"/>
      <c r="E10" s="38">
        <v>6000</v>
      </c>
      <c r="G10" s="19" t="s">
        <v>951</v>
      </c>
      <c r="H10" s="7" t="s">
        <v>950</v>
      </c>
      <c r="I10" s="7" t="s">
        <v>949</v>
      </c>
      <c r="J10" s="18">
        <v>5</v>
      </c>
      <c r="K10" s="17" t="s">
        <v>866</v>
      </c>
      <c r="P10" s="9">
        <v>6</v>
      </c>
      <c r="Q10" s="5">
        <v>45297</v>
      </c>
      <c r="R10" s="20" t="s">
        <v>914</v>
      </c>
      <c r="S10" s="23">
        <v>126.9</v>
      </c>
      <c r="T10" s="22"/>
      <c r="U10" s="21"/>
      <c r="V10" s="20"/>
    </row>
    <row r="11" spans="1:22" x14ac:dyDescent="0.35">
      <c r="A11" s="19" t="s">
        <v>946</v>
      </c>
      <c r="B11" s="19"/>
      <c r="C11" s="19"/>
      <c r="D11" s="19"/>
      <c r="E11" s="38">
        <v>8000</v>
      </c>
      <c r="G11" s="19" t="s">
        <v>948</v>
      </c>
      <c r="H11" s="7" t="s">
        <v>896</v>
      </c>
      <c r="I11" s="7" t="s">
        <v>947</v>
      </c>
      <c r="J11" s="18">
        <v>2</v>
      </c>
      <c r="K11" s="7" t="s">
        <v>855</v>
      </c>
      <c r="P11" s="9">
        <v>7</v>
      </c>
      <c r="Q11" s="5">
        <v>45298</v>
      </c>
      <c r="R11" s="20" t="s">
        <v>910</v>
      </c>
      <c r="S11" s="23">
        <v>2183.86</v>
      </c>
      <c r="T11" s="22"/>
      <c r="U11" s="21"/>
      <c r="V11" s="20"/>
    </row>
    <row r="12" spans="1:22" x14ac:dyDescent="0.35">
      <c r="A12" s="19" t="s">
        <v>942</v>
      </c>
      <c r="B12" s="19"/>
      <c r="C12" s="19"/>
      <c r="D12" s="19"/>
      <c r="E12" s="38">
        <v>9000</v>
      </c>
      <c r="G12" s="19" t="s">
        <v>945</v>
      </c>
      <c r="H12" s="7" t="s">
        <v>929</v>
      </c>
      <c r="I12" s="7" t="s">
        <v>944</v>
      </c>
      <c r="J12" s="18">
        <v>4</v>
      </c>
      <c r="K12" s="7" t="s">
        <v>851</v>
      </c>
      <c r="P12" s="9">
        <v>8</v>
      </c>
      <c r="Q12" s="5">
        <v>45299</v>
      </c>
      <c r="R12" s="20" t="s">
        <v>907</v>
      </c>
      <c r="S12" s="23">
        <v>273.29999999999995</v>
      </c>
      <c r="T12" s="22"/>
      <c r="U12" s="21"/>
      <c r="V12" s="20"/>
    </row>
    <row r="13" spans="1:22" x14ac:dyDescent="0.35">
      <c r="A13" s="19" t="s">
        <v>897</v>
      </c>
      <c r="B13" s="19"/>
      <c r="C13" s="19"/>
      <c r="D13" s="19"/>
      <c r="E13" s="38">
        <v>12000</v>
      </c>
      <c r="G13" s="19" t="s">
        <v>943</v>
      </c>
      <c r="H13" s="7" t="s">
        <v>896</v>
      </c>
      <c r="I13" s="7" t="s">
        <v>940</v>
      </c>
      <c r="J13" s="18">
        <v>1</v>
      </c>
      <c r="K13" s="7" t="s">
        <v>855</v>
      </c>
      <c r="P13" s="9">
        <v>9</v>
      </c>
      <c r="Q13" s="5">
        <v>45300</v>
      </c>
      <c r="R13" s="20" t="s">
        <v>904</v>
      </c>
      <c r="S13" s="23">
        <v>3035.54</v>
      </c>
      <c r="T13" s="22"/>
      <c r="U13" s="21"/>
      <c r="V13" s="20"/>
    </row>
    <row r="14" spans="1:22" x14ac:dyDescent="0.35">
      <c r="A14" s="19" t="s">
        <v>938</v>
      </c>
      <c r="B14" s="19"/>
      <c r="C14" s="19"/>
      <c r="D14" s="19"/>
      <c r="E14" s="38">
        <v>1000</v>
      </c>
      <c r="G14" s="19" t="s">
        <v>942</v>
      </c>
      <c r="H14" s="7" t="s">
        <v>941</v>
      </c>
      <c r="I14" s="7" t="s">
        <v>940</v>
      </c>
      <c r="J14" s="18">
        <v>3</v>
      </c>
      <c r="K14" s="7" t="s">
        <v>851</v>
      </c>
      <c r="P14" s="9">
        <v>10</v>
      </c>
      <c r="Q14" s="5">
        <v>45301</v>
      </c>
      <c r="R14" s="20" t="s">
        <v>939</v>
      </c>
      <c r="S14" s="23">
        <v>3705.28</v>
      </c>
      <c r="T14" s="22"/>
      <c r="U14" s="21"/>
      <c r="V14" s="20"/>
    </row>
    <row r="15" spans="1:22" x14ac:dyDescent="0.35">
      <c r="A15" s="19" t="s">
        <v>861</v>
      </c>
      <c r="B15" s="19"/>
      <c r="C15" s="19"/>
      <c r="D15" s="19"/>
      <c r="E15" s="38">
        <v>7500</v>
      </c>
      <c r="G15" s="19" t="s">
        <v>938</v>
      </c>
      <c r="H15" s="7" t="s">
        <v>937</v>
      </c>
      <c r="I15" s="7" t="s">
        <v>936</v>
      </c>
      <c r="J15" s="18">
        <v>5</v>
      </c>
      <c r="K15" s="17" t="s">
        <v>847</v>
      </c>
      <c r="P15" s="9">
        <v>11</v>
      </c>
      <c r="Q15" s="5">
        <v>45302</v>
      </c>
      <c r="R15" s="20" t="s">
        <v>935</v>
      </c>
      <c r="S15" s="23">
        <v>118.08</v>
      </c>
      <c r="T15" s="22"/>
      <c r="U15" s="21"/>
      <c r="V15" s="20"/>
    </row>
    <row r="16" spans="1:22" x14ac:dyDescent="0.35">
      <c r="G16" s="19" t="s">
        <v>934</v>
      </c>
      <c r="H16" s="7" t="s">
        <v>933</v>
      </c>
      <c r="I16" s="7" t="s">
        <v>932</v>
      </c>
      <c r="J16" s="18">
        <v>3</v>
      </c>
      <c r="K16" s="17" t="s">
        <v>866</v>
      </c>
      <c r="P16" s="9">
        <v>12</v>
      </c>
      <c r="Q16" s="5">
        <v>45303</v>
      </c>
      <c r="R16" s="20" t="s">
        <v>931</v>
      </c>
      <c r="S16" s="23">
        <v>1299.06</v>
      </c>
      <c r="T16" s="22"/>
      <c r="U16" s="21"/>
      <c r="V16" s="20"/>
    </row>
    <row r="17" spans="7:22" x14ac:dyDescent="0.35">
      <c r="G17" s="19" t="s">
        <v>930</v>
      </c>
      <c r="H17" s="7" t="s">
        <v>929</v>
      </c>
      <c r="I17" s="7" t="s">
        <v>852</v>
      </c>
      <c r="J17" s="18">
        <v>1</v>
      </c>
      <c r="K17" s="17" t="s">
        <v>855</v>
      </c>
      <c r="P17" s="9">
        <v>13</v>
      </c>
      <c r="Q17" s="5">
        <v>45304</v>
      </c>
      <c r="R17" s="20" t="s">
        <v>928</v>
      </c>
      <c r="S17" s="23">
        <v>80.64</v>
      </c>
      <c r="T17" s="22"/>
      <c r="U17" s="21"/>
      <c r="V17" s="20"/>
    </row>
    <row r="18" spans="7:22" x14ac:dyDescent="0.35">
      <c r="G18" s="19" t="s">
        <v>927</v>
      </c>
      <c r="H18" s="7" t="s">
        <v>924</v>
      </c>
      <c r="I18" s="11" t="s">
        <v>848</v>
      </c>
      <c r="J18" s="18">
        <v>5</v>
      </c>
      <c r="K18" s="7" t="s">
        <v>851</v>
      </c>
      <c r="P18" s="9">
        <v>14</v>
      </c>
      <c r="Q18" s="5">
        <v>45305</v>
      </c>
      <c r="R18" s="20" t="s">
        <v>926</v>
      </c>
      <c r="S18" s="23">
        <v>9475.5400000000009</v>
      </c>
      <c r="T18" s="22"/>
      <c r="U18" s="21"/>
      <c r="V18" s="20"/>
    </row>
    <row r="19" spans="7:22" x14ac:dyDescent="0.35">
      <c r="G19" s="19" t="s">
        <v>925</v>
      </c>
      <c r="H19" s="7" t="s">
        <v>924</v>
      </c>
      <c r="I19" s="11" t="s">
        <v>923</v>
      </c>
      <c r="J19" s="18">
        <v>2</v>
      </c>
      <c r="K19" s="7" t="s">
        <v>855</v>
      </c>
      <c r="P19" s="9">
        <v>15</v>
      </c>
      <c r="Q19" s="5">
        <v>45306</v>
      </c>
      <c r="R19" s="20" t="s">
        <v>922</v>
      </c>
      <c r="S19" s="23">
        <v>89.28</v>
      </c>
      <c r="T19" s="22"/>
      <c r="U19" s="21"/>
      <c r="V19" s="20"/>
    </row>
    <row r="20" spans="7:22" x14ac:dyDescent="0.35">
      <c r="G20" s="19" t="s">
        <v>921</v>
      </c>
      <c r="H20" s="7" t="s">
        <v>920</v>
      </c>
      <c r="I20" s="11" t="s">
        <v>919</v>
      </c>
      <c r="J20" s="18">
        <v>4</v>
      </c>
      <c r="K20" s="7" t="s">
        <v>855</v>
      </c>
      <c r="P20" s="9">
        <v>16</v>
      </c>
      <c r="Q20" s="5">
        <v>45307</v>
      </c>
      <c r="R20" s="20" t="s">
        <v>918</v>
      </c>
      <c r="S20" s="23">
        <v>4661.63</v>
      </c>
      <c r="T20" s="22"/>
      <c r="U20" s="21"/>
      <c r="V20" s="20"/>
    </row>
    <row r="21" spans="7:22" x14ac:dyDescent="0.35">
      <c r="G21" s="19" t="s">
        <v>917</v>
      </c>
      <c r="H21" s="7" t="s">
        <v>916</v>
      </c>
      <c r="I21" s="11" t="s">
        <v>915</v>
      </c>
      <c r="J21" s="18">
        <v>1</v>
      </c>
      <c r="K21" s="17" t="s">
        <v>847</v>
      </c>
      <c r="P21" s="9">
        <v>17</v>
      </c>
      <c r="Q21" s="5">
        <v>45308</v>
      </c>
      <c r="R21" s="20" t="s">
        <v>914</v>
      </c>
      <c r="S21" s="23">
        <v>75.14</v>
      </c>
      <c r="T21" s="22"/>
      <c r="U21" s="21"/>
      <c r="V21" s="20"/>
    </row>
    <row r="22" spans="7:22" x14ac:dyDescent="0.35">
      <c r="G22" s="19" t="s">
        <v>913</v>
      </c>
      <c r="H22" s="7" t="s">
        <v>912</v>
      </c>
      <c r="I22" s="11" t="s">
        <v>911</v>
      </c>
      <c r="J22" s="18">
        <v>3</v>
      </c>
      <c r="K22" s="17" t="s">
        <v>866</v>
      </c>
      <c r="P22" s="9">
        <v>18</v>
      </c>
      <c r="Q22" s="5">
        <v>45309</v>
      </c>
      <c r="R22" s="20" t="s">
        <v>910</v>
      </c>
      <c r="S22" s="23">
        <v>25.92</v>
      </c>
      <c r="T22" s="22"/>
      <c r="U22" s="21"/>
      <c r="V22" s="20"/>
    </row>
    <row r="23" spans="7:22" x14ac:dyDescent="0.35">
      <c r="G23" s="19" t="s">
        <v>909</v>
      </c>
      <c r="H23" s="7" t="s">
        <v>908</v>
      </c>
      <c r="I23" s="11" t="s">
        <v>890</v>
      </c>
      <c r="J23" s="18">
        <v>5</v>
      </c>
      <c r="K23" s="17" t="s">
        <v>862</v>
      </c>
      <c r="P23" s="9">
        <v>19</v>
      </c>
      <c r="Q23" s="5">
        <v>45310</v>
      </c>
      <c r="R23" s="20" t="s">
        <v>907</v>
      </c>
      <c r="S23" s="23">
        <v>550.13</v>
      </c>
      <c r="T23" s="22"/>
      <c r="U23" s="21"/>
      <c r="V23" s="20"/>
    </row>
    <row r="24" spans="7:22" x14ac:dyDescent="0.35">
      <c r="G24" s="19" t="s">
        <v>906</v>
      </c>
      <c r="H24" s="7" t="s">
        <v>905</v>
      </c>
      <c r="I24" s="11" t="s">
        <v>887</v>
      </c>
      <c r="J24" s="18">
        <v>3</v>
      </c>
      <c r="K24" s="7" t="s">
        <v>851</v>
      </c>
      <c r="P24" s="9">
        <v>20</v>
      </c>
      <c r="Q24" s="5">
        <v>45311</v>
      </c>
      <c r="R24" s="20" t="s">
        <v>904</v>
      </c>
      <c r="S24" s="23">
        <v>452.93999999999994</v>
      </c>
      <c r="T24" s="22"/>
      <c r="U24" s="21"/>
      <c r="V24" s="20"/>
    </row>
    <row r="25" spans="7:22" x14ac:dyDescent="0.35">
      <c r="G25" s="19" t="s">
        <v>903</v>
      </c>
      <c r="H25" s="7" t="s">
        <v>902</v>
      </c>
      <c r="I25" s="11" t="s">
        <v>856</v>
      </c>
      <c r="J25" s="18">
        <v>1</v>
      </c>
      <c r="K25" s="7" t="s">
        <v>855</v>
      </c>
    </row>
    <row r="26" spans="7:22" x14ac:dyDescent="0.35">
      <c r="G26" s="19" t="s">
        <v>901</v>
      </c>
      <c r="H26" s="7" t="s">
        <v>900</v>
      </c>
      <c r="I26" s="11" t="s">
        <v>882</v>
      </c>
      <c r="J26" s="18">
        <v>5</v>
      </c>
      <c r="K26" s="7" t="s">
        <v>851</v>
      </c>
    </row>
    <row r="27" spans="7:22" x14ac:dyDescent="0.35">
      <c r="G27" s="19" t="s">
        <v>899</v>
      </c>
      <c r="H27" s="7" t="s">
        <v>898</v>
      </c>
      <c r="I27" s="11" t="s">
        <v>879</v>
      </c>
      <c r="J27" s="18">
        <v>2</v>
      </c>
      <c r="K27" s="17" t="s">
        <v>847</v>
      </c>
    </row>
    <row r="28" spans="7:22" x14ac:dyDescent="0.35">
      <c r="G28" s="19" t="s">
        <v>897</v>
      </c>
      <c r="H28" s="7" t="s">
        <v>896</v>
      </c>
      <c r="I28" s="11" t="s">
        <v>876</v>
      </c>
      <c r="J28" s="18">
        <v>4</v>
      </c>
      <c r="K28" s="17" t="s">
        <v>866</v>
      </c>
    </row>
    <row r="29" spans="7:22" x14ac:dyDescent="0.35">
      <c r="G29" s="19" t="s">
        <v>895</v>
      </c>
      <c r="H29" s="11" t="s">
        <v>894</v>
      </c>
      <c r="I29" s="11" t="s">
        <v>893</v>
      </c>
      <c r="J29" s="18">
        <v>5</v>
      </c>
      <c r="K29" s="17" t="s">
        <v>855</v>
      </c>
    </row>
    <row r="30" spans="7:22" x14ac:dyDescent="0.35">
      <c r="G30" s="19" t="s">
        <v>892</v>
      </c>
      <c r="H30" s="11" t="s">
        <v>891</v>
      </c>
      <c r="I30" s="11" t="s">
        <v>890</v>
      </c>
      <c r="J30" s="18">
        <v>3</v>
      </c>
      <c r="K30" s="17" t="s">
        <v>851</v>
      </c>
    </row>
    <row r="31" spans="7:22" x14ac:dyDescent="0.35">
      <c r="G31" s="19" t="s">
        <v>889</v>
      </c>
      <c r="H31" s="11" t="s">
        <v>888</v>
      </c>
      <c r="I31" s="11" t="s">
        <v>887</v>
      </c>
      <c r="J31" s="18">
        <v>1</v>
      </c>
      <c r="K31" s="17" t="s">
        <v>862</v>
      </c>
    </row>
    <row r="32" spans="7:22" x14ac:dyDescent="0.35">
      <c r="G32" s="19" t="s">
        <v>886</v>
      </c>
      <c r="H32" s="11" t="s">
        <v>885</v>
      </c>
      <c r="I32" s="11" t="s">
        <v>856</v>
      </c>
      <c r="J32" s="18">
        <v>5</v>
      </c>
      <c r="K32" s="7" t="s">
        <v>851</v>
      </c>
    </row>
    <row r="33" spans="7:11" x14ac:dyDescent="0.35">
      <c r="G33" s="19" t="s">
        <v>884</v>
      </c>
      <c r="H33" s="11" t="s">
        <v>883</v>
      </c>
      <c r="I33" s="11" t="s">
        <v>882</v>
      </c>
      <c r="J33" s="18">
        <v>2</v>
      </c>
      <c r="K33" s="7" t="s">
        <v>855</v>
      </c>
    </row>
    <row r="34" spans="7:11" x14ac:dyDescent="0.35">
      <c r="G34" s="19" t="s">
        <v>881</v>
      </c>
      <c r="H34" s="11" t="s">
        <v>880</v>
      </c>
      <c r="I34" s="11" t="s">
        <v>879</v>
      </c>
      <c r="J34" s="18">
        <v>4</v>
      </c>
      <c r="K34" s="7" t="s">
        <v>851</v>
      </c>
    </row>
    <row r="35" spans="7:11" x14ac:dyDescent="0.35">
      <c r="G35" s="7" t="s">
        <v>878</v>
      </c>
      <c r="H35" s="11" t="s">
        <v>877</v>
      </c>
      <c r="I35" s="11" t="s">
        <v>876</v>
      </c>
      <c r="J35" s="18">
        <v>5</v>
      </c>
      <c r="K35" s="17" t="s">
        <v>847</v>
      </c>
    </row>
    <row r="36" spans="7:11" x14ac:dyDescent="0.35">
      <c r="G36" s="7" t="s">
        <v>875</v>
      </c>
      <c r="H36" s="11" t="s">
        <v>874</v>
      </c>
      <c r="I36" s="11" t="s">
        <v>873</v>
      </c>
      <c r="J36" s="18">
        <v>3</v>
      </c>
      <c r="K36" s="17" t="s">
        <v>866</v>
      </c>
    </row>
    <row r="37" spans="7:11" x14ac:dyDescent="0.35">
      <c r="G37" s="7" t="s">
        <v>872</v>
      </c>
      <c r="H37" s="11" t="s">
        <v>871</v>
      </c>
      <c r="I37" s="11" t="s">
        <v>870</v>
      </c>
      <c r="J37" s="18">
        <v>1</v>
      </c>
      <c r="K37" s="17" t="s">
        <v>847</v>
      </c>
    </row>
    <row r="38" spans="7:11" x14ac:dyDescent="0.35">
      <c r="G38" s="7" t="s">
        <v>869</v>
      </c>
      <c r="H38" s="11" t="s">
        <v>868</v>
      </c>
      <c r="I38" s="11" t="s">
        <v>867</v>
      </c>
      <c r="J38" s="18">
        <v>5</v>
      </c>
      <c r="K38" s="17" t="s">
        <v>866</v>
      </c>
    </row>
    <row r="39" spans="7:11" x14ac:dyDescent="0.35">
      <c r="G39" s="7" t="s">
        <v>865</v>
      </c>
      <c r="H39" s="11" t="s">
        <v>864</v>
      </c>
      <c r="I39" s="11" t="s">
        <v>863</v>
      </c>
      <c r="J39" s="18">
        <v>2</v>
      </c>
      <c r="K39" s="17" t="s">
        <v>862</v>
      </c>
    </row>
    <row r="40" spans="7:11" x14ac:dyDescent="0.35">
      <c r="G40" s="7" t="s">
        <v>861</v>
      </c>
      <c r="H40" s="11" t="s">
        <v>860</v>
      </c>
      <c r="I40" s="11" t="s">
        <v>859</v>
      </c>
      <c r="J40" s="18">
        <v>4</v>
      </c>
      <c r="K40" s="7" t="s">
        <v>851</v>
      </c>
    </row>
    <row r="41" spans="7:11" x14ac:dyDescent="0.35">
      <c r="G41" s="7" t="s">
        <v>858</v>
      </c>
      <c r="H41" s="11" t="s">
        <v>857</v>
      </c>
      <c r="I41" s="11" t="s">
        <v>856</v>
      </c>
      <c r="J41" s="18">
        <v>5</v>
      </c>
      <c r="K41" s="7" t="s">
        <v>855</v>
      </c>
    </row>
    <row r="42" spans="7:11" x14ac:dyDescent="0.35">
      <c r="G42" s="7" t="s">
        <v>854</v>
      </c>
      <c r="H42" s="11" t="s">
        <v>853</v>
      </c>
      <c r="I42" s="7" t="s">
        <v>852</v>
      </c>
      <c r="J42" s="18">
        <v>3</v>
      </c>
      <c r="K42" s="7" t="s">
        <v>851</v>
      </c>
    </row>
    <row r="43" spans="7:11" x14ac:dyDescent="0.35">
      <c r="G43" s="7" t="s">
        <v>850</v>
      </c>
      <c r="H43" s="11" t="s">
        <v>849</v>
      </c>
      <c r="I43" s="11" t="s">
        <v>848</v>
      </c>
      <c r="J43" s="18">
        <v>1</v>
      </c>
      <c r="K43" s="17" t="s">
        <v>847</v>
      </c>
    </row>
  </sheetData>
  <mergeCells count="2">
    <mergeCell ref="P1:V2"/>
    <mergeCell ref="A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2686-7ED1-4023-80F6-EDD4389841E9}">
  <dimension ref="A1:H1000"/>
  <sheetViews>
    <sheetView workbookViewId="0">
      <selection activeCell="J11" sqref="J11"/>
    </sheetView>
  </sheetViews>
  <sheetFormatPr defaultColWidth="8.81640625" defaultRowHeight="15.5" x14ac:dyDescent="0.35"/>
  <cols>
    <col min="1" max="1" width="14.1796875" style="2" bestFit="1" customWidth="1"/>
    <col min="2" max="2" width="19.81640625" style="12" bestFit="1" customWidth="1"/>
    <col min="3" max="3" width="17" style="12" bestFit="1" customWidth="1"/>
    <col min="4" max="4" width="8.54296875" style="52" bestFit="1" customWidth="1"/>
    <col min="5" max="5" width="13.453125" style="12" bestFit="1" customWidth="1"/>
    <col min="6" max="7" width="8.81640625" style="2"/>
    <col min="8" max="8" width="8.81640625" style="12"/>
    <col min="9" max="16384" width="8.81640625" style="2"/>
  </cols>
  <sheetData>
    <row r="1" spans="1:5" x14ac:dyDescent="0.35">
      <c r="A1" s="47" t="s">
        <v>968</v>
      </c>
      <c r="B1" s="47" t="s">
        <v>967</v>
      </c>
      <c r="C1" s="47" t="s">
        <v>966</v>
      </c>
      <c r="D1" s="48" t="s">
        <v>2340</v>
      </c>
      <c r="E1" s="47" t="s">
        <v>965</v>
      </c>
    </row>
    <row r="2" spans="1:5" x14ac:dyDescent="0.35">
      <c r="A2" s="6" t="s">
        <v>931</v>
      </c>
      <c r="B2" s="24" t="s">
        <v>2339</v>
      </c>
      <c r="C2" s="24" t="s">
        <v>2338</v>
      </c>
      <c r="D2" s="49">
        <v>60035</v>
      </c>
      <c r="E2" s="24" t="s">
        <v>1004</v>
      </c>
    </row>
    <row r="3" spans="1:5" x14ac:dyDescent="0.35">
      <c r="A3" s="6" t="s">
        <v>928</v>
      </c>
      <c r="B3" s="24" t="s">
        <v>2337</v>
      </c>
      <c r="C3" s="24" t="s">
        <v>2336</v>
      </c>
      <c r="D3" s="49">
        <v>98026</v>
      </c>
      <c r="E3" s="24" t="s">
        <v>1260</v>
      </c>
    </row>
    <row r="4" spans="1:5" x14ac:dyDescent="0.35">
      <c r="A4" s="6" t="s">
        <v>926</v>
      </c>
      <c r="B4" s="24" t="s">
        <v>2335</v>
      </c>
      <c r="C4" s="24" t="s">
        <v>2334</v>
      </c>
      <c r="D4" s="49" t="s">
        <v>2333</v>
      </c>
      <c r="E4" s="24" t="s">
        <v>1260</v>
      </c>
    </row>
    <row r="5" spans="1:5" x14ac:dyDescent="0.35">
      <c r="A5" s="6" t="s">
        <v>922</v>
      </c>
      <c r="B5" s="24" t="s">
        <v>2332</v>
      </c>
      <c r="C5" s="24" t="s">
        <v>2331</v>
      </c>
      <c r="D5" s="49">
        <v>50010</v>
      </c>
      <c r="E5" s="24" t="s">
        <v>1550</v>
      </c>
    </row>
    <row r="6" spans="1:5" x14ac:dyDescent="0.35">
      <c r="A6" s="6" t="s">
        <v>918</v>
      </c>
      <c r="B6" s="24" t="s">
        <v>2876</v>
      </c>
      <c r="C6" s="24" t="s">
        <v>2130</v>
      </c>
      <c r="D6" s="49">
        <v>97321</v>
      </c>
      <c r="E6" s="24" t="s">
        <v>1054</v>
      </c>
    </row>
    <row r="7" spans="1:5" x14ac:dyDescent="0.35">
      <c r="A7" s="6" t="s">
        <v>914</v>
      </c>
      <c r="B7" s="24" t="s">
        <v>2330</v>
      </c>
      <c r="C7" s="24" t="s">
        <v>2329</v>
      </c>
      <c r="D7" s="49">
        <v>78660</v>
      </c>
      <c r="E7" s="24" t="s">
        <v>1022</v>
      </c>
    </row>
    <row r="8" spans="1:5" x14ac:dyDescent="0.35">
      <c r="A8" s="6" t="s">
        <v>910</v>
      </c>
      <c r="B8" s="24" t="s">
        <v>2328</v>
      </c>
      <c r="C8" s="24" t="s">
        <v>2327</v>
      </c>
      <c r="D8" s="49">
        <v>87505</v>
      </c>
      <c r="E8" s="24" t="s">
        <v>1117</v>
      </c>
    </row>
    <row r="9" spans="1:5" x14ac:dyDescent="0.35">
      <c r="A9" s="6" t="s">
        <v>907</v>
      </c>
      <c r="B9" s="24" t="s">
        <v>2326</v>
      </c>
      <c r="C9" s="24" t="s">
        <v>2325</v>
      </c>
      <c r="D9" s="49">
        <v>27529</v>
      </c>
      <c r="E9" s="24" t="s">
        <v>1045</v>
      </c>
    </row>
    <row r="10" spans="1:5" x14ac:dyDescent="0.35">
      <c r="A10" s="6" t="s">
        <v>904</v>
      </c>
      <c r="B10" s="24" t="s">
        <v>2324</v>
      </c>
      <c r="C10" s="24" t="s">
        <v>2323</v>
      </c>
      <c r="D10" s="49">
        <v>11554</v>
      </c>
      <c r="E10" s="24" t="s">
        <v>1062</v>
      </c>
    </row>
    <row r="11" spans="1:5" x14ac:dyDescent="0.35">
      <c r="A11" s="6" t="s">
        <v>939</v>
      </c>
      <c r="B11" s="24" t="s">
        <v>2322</v>
      </c>
      <c r="C11" s="24" t="s">
        <v>2321</v>
      </c>
      <c r="D11" s="49">
        <v>72209</v>
      </c>
      <c r="E11" s="24" t="s">
        <v>987</v>
      </c>
    </row>
    <row r="12" spans="1:5" x14ac:dyDescent="0.35">
      <c r="A12" s="6" t="s">
        <v>935</v>
      </c>
      <c r="B12" s="24" t="s">
        <v>2320</v>
      </c>
      <c r="C12" s="24" t="s">
        <v>2319</v>
      </c>
      <c r="D12" s="49">
        <v>86314</v>
      </c>
      <c r="E12" s="24" t="s">
        <v>1243</v>
      </c>
    </row>
    <row r="13" spans="1:5" x14ac:dyDescent="0.35">
      <c r="A13" s="6" t="s">
        <v>2318</v>
      </c>
      <c r="B13" s="24" t="s">
        <v>2317</v>
      </c>
      <c r="C13" s="24" t="s">
        <v>2316</v>
      </c>
      <c r="D13" s="49">
        <v>73160</v>
      </c>
      <c r="E13" s="24" t="s">
        <v>1173</v>
      </c>
    </row>
    <row r="14" spans="1:5" x14ac:dyDescent="0.35">
      <c r="A14" s="6" t="s">
        <v>2315</v>
      </c>
      <c r="B14" s="24" t="s">
        <v>2314</v>
      </c>
      <c r="C14" s="24" t="s">
        <v>2191</v>
      </c>
      <c r="D14" s="49">
        <v>37311</v>
      </c>
      <c r="E14" s="24" t="s">
        <v>983</v>
      </c>
    </row>
    <row r="15" spans="1:5" x14ac:dyDescent="0.35">
      <c r="A15" s="6" t="s">
        <v>2313</v>
      </c>
      <c r="B15" s="24" t="s">
        <v>2312</v>
      </c>
      <c r="C15" s="24" t="s">
        <v>2235</v>
      </c>
      <c r="D15" s="49" t="s">
        <v>2311</v>
      </c>
      <c r="E15" s="24" t="s">
        <v>1029</v>
      </c>
    </row>
    <row r="16" spans="1:5" x14ac:dyDescent="0.35">
      <c r="A16" s="6" t="s">
        <v>2310</v>
      </c>
      <c r="B16" s="24" t="s">
        <v>2309</v>
      </c>
      <c r="C16" s="24" t="s">
        <v>2308</v>
      </c>
      <c r="D16" s="49">
        <v>53005</v>
      </c>
      <c r="E16" s="24" t="s">
        <v>1014</v>
      </c>
    </row>
    <row r="17" spans="1:5" x14ac:dyDescent="0.35">
      <c r="A17" s="6" t="s">
        <v>2307</v>
      </c>
      <c r="B17" s="24" t="s">
        <v>2306</v>
      </c>
      <c r="C17" s="24" t="s">
        <v>2305</v>
      </c>
      <c r="D17" s="49">
        <v>12180</v>
      </c>
      <c r="E17" s="24" t="s">
        <v>1062</v>
      </c>
    </row>
    <row r="18" spans="1:5" x14ac:dyDescent="0.35">
      <c r="A18" s="6" t="s">
        <v>2304</v>
      </c>
      <c r="B18" s="24" t="s">
        <v>2303</v>
      </c>
      <c r="C18" s="24" t="s">
        <v>2302</v>
      </c>
      <c r="D18" s="49">
        <v>33319</v>
      </c>
      <c r="E18" s="24" t="s">
        <v>1037</v>
      </c>
    </row>
    <row r="19" spans="1:5" x14ac:dyDescent="0.35">
      <c r="A19" s="6" t="s">
        <v>2301</v>
      </c>
      <c r="B19" s="24" t="s">
        <v>2300</v>
      </c>
      <c r="C19" s="24" t="s">
        <v>2299</v>
      </c>
      <c r="D19" s="49" t="s">
        <v>2298</v>
      </c>
      <c r="E19" s="24" t="s">
        <v>1062</v>
      </c>
    </row>
    <row r="20" spans="1:5" x14ac:dyDescent="0.35">
      <c r="A20" s="6" t="s">
        <v>2297</v>
      </c>
      <c r="B20" s="24" t="s">
        <v>2296</v>
      </c>
      <c r="C20" s="24" t="s">
        <v>1352</v>
      </c>
      <c r="D20" s="49">
        <v>97068</v>
      </c>
      <c r="E20" s="24" t="s">
        <v>1054</v>
      </c>
    </row>
    <row r="21" spans="1:5" x14ac:dyDescent="0.35">
      <c r="A21" s="6" t="s">
        <v>2295</v>
      </c>
      <c r="B21" s="24" t="s">
        <v>2294</v>
      </c>
      <c r="C21" s="24" t="s">
        <v>2293</v>
      </c>
      <c r="D21" s="49">
        <v>90805</v>
      </c>
      <c r="E21" s="24" t="s">
        <v>1000</v>
      </c>
    </row>
    <row r="22" spans="1:5" x14ac:dyDescent="0.35">
      <c r="A22" s="6" t="s">
        <v>2292</v>
      </c>
      <c r="B22" s="24" t="s">
        <v>2291</v>
      </c>
      <c r="C22" s="24" t="s">
        <v>2290</v>
      </c>
      <c r="D22" s="49">
        <v>33023</v>
      </c>
      <c r="E22" s="24" t="s">
        <v>1037</v>
      </c>
    </row>
    <row r="23" spans="1:5" x14ac:dyDescent="0.35">
      <c r="A23" s="6" t="s">
        <v>2289</v>
      </c>
      <c r="B23" s="24" t="s">
        <v>2288</v>
      </c>
      <c r="C23" s="24" t="s">
        <v>2287</v>
      </c>
      <c r="D23" s="49">
        <v>91945</v>
      </c>
      <c r="E23" s="24" t="s">
        <v>1000</v>
      </c>
    </row>
    <row r="24" spans="1:5" x14ac:dyDescent="0.35">
      <c r="A24" s="6" t="s">
        <v>2286</v>
      </c>
      <c r="B24" s="24" t="s">
        <v>2285</v>
      </c>
      <c r="C24" s="24" t="s">
        <v>2284</v>
      </c>
      <c r="D24" s="49">
        <v>11741</v>
      </c>
      <c r="E24" s="24" t="s">
        <v>1062</v>
      </c>
    </row>
    <row r="25" spans="1:5" x14ac:dyDescent="0.35">
      <c r="A25" s="6" t="s">
        <v>2283</v>
      </c>
      <c r="B25" s="24" t="s">
        <v>2282</v>
      </c>
      <c r="C25" s="24" t="s">
        <v>2281</v>
      </c>
      <c r="D25" s="49">
        <v>30318</v>
      </c>
      <c r="E25" s="24" t="s">
        <v>1113</v>
      </c>
    </row>
    <row r="26" spans="1:5" x14ac:dyDescent="0.35">
      <c r="A26" s="6" t="s">
        <v>2280</v>
      </c>
      <c r="B26" s="24" t="s">
        <v>2279</v>
      </c>
      <c r="C26" s="24" t="s">
        <v>2278</v>
      </c>
      <c r="D26" s="49">
        <v>55434</v>
      </c>
      <c r="E26" s="24" t="s">
        <v>991</v>
      </c>
    </row>
    <row r="27" spans="1:5" x14ac:dyDescent="0.35">
      <c r="A27" s="6" t="s">
        <v>2277</v>
      </c>
      <c r="B27" s="24" t="s">
        <v>2276</v>
      </c>
      <c r="C27" s="24" t="s">
        <v>2275</v>
      </c>
      <c r="D27" s="49">
        <v>76028</v>
      </c>
      <c r="E27" s="24" t="s">
        <v>1022</v>
      </c>
    </row>
    <row r="28" spans="1:5" x14ac:dyDescent="0.35">
      <c r="A28" s="6" t="s">
        <v>2274</v>
      </c>
      <c r="B28" s="24" t="s">
        <v>2273</v>
      </c>
      <c r="C28" s="24" t="s">
        <v>2272</v>
      </c>
      <c r="D28" s="49">
        <v>33021</v>
      </c>
      <c r="E28" s="24" t="s">
        <v>1037</v>
      </c>
    </row>
    <row r="29" spans="1:5" x14ac:dyDescent="0.35">
      <c r="A29" s="6" t="s">
        <v>2271</v>
      </c>
      <c r="B29" s="24" t="s">
        <v>2270</v>
      </c>
      <c r="C29" s="24" t="s">
        <v>2269</v>
      </c>
      <c r="D29" s="49" t="s">
        <v>2268</v>
      </c>
      <c r="E29" s="24" t="s">
        <v>1358</v>
      </c>
    </row>
    <row r="30" spans="1:5" x14ac:dyDescent="0.35">
      <c r="A30" s="6" t="s">
        <v>2267</v>
      </c>
      <c r="B30" s="24" t="s">
        <v>2266</v>
      </c>
      <c r="C30" s="24" t="s">
        <v>2065</v>
      </c>
      <c r="D30" s="49">
        <v>67846</v>
      </c>
      <c r="E30" s="24" t="s">
        <v>1250</v>
      </c>
    </row>
    <row r="31" spans="1:5" x14ac:dyDescent="0.35">
      <c r="A31" s="6" t="s">
        <v>2265</v>
      </c>
      <c r="B31" s="24" t="s">
        <v>2264</v>
      </c>
      <c r="C31" s="24" t="s">
        <v>2263</v>
      </c>
      <c r="D31" s="49">
        <v>95616</v>
      </c>
      <c r="E31" s="24" t="s">
        <v>1000</v>
      </c>
    </row>
    <row r="32" spans="1:5" x14ac:dyDescent="0.35">
      <c r="A32" s="6" t="s">
        <v>2262</v>
      </c>
      <c r="B32" s="24" t="s">
        <v>2261</v>
      </c>
      <c r="C32" s="24" t="s">
        <v>2041</v>
      </c>
      <c r="D32" s="49">
        <v>11729</v>
      </c>
      <c r="E32" s="24" t="s">
        <v>1062</v>
      </c>
    </row>
    <row r="33" spans="1:5" x14ac:dyDescent="0.35">
      <c r="A33" s="6" t="s">
        <v>2260</v>
      </c>
      <c r="B33" s="24" t="s">
        <v>2259</v>
      </c>
      <c r="C33" s="24" t="s">
        <v>1579</v>
      </c>
      <c r="D33" s="49">
        <v>60477</v>
      </c>
      <c r="E33" s="24" t="s">
        <v>1004</v>
      </c>
    </row>
    <row r="34" spans="1:5" x14ac:dyDescent="0.35">
      <c r="A34" s="6" t="s">
        <v>2258</v>
      </c>
      <c r="B34" s="24" t="s">
        <v>2257</v>
      </c>
      <c r="C34" s="24" t="s">
        <v>2256</v>
      </c>
      <c r="D34" s="49">
        <v>50322</v>
      </c>
      <c r="E34" s="24" t="s">
        <v>1550</v>
      </c>
    </row>
    <row r="35" spans="1:5" x14ac:dyDescent="0.35">
      <c r="A35" s="6" t="s">
        <v>2255</v>
      </c>
      <c r="B35" s="24" t="s">
        <v>2254</v>
      </c>
      <c r="C35" s="24" t="s">
        <v>2253</v>
      </c>
      <c r="D35" s="49">
        <v>48101</v>
      </c>
      <c r="E35" s="24" t="s">
        <v>1109</v>
      </c>
    </row>
    <row r="36" spans="1:5" x14ac:dyDescent="0.35">
      <c r="A36" s="6" t="s">
        <v>2252</v>
      </c>
      <c r="B36" s="24" t="s">
        <v>2251</v>
      </c>
      <c r="C36" s="24" t="s">
        <v>2250</v>
      </c>
      <c r="D36" s="49">
        <v>85254</v>
      </c>
      <c r="E36" s="24" t="s">
        <v>1243</v>
      </c>
    </row>
    <row r="37" spans="1:5" x14ac:dyDescent="0.35">
      <c r="A37" s="6" t="s">
        <v>2249</v>
      </c>
      <c r="B37" s="24" t="s">
        <v>2248</v>
      </c>
      <c r="C37" s="24" t="s">
        <v>2247</v>
      </c>
      <c r="D37" s="49" t="s">
        <v>2246</v>
      </c>
      <c r="E37" s="24" t="s">
        <v>1045</v>
      </c>
    </row>
    <row r="38" spans="1:5" x14ac:dyDescent="0.35">
      <c r="A38" s="6" t="s">
        <v>2245</v>
      </c>
      <c r="B38" s="24" t="s">
        <v>2244</v>
      </c>
      <c r="C38" s="24" t="s">
        <v>1757</v>
      </c>
      <c r="D38" s="49">
        <v>21044</v>
      </c>
      <c r="E38" s="24" t="s">
        <v>1098</v>
      </c>
    </row>
    <row r="39" spans="1:5" x14ac:dyDescent="0.35">
      <c r="A39" s="6" t="s">
        <v>2243</v>
      </c>
      <c r="B39" s="24" t="s">
        <v>2242</v>
      </c>
      <c r="C39" s="24" t="s">
        <v>2241</v>
      </c>
      <c r="D39" s="49">
        <v>94061</v>
      </c>
      <c r="E39" s="24" t="s">
        <v>1000</v>
      </c>
    </row>
    <row r="40" spans="1:5" x14ac:dyDescent="0.35">
      <c r="A40" s="6" t="s">
        <v>2240</v>
      </c>
      <c r="B40" s="24" t="s">
        <v>2239</v>
      </c>
      <c r="C40" s="24" t="s">
        <v>2238</v>
      </c>
      <c r="D40" s="49">
        <v>77840</v>
      </c>
      <c r="E40" s="24" t="s">
        <v>1022</v>
      </c>
    </row>
    <row r="41" spans="1:5" x14ac:dyDescent="0.35">
      <c r="A41" s="6" t="s">
        <v>2237</v>
      </c>
      <c r="B41" s="24" t="s">
        <v>2236</v>
      </c>
      <c r="C41" s="24" t="s">
        <v>2235</v>
      </c>
      <c r="D41" s="49" t="s">
        <v>2234</v>
      </c>
      <c r="E41" s="24" t="s">
        <v>1383</v>
      </c>
    </row>
    <row r="42" spans="1:5" x14ac:dyDescent="0.35">
      <c r="A42" s="6" t="s">
        <v>2233</v>
      </c>
      <c r="B42" s="24" t="s">
        <v>2232</v>
      </c>
      <c r="C42" s="24" t="s">
        <v>2231</v>
      </c>
      <c r="D42" s="49">
        <v>84062</v>
      </c>
      <c r="E42" s="24" t="s">
        <v>996</v>
      </c>
    </row>
    <row r="43" spans="1:5" x14ac:dyDescent="0.35">
      <c r="A43" s="6" t="s">
        <v>2230</v>
      </c>
      <c r="B43" s="24" t="s">
        <v>2229</v>
      </c>
      <c r="C43" s="24" t="s">
        <v>2228</v>
      </c>
      <c r="D43" s="49">
        <v>97701</v>
      </c>
      <c r="E43" s="24" t="s">
        <v>1054</v>
      </c>
    </row>
    <row r="44" spans="1:5" x14ac:dyDescent="0.35">
      <c r="A44" s="6" t="s">
        <v>2227</v>
      </c>
      <c r="B44" s="24" t="s">
        <v>2226</v>
      </c>
      <c r="C44" s="24" t="s">
        <v>1493</v>
      </c>
      <c r="D44" s="49" t="s">
        <v>2225</v>
      </c>
      <c r="E44" s="24" t="s">
        <v>1058</v>
      </c>
    </row>
    <row r="45" spans="1:5" x14ac:dyDescent="0.35">
      <c r="A45" s="6" t="s">
        <v>2224</v>
      </c>
      <c r="B45" s="24" t="s">
        <v>2223</v>
      </c>
      <c r="C45" s="24" t="s">
        <v>1232</v>
      </c>
      <c r="D45" s="49">
        <v>74006</v>
      </c>
      <c r="E45" s="24" t="s">
        <v>1173</v>
      </c>
    </row>
    <row r="46" spans="1:5" x14ac:dyDescent="0.35">
      <c r="A46" s="6" t="s">
        <v>2222</v>
      </c>
      <c r="B46" s="24" t="s">
        <v>2221</v>
      </c>
      <c r="C46" s="24" t="s">
        <v>2220</v>
      </c>
      <c r="D46" s="49">
        <v>43123</v>
      </c>
      <c r="E46" s="24" t="s">
        <v>1058</v>
      </c>
    </row>
    <row r="47" spans="1:5" x14ac:dyDescent="0.35">
      <c r="A47" s="6" t="s">
        <v>2219</v>
      </c>
      <c r="B47" s="24" t="s">
        <v>2218</v>
      </c>
      <c r="C47" s="24" t="s">
        <v>1805</v>
      </c>
      <c r="D47" s="49">
        <v>90022</v>
      </c>
      <c r="E47" s="24" t="s">
        <v>1000</v>
      </c>
    </row>
    <row r="48" spans="1:5" x14ac:dyDescent="0.35">
      <c r="A48" s="6" t="s">
        <v>2217</v>
      </c>
      <c r="B48" s="24" t="s">
        <v>2216</v>
      </c>
      <c r="C48" s="24" t="s">
        <v>2215</v>
      </c>
      <c r="D48" s="49">
        <v>98270</v>
      </c>
      <c r="E48" s="24" t="s">
        <v>1260</v>
      </c>
    </row>
    <row r="49" spans="1:5" x14ac:dyDescent="0.35">
      <c r="A49" s="6" t="s">
        <v>2214</v>
      </c>
      <c r="B49" s="24" t="s">
        <v>2213</v>
      </c>
      <c r="C49" s="24" t="s">
        <v>2212</v>
      </c>
      <c r="D49" s="49">
        <v>78666</v>
      </c>
      <c r="E49" s="24" t="s">
        <v>1022</v>
      </c>
    </row>
    <row r="50" spans="1:5" x14ac:dyDescent="0.35">
      <c r="A50" s="6" t="s">
        <v>2211</v>
      </c>
      <c r="B50" s="24" t="s">
        <v>2210</v>
      </c>
      <c r="C50" s="24" t="s">
        <v>2209</v>
      </c>
      <c r="D50" s="49">
        <v>50501</v>
      </c>
      <c r="E50" s="24" t="s">
        <v>1550</v>
      </c>
    </row>
    <row r="51" spans="1:5" x14ac:dyDescent="0.35">
      <c r="A51" s="6" t="s">
        <v>2208</v>
      </c>
      <c r="B51" s="24" t="s">
        <v>2207</v>
      </c>
      <c r="C51" s="24" t="s">
        <v>2206</v>
      </c>
      <c r="D51" s="49">
        <v>16602</v>
      </c>
      <c r="E51" s="24" t="s">
        <v>1141</v>
      </c>
    </row>
    <row r="52" spans="1:5" x14ac:dyDescent="0.35">
      <c r="A52" s="6" t="s">
        <v>2205</v>
      </c>
      <c r="B52" s="24" t="s">
        <v>2204</v>
      </c>
      <c r="C52" s="24" t="s">
        <v>2203</v>
      </c>
      <c r="D52" s="49">
        <v>80126</v>
      </c>
      <c r="E52" s="24" t="s">
        <v>1297</v>
      </c>
    </row>
    <row r="53" spans="1:5" x14ac:dyDescent="0.35">
      <c r="A53" s="6" t="s">
        <v>2202</v>
      </c>
      <c r="B53" s="24" t="s">
        <v>2201</v>
      </c>
      <c r="C53" s="24" t="s">
        <v>2200</v>
      </c>
      <c r="D53" s="49">
        <v>61201</v>
      </c>
      <c r="E53" s="24" t="s">
        <v>1004</v>
      </c>
    </row>
    <row r="54" spans="1:5" x14ac:dyDescent="0.35">
      <c r="A54" s="6" t="s">
        <v>2199</v>
      </c>
      <c r="B54" s="24" t="s">
        <v>2198</v>
      </c>
      <c r="C54" s="24" t="s">
        <v>2197</v>
      </c>
      <c r="D54" s="49">
        <v>32839</v>
      </c>
      <c r="E54" s="24" t="s">
        <v>1037</v>
      </c>
    </row>
    <row r="55" spans="1:5" x14ac:dyDescent="0.35">
      <c r="A55" s="6" t="s">
        <v>2196</v>
      </c>
      <c r="B55" s="24" t="s">
        <v>2195</v>
      </c>
      <c r="C55" s="24" t="s">
        <v>2194</v>
      </c>
      <c r="D55" s="49">
        <v>30344</v>
      </c>
      <c r="E55" s="24" t="s">
        <v>1113</v>
      </c>
    </row>
    <row r="56" spans="1:5" x14ac:dyDescent="0.35">
      <c r="A56" s="6" t="s">
        <v>2193</v>
      </c>
      <c r="B56" s="24" t="s">
        <v>2192</v>
      </c>
      <c r="C56" s="24" t="s">
        <v>2191</v>
      </c>
      <c r="D56" s="49">
        <v>44105</v>
      </c>
      <c r="E56" s="24" t="s">
        <v>1058</v>
      </c>
    </row>
    <row r="57" spans="1:5" x14ac:dyDescent="0.35">
      <c r="A57" s="6" t="s">
        <v>2190</v>
      </c>
      <c r="B57" s="24" t="s">
        <v>2189</v>
      </c>
      <c r="C57" s="24" t="s">
        <v>2188</v>
      </c>
      <c r="D57" s="49">
        <v>60090</v>
      </c>
      <c r="E57" s="24" t="s">
        <v>1004</v>
      </c>
    </row>
    <row r="58" spans="1:5" x14ac:dyDescent="0.35">
      <c r="A58" s="6" t="s">
        <v>2187</v>
      </c>
      <c r="B58" s="24" t="s">
        <v>2186</v>
      </c>
      <c r="C58" s="24" t="s">
        <v>2185</v>
      </c>
      <c r="D58" s="49">
        <v>42071</v>
      </c>
      <c r="E58" s="24" t="s">
        <v>1080</v>
      </c>
    </row>
    <row r="59" spans="1:5" x14ac:dyDescent="0.35">
      <c r="A59" s="6" t="s">
        <v>2184</v>
      </c>
      <c r="B59" s="24" t="s">
        <v>2183</v>
      </c>
      <c r="C59" s="24" t="s">
        <v>2182</v>
      </c>
      <c r="D59" s="49">
        <v>15146</v>
      </c>
      <c r="E59" s="24" t="s">
        <v>1141</v>
      </c>
    </row>
    <row r="60" spans="1:5" x14ac:dyDescent="0.35">
      <c r="A60" s="6" t="s">
        <v>2181</v>
      </c>
      <c r="B60" s="24" t="s">
        <v>2180</v>
      </c>
      <c r="C60" s="24" t="s">
        <v>1975</v>
      </c>
      <c r="D60" s="49">
        <v>72701</v>
      </c>
      <c r="E60" s="24" t="s">
        <v>987</v>
      </c>
    </row>
    <row r="61" spans="1:5" x14ac:dyDescent="0.35">
      <c r="A61" s="6" t="s">
        <v>2179</v>
      </c>
      <c r="B61" s="24" t="s">
        <v>2178</v>
      </c>
      <c r="C61" s="24" t="s">
        <v>2177</v>
      </c>
      <c r="D61" s="49">
        <v>72956</v>
      </c>
      <c r="E61" s="24" t="s">
        <v>987</v>
      </c>
    </row>
    <row r="62" spans="1:5" x14ac:dyDescent="0.35">
      <c r="A62" s="6" t="s">
        <v>2176</v>
      </c>
      <c r="B62" s="24" t="s">
        <v>2175</v>
      </c>
      <c r="C62" s="24" t="s">
        <v>2174</v>
      </c>
      <c r="D62" s="49">
        <v>60087</v>
      </c>
      <c r="E62" s="24" t="s">
        <v>1004</v>
      </c>
    </row>
    <row r="63" spans="1:5" x14ac:dyDescent="0.35">
      <c r="A63" s="6" t="s">
        <v>2173</v>
      </c>
      <c r="B63" s="24" t="s">
        <v>2172</v>
      </c>
      <c r="C63" s="24" t="s">
        <v>2171</v>
      </c>
      <c r="D63" s="49">
        <v>20746</v>
      </c>
      <c r="E63" s="24" t="s">
        <v>1098</v>
      </c>
    </row>
    <row r="64" spans="1:5" x14ac:dyDescent="0.35">
      <c r="A64" s="6" t="s">
        <v>2170</v>
      </c>
      <c r="B64" s="24" t="s">
        <v>2169</v>
      </c>
      <c r="C64" s="24" t="s">
        <v>1301</v>
      </c>
      <c r="D64" s="49">
        <v>77506</v>
      </c>
      <c r="E64" s="24" t="s">
        <v>1022</v>
      </c>
    </row>
    <row r="65" spans="1:5" x14ac:dyDescent="0.35">
      <c r="A65" s="6" t="s">
        <v>2168</v>
      </c>
      <c r="B65" s="24" t="s">
        <v>2167</v>
      </c>
      <c r="C65" s="24" t="s">
        <v>2166</v>
      </c>
      <c r="D65" s="49">
        <v>60031</v>
      </c>
      <c r="E65" s="24" t="s">
        <v>1004</v>
      </c>
    </row>
    <row r="66" spans="1:5" x14ac:dyDescent="0.35">
      <c r="A66" s="6" t="s">
        <v>2165</v>
      </c>
      <c r="B66" s="24" t="s">
        <v>2164</v>
      </c>
      <c r="C66" s="24" t="s">
        <v>1570</v>
      </c>
      <c r="D66" s="49">
        <v>13021</v>
      </c>
      <c r="E66" s="24" t="s">
        <v>1062</v>
      </c>
    </row>
    <row r="67" spans="1:5" x14ac:dyDescent="0.35">
      <c r="A67" s="6" t="s">
        <v>2163</v>
      </c>
      <c r="B67" s="24" t="s">
        <v>2162</v>
      </c>
      <c r="C67" s="24" t="s">
        <v>1893</v>
      </c>
      <c r="D67" s="49">
        <v>47905</v>
      </c>
      <c r="E67" s="24" t="s">
        <v>1379</v>
      </c>
    </row>
    <row r="68" spans="1:5" x14ac:dyDescent="0.35">
      <c r="A68" s="6" t="s">
        <v>2161</v>
      </c>
      <c r="B68" s="24" t="s">
        <v>2160</v>
      </c>
      <c r="C68" s="24" t="s">
        <v>2159</v>
      </c>
      <c r="D68" s="49">
        <v>77566</v>
      </c>
      <c r="E68" s="24" t="s">
        <v>1022</v>
      </c>
    </row>
    <row r="69" spans="1:5" x14ac:dyDescent="0.35">
      <c r="A69" s="6" t="s">
        <v>2158</v>
      </c>
      <c r="B69" s="24" t="s">
        <v>2157</v>
      </c>
      <c r="C69" s="24" t="s">
        <v>2156</v>
      </c>
      <c r="D69" s="49">
        <v>61107</v>
      </c>
      <c r="E69" s="24" t="s">
        <v>1004</v>
      </c>
    </row>
    <row r="70" spans="1:5" x14ac:dyDescent="0.35">
      <c r="A70" s="6" t="s">
        <v>2155</v>
      </c>
      <c r="B70" s="24" t="s">
        <v>2154</v>
      </c>
      <c r="C70" s="24" t="s">
        <v>1373</v>
      </c>
      <c r="D70" s="49">
        <v>55119</v>
      </c>
      <c r="E70" s="24" t="s">
        <v>991</v>
      </c>
    </row>
    <row r="71" spans="1:5" x14ac:dyDescent="0.35">
      <c r="A71" s="6" t="s">
        <v>2153</v>
      </c>
      <c r="B71" s="24" t="s">
        <v>2152</v>
      </c>
      <c r="C71" s="24" t="s">
        <v>2151</v>
      </c>
      <c r="D71" s="49">
        <v>34761</v>
      </c>
      <c r="E71" s="24" t="s">
        <v>1037</v>
      </c>
    </row>
    <row r="72" spans="1:5" x14ac:dyDescent="0.35">
      <c r="A72" s="6" t="s">
        <v>2150</v>
      </c>
      <c r="B72" s="24" t="s">
        <v>2149</v>
      </c>
      <c r="C72" s="24" t="s">
        <v>2148</v>
      </c>
      <c r="D72" s="49">
        <v>10605</v>
      </c>
      <c r="E72" s="24" t="s">
        <v>1062</v>
      </c>
    </row>
    <row r="73" spans="1:5" x14ac:dyDescent="0.35">
      <c r="A73" s="6" t="s">
        <v>2147</v>
      </c>
      <c r="B73" s="24" t="s">
        <v>2146</v>
      </c>
      <c r="C73" s="24" t="s">
        <v>2145</v>
      </c>
      <c r="D73" s="49">
        <v>53081</v>
      </c>
      <c r="E73" s="24" t="s">
        <v>1014</v>
      </c>
    </row>
    <row r="74" spans="1:5" x14ac:dyDescent="0.35">
      <c r="A74" s="6" t="s">
        <v>2144</v>
      </c>
      <c r="B74" s="24" t="s">
        <v>2143</v>
      </c>
      <c r="C74" s="24" t="s">
        <v>2142</v>
      </c>
      <c r="D74" s="49">
        <v>46321</v>
      </c>
      <c r="E74" s="24" t="s">
        <v>1379</v>
      </c>
    </row>
    <row r="75" spans="1:5" x14ac:dyDescent="0.35">
      <c r="A75" s="6" t="s">
        <v>2141</v>
      </c>
      <c r="B75" s="24" t="s">
        <v>2140</v>
      </c>
      <c r="C75" s="24" t="s">
        <v>2139</v>
      </c>
      <c r="D75" s="49">
        <v>42420</v>
      </c>
      <c r="E75" s="24" t="s">
        <v>1080</v>
      </c>
    </row>
    <row r="76" spans="1:5" x14ac:dyDescent="0.35">
      <c r="A76" s="6" t="s">
        <v>2138</v>
      </c>
      <c r="B76" s="24" t="s">
        <v>2137</v>
      </c>
      <c r="C76" s="24" t="s">
        <v>2136</v>
      </c>
      <c r="D76" s="49">
        <v>11572</v>
      </c>
      <c r="E76" s="24" t="s">
        <v>1062</v>
      </c>
    </row>
    <row r="77" spans="1:5" x14ac:dyDescent="0.35">
      <c r="A77" s="6" t="s">
        <v>2135</v>
      </c>
      <c r="B77" s="24" t="s">
        <v>2134</v>
      </c>
      <c r="C77" s="24" t="s">
        <v>2133</v>
      </c>
      <c r="D77" s="49">
        <v>46410</v>
      </c>
      <c r="E77" s="24" t="s">
        <v>1379</v>
      </c>
    </row>
    <row r="78" spans="1:5" x14ac:dyDescent="0.35">
      <c r="A78" s="6" t="s">
        <v>2132</v>
      </c>
      <c r="B78" s="24" t="s">
        <v>2131</v>
      </c>
      <c r="C78" s="24" t="s">
        <v>2130</v>
      </c>
      <c r="D78" s="49">
        <v>97321</v>
      </c>
      <c r="E78" s="24" t="s">
        <v>1054</v>
      </c>
    </row>
    <row r="79" spans="1:5" x14ac:dyDescent="0.35">
      <c r="A79" s="6" t="s">
        <v>2129</v>
      </c>
      <c r="B79" s="24" t="s">
        <v>2128</v>
      </c>
      <c r="C79" s="24" t="s">
        <v>2127</v>
      </c>
      <c r="D79" s="49" t="s">
        <v>2126</v>
      </c>
      <c r="E79" s="24" t="s">
        <v>1066</v>
      </c>
    </row>
    <row r="80" spans="1:5" x14ac:dyDescent="0.35">
      <c r="A80" s="6" t="s">
        <v>2125</v>
      </c>
      <c r="B80" s="24" t="s">
        <v>2124</v>
      </c>
      <c r="C80" s="24" t="s">
        <v>2123</v>
      </c>
      <c r="D80" s="49">
        <v>34759</v>
      </c>
      <c r="E80" s="24" t="s">
        <v>1037</v>
      </c>
    </row>
    <row r="81" spans="1:5" x14ac:dyDescent="0.35">
      <c r="A81" s="6" t="s">
        <v>2122</v>
      </c>
      <c r="B81" s="24" t="s">
        <v>2121</v>
      </c>
      <c r="C81" s="24" t="s">
        <v>2120</v>
      </c>
      <c r="D81" s="49">
        <v>45801</v>
      </c>
      <c r="E81" s="24" t="s">
        <v>1058</v>
      </c>
    </row>
    <row r="82" spans="1:5" x14ac:dyDescent="0.35">
      <c r="A82" s="6" t="s">
        <v>2119</v>
      </c>
      <c r="B82" s="24" t="s">
        <v>2118</v>
      </c>
      <c r="C82" s="24" t="s">
        <v>2117</v>
      </c>
      <c r="D82" s="49">
        <v>37066</v>
      </c>
      <c r="E82" s="24" t="s">
        <v>983</v>
      </c>
    </row>
    <row r="83" spans="1:5" x14ac:dyDescent="0.35">
      <c r="A83" s="6" t="s">
        <v>2116</v>
      </c>
      <c r="B83" s="24" t="s">
        <v>2115</v>
      </c>
      <c r="C83" s="24" t="s">
        <v>2114</v>
      </c>
      <c r="D83" s="49">
        <v>60432</v>
      </c>
      <c r="E83" s="24" t="s">
        <v>1004</v>
      </c>
    </row>
    <row r="84" spans="1:5" x14ac:dyDescent="0.35">
      <c r="A84" s="6" t="s">
        <v>2113</v>
      </c>
      <c r="B84" s="24" t="s">
        <v>2112</v>
      </c>
      <c r="C84" s="24" t="s">
        <v>2111</v>
      </c>
      <c r="D84" s="49">
        <v>84118</v>
      </c>
      <c r="E84" s="24" t="s">
        <v>996</v>
      </c>
    </row>
    <row r="85" spans="1:5" x14ac:dyDescent="0.35">
      <c r="A85" s="6" t="s">
        <v>2110</v>
      </c>
      <c r="B85" s="24" t="s">
        <v>2109</v>
      </c>
      <c r="C85" s="24" t="s">
        <v>2108</v>
      </c>
      <c r="D85" s="49">
        <v>53142</v>
      </c>
      <c r="E85" s="24" t="s">
        <v>1014</v>
      </c>
    </row>
    <row r="86" spans="1:5" x14ac:dyDescent="0.35">
      <c r="A86" s="6" t="s">
        <v>2107</v>
      </c>
      <c r="B86" s="24" t="s">
        <v>2106</v>
      </c>
      <c r="C86" s="24" t="s">
        <v>2105</v>
      </c>
      <c r="D86" s="49">
        <v>80013</v>
      </c>
      <c r="E86" s="24" t="s">
        <v>1297</v>
      </c>
    </row>
    <row r="87" spans="1:5" x14ac:dyDescent="0.35">
      <c r="A87" s="6" t="s">
        <v>2092</v>
      </c>
      <c r="B87" s="24" t="s">
        <v>2104</v>
      </c>
      <c r="C87" s="24" t="s">
        <v>2103</v>
      </c>
      <c r="D87" s="49" t="s">
        <v>2102</v>
      </c>
      <c r="E87" s="24" t="s">
        <v>1812</v>
      </c>
    </row>
    <row r="88" spans="1:5" x14ac:dyDescent="0.35">
      <c r="A88" s="6" t="s">
        <v>2101</v>
      </c>
      <c r="B88" s="24" t="s">
        <v>2100</v>
      </c>
      <c r="C88" s="24" t="s">
        <v>2099</v>
      </c>
      <c r="D88" s="49">
        <v>60068</v>
      </c>
      <c r="E88" s="24" t="s">
        <v>1004</v>
      </c>
    </row>
    <row r="89" spans="1:5" x14ac:dyDescent="0.35">
      <c r="A89" s="6" t="s">
        <v>2098</v>
      </c>
      <c r="B89" s="24" t="s">
        <v>2097</v>
      </c>
      <c r="C89" s="24" t="s">
        <v>2096</v>
      </c>
      <c r="D89" s="49">
        <v>95070</v>
      </c>
      <c r="E89" s="24" t="s">
        <v>1000</v>
      </c>
    </row>
    <row r="90" spans="1:5" x14ac:dyDescent="0.35">
      <c r="A90" s="6" t="s">
        <v>2095</v>
      </c>
      <c r="B90" s="24" t="s">
        <v>2094</v>
      </c>
      <c r="C90" s="24" t="s">
        <v>2093</v>
      </c>
      <c r="D90" s="49">
        <v>75056</v>
      </c>
      <c r="E90" s="24" t="s">
        <v>1022</v>
      </c>
    </row>
    <row r="91" spans="1:5" x14ac:dyDescent="0.35">
      <c r="A91" s="6" t="s">
        <v>2092</v>
      </c>
      <c r="B91" s="24" t="s">
        <v>2091</v>
      </c>
      <c r="C91" s="24" t="s">
        <v>2090</v>
      </c>
      <c r="D91" s="49">
        <v>21740</v>
      </c>
      <c r="E91" s="24" t="s">
        <v>1098</v>
      </c>
    </row>
    <row r="92" spans="1:5" x14ac:dyDescent="0.35">
      <c r="A92" s="6" t="s">
        <v>2089</v>
      </c>
      <c r="B92" s="24" t="s">
        <v>2088</v>
      </c>
      <c r="C92" s="24" t="s">
        <v>2087</v>
      </c>
      <c r="D92" s="49" t="s">
        <v>2086</v>
      </c>
      <c r="E92" s="24" t="s">
        <v>1066</v>
      </c>
    </row>
    <row r="93" spans="1:5" x14ac:dyDescent="0.35">
      <c r="A93" s="6" t="s">
        <v>2085</v>
      </c>
      <c r="B93" s="24" t="s">
        <v>2084</v>
      </c>
      <c r="C93" s="24" t="s">
        <v>2083</v>
      </c>
      <c r="D93" s="49">
        <v>64804</v>
      </c>
      <c r="E93" s="24" t="s">
        <v>1185</v>
      </c>
    </row>
    <row r="94" spans="1:5" x14ac:dyDescent="0.35">
      <c r="A94" s="6" t="s">
        <v>2082</v>
      </c>
      <c r="B94" s="24" t="s">
        <v>2081</v>
      </c>
      <c r="C94" s="24" t="s">
        <v>2080</v>
      </c>
      <c r="D94" s="49">
        <v>66212</v>
      </c>
      <c r="E94" s="24" t="s">
        <v>1250</v>
      </c>
    </row>
    <row r="95" spans="1:5" x14ac:dyDescent="0.35">
      <c r="A95" s="6" t="s">
        <v>2079</v>
      </c>
      <c r="B95" s="24" t="s">
        <v>2078</v>
      </c>
      <c r="C95" s="24" t="s">
        <v>2077</v>
      </c>
      <c r="D95" s="49">
        <v>95928</v>
      </c>
      <c r="E95" s="24" t="s">
        <v>1000</v>
      </c>
    </row>
    <row r="96" spans="1:5" x14ac:dyDescent="0.35">
      <c r="A96" s="6" t="s">
        <v>2076</v>
      </c>
      <c r="B96" s="24" t="s">
        <v>2075</v>
      </c>
      <c r="C96" s="24" t="s">
        <v>2074</v>
      </c>
      <c r="D96" s="49">
        <v>22601</v>
      </c>
      <c r="E96" s="24" t="s">
        <v>1267</v>
      </c>
    </row>
    <row r="97" spans="1:5" x14ac:dyDescent="0.35">
      <c r="A97" s="6" t="s">
        <v>2073</v>
      </c>
      <c r="B97" s="24" t="s">
        <v>2072</v>
      </c>
      <c r="C97" s="24" t="s">
        <v>2071</v>
      </c>
      <c r="D97" s="49">
        <v>62301</v>
      </c>
      <c r="E97" s="24" t="s">
        <v>1004</v>
      </c>
    </row>
    <row r="98" spans="1:5" x14ac:dyDescent="0.35">
      <c r="A98" s="6" t="s">
        <v>2070</v>
      </c>
      <c r="B98" s="24" t="s">
        <v>2069</v>
      </c>
      <c r="C98" s="24" t="s">
        <v>2068</v>
      </c>
      <c r="D98" s="49">
        <v>45324</v>
      </c>
      <c r="E98" s="24" t="s">
        <v>1058</v>
      </c>
    </row>
    <row r="99" spans="1:5" x14ac:dyDescent="0.35">
      <c r="A99" s="6" t="s">
        <v>2067</v>
      </c>
      <c r="B99" s="24" t="s">
        <v>2066</v>
      </c>
      <c r="C99" s="24" t="s">
        <v>2065</v>
      </c>
      <c r="D99" s="49">
        <v>48135</v>
      </c>
      <c r="E99" s="24" t="s">
        <v>1109</v>
      </c>
    </row>
    <row r="100" spans="1:5" x14ac:dyDescent="0.35">
      <c r="A100" s="6" t="s">
        <v>2064</v>
      </c>
      <c r="B100" s="24" t="s">
        <v>2063</v>
      </c>
      <c r="C100" s="24" t="s">
        <v>1360</v>
      </c>
      <c r="D100" s="49" t="s">
        <v>1359</v>
      </c>
      <c r="E100" s="24" t="s">
        <v>1358</v>
      </c>
    </row>
    <row r="101" spans="1:5" x14ac:dyDescent="0.35">
      <c r="A101" s="6" t="s">
        <v>2062</v>
      </c>
      <c r="B101" s="24" t="s">
        <v>2061</v>
      </c>
      <c r="C101" s="24" t="s">
        <v>2060</v>
      </c>
      <c r="D101" s="49">
        <v>45385</v>
      </c>
      <c r="E101" s="24" t="s">
        <v>1058</v>
      </c>
    </row>
    <row r="102" spans="1:5" x14ac:dyDescent="0.35">
      <c r="A102" s="6" t="s">
        <v>2059</v>
      </c>
      <c r="B102" s="24" t="s">
        <v>2058</v>
      </c>
      <c r="C102" s="24" t="s">
        <v>2057</v>
      </c>
      <c r="D102" s="49">
        <v>91911</v>
      </c>
      <c r="E102" s="24" t="s">
        <v>1000</v>
      </c>
    </row>
    <row r="103" spans="1:5" x14ac:dyDescent="0.35">
      <c r="A103" s="6" t="s">
        <v>2056</v>
      </c>
      <c r="B103" s="24" t="s">
        <v>2055</v>
      </c>
      <c r="C103" s="24" t="s">
        <v>2054</v>
      </c>
      <c r="D103" s="49">
        <v>75043</v>
      </c>
      <c r="E103" s="24" t="s">
        <v>1022</v>
      </c>
    </row>
    <row r="104" spans="1:5" x14ac:dyDescent="0.35">
      <c r="A104" s="6" t="s">
        <v>2053</v>
      </c>
      <c r="B104" s="24" t="s">
        <v>2052</v>
      </c>
      <c r="C104" s="24" t="s">
        <v>2051</v>
      </c>
      <c r="D104" s="49">
        <v>62002</v>
      </c>
      <c r="E104" s="24" t="s">
        <v>1004</v>
      </c>
    </row>
    <row r="105" spans="1:5" x14ac:dyDescent="0.35">
      <c r="A105" s="6" t="s">
        <v>2050</v>
      </c>
      <c r="B105" s="24" t="s">
        <v>2049</v>
      </c>
      <c r="C105" s="24" t="s">
        <v>2048</v>
      </c>
      <c r="D105" s="49">
        <v>19087</v>
      </c>
      <c r="E105" s="24" t="s">
        <v>1141</v>
      </c>
    </row>
    <row r="106" spans="1:5" x14ac:dyDescent="0.35">
      <c r="A106" s="6" t="s">
        <v>2047</v>
      </c>
      <c r="B106" s="24" t="s">
        <v>2046</v>
      </c>
      <c r="C106" s="24" t="s">
        <v>2045</v>
      </c>
      <c r="D106" s="49" t="s">
        <v>2044</v>
      </c>
      <c r="E106" s="24" t="s">
        <v>1054</v>
      </c>
    </row>
    <row r="107" spans="1:5" x14ac:dyDescent="0.35">
      <c r="A107" s="6" t="s">
        <v>2043</v>
      </c>
      <c r="B107" s="24" t="s">
        <v>2042</v>
      </c>
      <c r="C107" s="24" t="s">
        <v>2041</v>
      </c>
      <c r="D107" s="49">
        <v>77536</v>
      </c>
      <c r="E107" s="24" t="s">
        <v>1022</v>
      </c>
    </row>
    <row r="108" spans="1:5" x14ac:dyDescent="0.35">
      <c r="A108" s="6" t="s">
        <v>2040</v>
      </c>
      <c r="B108" s="24" t="s">
        <v>2039</v>
      </c>
      <c r="C108" s="24" t="s">
        <v>2038</v>
      </c>
      <c r="D108" s="49" t="s">
        <v>2037</v>
      </c>
      <c r="E108" s="24" t="s">
        <v>1267</v>
      </c>
    </row>
    <row r="109" spans="1:5" x14ac:dyDescent="0.35">
      <c r="A109" s="6" t="s">
        <v>2036</v>
      </c>
      <c r="B109" s="24" t="s">
        <v>2035</v>
      </c>
      <c r="C109" s="24" t="s">
        <v>2034</v>
      </c>
      <c r="D109" s="49" t="s">
        <v>2033</v>
      </c>
      <c r="E109" s="24" t="s">
        <v>1054</v>
      </c>
    </row>
    <row r="110" spans="1:5" x14ac:dyDescent="0.35">
      <c r="A110" s="6" t="s">
        <v>1983</v>
      </c>
      <c r="B110" s="24" t="s">
        <v>2032</v>
      </c>
      <c r="C110" s="24" t="s">
        <v>2031</v>
      </c>
      <c r="D110" s="49">
        <v>22124</v>
      </c>
      <c r="E110" s="24" t="s">
        <v>1267</v>
      </c>
    </row>
    <row r="111" spans="1:5" x14ac:dyDescent="0.35">
      <c r="A111" s="6" t="s">
        <v>2030</v>
      </c>
      <c r="B111" s="24" t="s">
        <v>2029</v>
      </c>
      <c r="C111" s="24" t="s">
        <v>2028</v>
      </c>
      <c r="D111" s="49">
        <v>85374</v>
      </c>
      <c r="E111" s="24" t="s">
        <v>1243</v>
      </c>
    </row>
    <row r="112" spans="1:5" x14ac:dyDescent="0.35">
      <c r="A112" s="6" t="s">
        <v>2027</v>
      </c>
      <c r="B112" s="24" t="s">
        <v>2026</v>
      </c>
      <c r="C112" s="24" t="s">
        <v>2025</v>
      </c>
      <c r="D112" s="49">
        <v>60056</v>
      </c>
      <c r="E112" s="24" t="s">
        <v>1004</v>
      </c>
    </row>
    <row r="113" spans="1:5" x14ac:dyDescent="0.35">
      <c r="A113" s="6" t="s">
        <v>2024</v>
      </c>
      <c r="B113" s="24" t="s">
        <v>2023</v>
      </c>
      <c r="C113" s="24" t="s">
        <v>2022</v>
      </c>
      <c r="D113" s="49" t="s">
        <v>2021</v>
      </c>
      <c r="E113" s="24" t="s">
        <v>1315</v>
      </c>
    </row>
    <row r="114" spans="1:5" x14ac:dyDescent="0.35">
      <c r="A114" s="6" t="s">
        <v>2020</v>
      </c>
      <c r="B114" s="24" t="s">
        <v>2019</v>
      </c>
      <c r="C114" s="24" t="s">
        <v>2018</v>
      </c>
      <c r="D114" s="49">
        <v>35020</v>
      </c>
      <c r="E114" s="24" t="s">
        <v>1105</v>
      </c>
    </row>
    <row r="115" spans="1:5" x14ac:dyDescent="0.35">
      <c r="A115" s="6" t="s">
        <v>2017</v>
      </c>
      <c r="B115" s="24" t="s">
        <v>2016</v>
      </c>
      <c r="C115" s="24" t="s">
        <v>2015</v>
      </c>
      <c r="D115" s="49">
        <v>46203</v>
      </c>
      <c r="E115" s="24" t="s">
        <v>1379</v>
      </c>
    </row>
    <row r="116" spans="1:5" x14ac:dyDescent="0.35">
      <c r="A116" s="6" t="s">
        <v>2014</v>
      </c>
      <c r="B116" s="24" t="s">
        <v>2013</v>
      </c>
      <c r="C116" s="24" t="s">
        <v>2012</v>
      </c>
      <c r="D116" s="49">
        <v>11787</v>
      </c>
      <c r="E116" s="24" t="s">
        <v>1062</v>
      </c>
    </row>
    <row r="117" spans="1:5" x14ac:dyDescent="0.35">
      <c r="A117" s="6" t="s">
        <v>2011</v>
      </c>
      <c r="B117" s="24" t="s">
        <v>2010</v>
      </c>
      <c r="C117" s="24" t="s">
        <v>2009</v>
      </c>
      <c r="D117" s="49" t="s">
        <v>2008</v>
      </c>
      <c r="E117" s="24" t="s">
        <v>1009</v>
      </c>
    </row>
    <row r="118" spans="1:5" x14ac:dyDescent="0.35">
      <c r="A118" s="6" t="s">
        <v>2007</v>
      </c>
      <c r="B118" s="24" t="s">
        <v>2006</v>
      </c>
      <c r="C118" s="24" t="s">
        <v>2005</v>
      </c>
      <c r="D118" s="49">
        <v>71203</v>
      </c>
      <c r="E118" s="24" t="s">
        <v>1330</v>
      </c>
    </row>
    <row r="119" spans="1:5" x14ac:dyDescent="0.35">
      <c r="A119" s="6" t="s">
        <v>2004</v>
      </c>
      <c r="B119" s="24" t="s">
        <v>2003</v>
      </c>
      <c r="C119" s="24" t="s">
        <v>1703</v>
      </c>
      <c r="D119" s="49" t="s">
        <v>1702</v>
      </c>
      <c r="E119" s="24" t="s">
        <v>1425</v>
      </c>
    </row>
    <row r="120" spans="1:5" x14ac:dyDescent="0.35">
      <c r="A120" s="6" t="s">
        <v>2002</v>
      </c>
      <c r="B120" s="24" t="s">
        <v>2001</v>
      </c>
      <c r="C120" s="24" t="s">
        <v>2000</v>
      </c>
      <c r="D120" s="49">
        <v>48034</v>
      </c>
      <c r="E120" s="24" t="s">
        <v>1109</v>
      </c>
    </row>
    <row r="121" spans="1:5" x14ac:dyDescent="0.35">
      <c r="A121" s="6" t="s">
        <v>1999</v>
      </c>
      <c r="B121" s="24" t="s">
        <v>1998</v>
      </c>
      <c r="C121" s="24" t="s">
        <v>1997</v>
      </c>
      <c r="D121" s="49" t="s">
        <v>1996</v>
      </c>
      <c r="E121" s="24" t="s">
        <v>1193</v>
      </c>
    </row>
    <row r="122" spans="1:5" x14ac:dyDescent="0.35">
      <c r="A122" s="6" t="s">
        <v>1995</v>
      </c>
      <c r="B122" s="24" t="s">
        <v>1994</v>
      </c>
      <c r="C122" s="24" t="s">
        <v>1993</v>
      </c>
      <c r="D122" s="49">
        <v>34769</v>
      </c>
      <c r="E122" s="24" t="s">
        <v>1037</v>
      </c>
    </row>
    <row r="123" spans="1:5" x14ac:dyDescent="0.35">
      <c r="A123" s="6" t="s">
        <v>1992</v>
      </c>
      <c r="B123" s="24" t="s">
        <v>1991</v>
      </c>
      <c r="C123" s="24" t="s">
        <v>1990</v>
      </c>
      <c r="D123" s="49">
        <v>66202</v>
      </c>
      <c r="E123" s="24" t="s">
        <v>1250</v>
      </c>
    </row>
    <row r="124" spans="1:5" x14ac:dyDescent="0.35">
      <c r="A124" s="6" t="s">
        <v>1989</v>
      </c>
      <c r="B124" s="24" t="s">
        <v>1988</v>
      </c>
      <c r="C124" s="24" t="s">
        <v>1987</v>
      </c>
      <c r="D124" s="49">
        <v>56001</v>
      </c>
      <c r="E124" s="24" t="s">
        <v>991</v>
      </c>
    </row>
    <row r="125" spans="1:5" x14ac:dyDescent="0.35">
      <c r="A125" s="6" t="s">
        <v>1986</v>
      </c>
      <c r="B125" s="24" t="s">
        <v>1985</v>
      </c>
      <c r="C125" s="24" t="s">
        <v>1984</v>
      </c>
      <c r="D125" s="49">
        <v>19401</v>
      </c>
      <c r="E125" s="24" t="s">
        <v>1141</v>
      </c>
    </row>
    <row r="126" spans="1:5" x14ac:dyDescent="0.35">
      <c r="A126" s="6" t="s">
        <v>1983</v>
      </c>
      <c r="B126" s="24" t="s">
        <v>1982</v>
      </c>
      <c r="C126" s="24" t="s">
        <v>1981</v>
      </c>
      <c r="D126" s="49">
        <v>30076</v>
      </c>
      <c r="E126" s="24" t="s">
        <v>1113</v>
      </c>
    </row>
    <row r="127" spans="1:5" x14ac:dyDescent="0.35">
      <c r="A127" s="6" t="s">
        <v>1980</v>
      </c>
      <c r="B127" s="24" t="s">
        <v>1979</v>
      </c>
      <c r="C127" s="24" t="s">
        <v>1978</v>
      </c>
      <c r="D127" s="49">
        <v>52722</v>
      </c>
      <c r="E127" s="24" t="s">
        <v>1550</v>
      </c>
    </row>
    <row r="128" spans="1:5" x14ac:dyDescent="0.35">
      <c r="A128" s="6" t="s">
        <v>1977</v>
      </c>
      <c r="B128" s="24" t="s">
        <v>1976</v>
      </c>
      <c r="C128" s="24" t="s">
        <v>1975</v>
      </c>
      <c r="D128" s="49">
        <v>28314</v>
      </c>
      <c r="E128" s="24" t="s">
        <v>1045</v>
      </c>
    </row>
    <row r="129" spans="1:5" x14ac:dyDescent="0.35">
      <c r="A129" s="6" t="s">
        <v>1974</v>
      </c>
      <c r="B129" s="24" t="s">
        <v>1973</v>
      </c>
      <c r="C129" s="24" t="s">
        <v>1972</v>
      </c>
      <c r="D129" s="49">
        <v>60123</v>
      </c>
      <c r="E129" s="24" t="s">
        <v>1004</v>
      </c>
    </row>
    <row r="130" spans="1:5" x14ac:dyDescent="0.35">
      <c r="A130" s="6" t="s">
        <v>1971</v>
      </c>
      <c r="B130" s="24" t="s">
        <v>1970</v>
      </c>
      <c r="C130" s="24" t="s">
        <v>1969</v>
      </c>
      <c r="D130" s="49">
        <v>74601</v>
      </c>
      <c r="E130" s="24" t="s">
        <v>1173</v>
      </c>
    </row>
    <row r="131" spans="1:5" x14ac:dyDescent="0.35">
      <c r="A131" s="6" t="s">
        <v>1968</v>
      </c>
      <c r="B131" s="24" t="s">
        <v>1967</v>
      </c>
      <c r="C131" s="24" t="s">
        <v>1966</v>
      </c>
      <c r="D131" s="49">
        <v>55060</v>
      </c>
      <c r="E131" s="24" t="s">
        <v>991</v>
      </c>
    </row>
    <row r="132" spans="1:5" x14ac:dyDescent="0.35">
      <c r="A132" s="6" t="s">
        <v>1965</v>
      </c>
      <c r="B132" s="24" t="s">
        <v>1964</v>
      </c>
      <c r="C132" s="24" t="s">
        <v>1963</v>
      </c>
      <c r="D132" s="49" t="s">
        <v>1962</v>
      </c>
      <c r="E132" s="24" t="s">
        <v>1315</v>
      </c>
    </row>
    <row r="133" spans="1:5" x14ac:dyDescent="0.35">
      <c r="A133" s="6" t="s">
        <v>1961</v>
      </c>
      <c r="B133" s="24" t="s">
        <v>1960</v>
      </c>
      <c r="C133" s="24" t="s">
        <v>1959</v>
      </c>
      <c r="D133" s="49">
        <v>84074</v>
      </c>
      <c r="E133" s="24" t="s">
        <v>996</v>
      </c>
    </row>
    <row r="134" spans="1:5" x14ac:dyDescent="0.35">
      <c r="A134" s="6" t="s">
        <v>1958</v>
      </c>
      <c r="B134" s="24" t="s">
        <v>1957</v>
      </c>
      <c r="C134" s="24" t="s">
        <v>1160</v>
      </c>
      <c r="D134" s="49">
        <v>95661</v>
      </c>
      <c r="E134" s="24" t="s">
        <v>1000</v>
      </c>
    </row>
    <row r="135" spans="1:5" x14ac:dyDescent="0.35">
      <c r="A135" s="6" t="s">
        <v>1956</v>
      </c>
      <c r="B135" s="24" t="s">
        <v>1955</v>
      </c>
      <c r="C135" s="24" t="s">
        <v>1954</v>
      </c>
      <c r="D135" s="49">
        <v>80134</v>
      </c>
      <c r="E135" s="24" t="s">
        <v>1297</v>
      </c>
    </row>
    <row r="136" spans="1:5" x14ac:dyDescent="0.35">
      <c r="A136" s="6" t="s">
        <v>1953</v>
      </c>
      <c r="B136" s="24" t="s">
        <v>1952</v>
      </c>
      <c r="C136" s="24" t="s">
        <v>1951</v>
      </c>
      <c r="D136" s="49">
        <v>72015</v>
      </c>
      <c r="E136" s="24" t="s">
        <v>987</v>
      </c>
    </row>
    <row r="137" spans="1:5" x14ac:dyDescent="0.35">
      <c r="A137" s="6" t="s">
        <v>1950</v>
      </c>
      <c r="B137" s="24" t="s">
        <v>1949</v>
      </c>
      <c r="C137" s="24" t="s">
        <v>1948</v>
      </c>
      <c r="D137" s="49" t="s">
        <v>1947</v>
      </c>
      <c r="E137" s="24" t="s">
        <v>1029</v>
      </c>
    </row>
    <row r="138" spans="1:5" x14ac:dyDescent="0.35">
      <c r="A138" s="6" t="s">
        <v>1946</v>
      </c>
      <c r="B138" s="24" t="s">
        <v>1945</v>
      </c>
      <c r="C138" s="24" t="s">
        <v>1944</v>
      </c>
      <c r="D138" s="49">
        <v>48375</v>
      </c>
      <c r="E138" s="24" t="s">
        <v>1109</v>
      </c>
    </row>
    <row r="139" spans="1:5" x14ac:dyDescent="0.35">
      <c r="A139" s="6" t="s">
        <v>1943</v>
      </c>
      <c r="B139" s="24" t="s">
        <v>1942</v>
      </c>
      <c r="C139" s="24" t="s">
        <v>1941</v>
      </c>
      <c r="D139" s="49">
        <v>21234</v>
      </c>
      <c r="E139" s="24" t="s">
        <v>1098</v>
      </c>
    </row>
    <row r="140" spans="1:5" x14ac:dyDescent="0.35">
      <c r="A140" s="6" t="s">
        <v>1940</v>
      </c>
      <c r="B140" s="24" t="s">
        <v>1939</v>
      </c>
      <c r="C140" s="24" t="s">
        <v>1938</v>
      </c>
      <c r="D140" s="49" t="s">
        <v>1937</v>
      </c>
      <c r="E140" s="24" t="s">
        <v>1267</v>
      </c>
    </row>
    <row r="141" spans="1:5" x14ac:dyDescent="0.35">
      <c r="A141" s="6" t="s">
        <v>1936</v>
      </c>
      <c r="B141" s="24" t="s">
        <v>1935</v>
      </c>
      <c r="C141" s="24" t="s">
        <v>1934</v>
      </c>
      <c r="D141" s="49">
        <v>43081</v>
      </c>
      <c r="E141" s="24" t="s">
        <v>1058</v>
      </c>
    </row>
    <row r="142" spans="1:5" x14ac:dyDescent="0.35">
      <c r="A142" s="6" t="s">
        <v>1933</v>
      </c>
      <c r="B142" s="24" t="s">
        <v>1932</v>
      </c>
      <c r="C142" s="24" t="s">
        <v>1931</v>
      </c>
      <c r="D142" s="49" t="s">
        <v>1930</v>
      </c>
      <c r="E142" s="24" t="s">
        <v>1358</v>
      </c>
    </row>
    <row r="143" spans="1:5" x14ac:dyDescent="0.35">
      <c r="A143" s="6" t="s">
        <v>1929</v>
      </c>
      <c r="B143" s="24" t="s">
        <v>1928</v>
      </c>
      <c r="C143" s="24" t="s">
        <v>1927</v>
      </c>
      <c r="D143" s="49">
        <v>78577</v>
      </c>
      <c r="E143" s="24" t="s">
        <v>1022</v>
      </c>
    </row>
    <row r="144" spans="1:5" x14ac:dyDescent="0.35">
      <c r="A144" s="6" t="s">
        <v>1926</v>
      </c>
      <c r="B144" s="24" t="s">
        <v>1925</v>
      </c>
      <c r="C144" s="24" t="s">
        <v>1924</v>
      </c>
      <c r="D144" s="49">
        <v>60187</v>
      </c>
      <c r="E144" s="24" t="s">
        <v>1004</v>
      </c>
    </row>
    <row r="145" spans="1:5" x14ac:dyDescent="0.35">
      <c r="A145" s="6" t="s">
        <v>1923</v>
      </c>
      <c r="B145" s="24" t="s">
        <v>1922</v>
      </c>
      <c r="C145" s="24" t="s">
        <v>1921</v>
      </c>
      <c r="D145" s="49">
        <v>60409</v>
      </c>
      <c r="E145" s="24" t="s">
        <v>1004</v>
      </c>
    </row>
    <row r="146" spans="1:5" x14ac:dyDescent="0.35">
      <c r="A146" s="6" t="s">
        <v>1920</v>
      </c>
      <c r="B146" s="24" t="s">
        <v>1919</v>
      </c>
      <c r="C146" s="24" t="s">
        <v>1918</v>
      </c>
      <c r="D146" s="49">
        <v>32174</v>
      </c>
      <c r="E146" s="24" t="s">
        <v>1037</v>
      </c>
    </row>
    <row r="147" spans="1:5" x14ac:dyDescent="0.35">
      <c r="A147" s="6" t="s">
        <v>1917</v>
      </c>
      <c r="B147" s="24" t="s">
        <v>1916</v>
      </c>
      <c r="C147" s="24" t="s">
        <v>1915</v>
      </c>
      <c r="D147" s="49">
        <v>54915</v>
      </c>
      <c r="E147" s="24" t="s">
        <v>1014</v>
      </c>
    </row>
    <row r="148" spans="1:5" x14ac:dyDescent="0.35">
      <c r="A148" s="6" t="s">
        <v>1914</v>
      </c>
      <c r="B148" s="24" t="s">
        <v>1913</v>
      </c>
      <c r="C148" s="24" t="s">
        <v>1912</v>
      </c>
      <c r="D148" s="49">
        <v>91730</v>
      </c>
      <c r="E148" s="24" t="s">
        <v>1000</v>
      </c>
    </row>
    <row r="149" spans="1:5" x14ac:dyDescent="0.35">
      <c r="A149" s="6" t="s">
        <v>1911</v>
      </c>
      <c r="B149" s="24" t="s">
        <v>1910</v>
      </c>
      <c r="C149" s="24" t="s">
        <v>1909</v>
      </c>
      <c r="D149" s="49" t="s">
        <v>1908</v>
      </c>
      <c r="E149" s="24" t="s">
        <v>1425</v>
      </c>
    </row>
    <row r="150" spans="1:5" x14ac:dyDescent="0.35">
      <c r="A150" s="6" t="s">
        <v>1907</v>
      </c>
      <c r="B150" s="24" t="s">
        <v>1906</v>
      </c>
      <c r="C150" s="24" t="s">
        <v>1905</v>
      </c>
      <c r="D150" s="49">
        <v>28403</v>
      </c>
      <c r="E150" s="24" t="s">
        <v>1045</v>
      </c>
    </row>
    <row r="151" spans="1:5" x14ac:dyDescent="0.35">
      <c r="A151" s="6" t="s">
        <v>1904</v>
      </c>
      <c r="B151" s="24" t="s">
        <v>1903</v>
      </c>
      <c r="C151" s="24" t="s">
        <v>1902</v>
      </c>
      <c r="D151" s="49">
        <v>94591</v>
      </c>
      <c r="E151" s="24" t="s">
        <v>1000</v>
      </c>
    </row>
    <row r="152" spans="1:5" x14ac:dyDescent="0.35">
      <c r="A152" s="6" t="s">
        <v>1901</v>
      </c>
      <c r="B152" s="24" t="s">
        <v>1900</v>
      </c>
      <c r="C152" s="24" t="s">
        <v>1899</v>
      </c>
      <c r="D152" s="49">
        <v>54956</v>
      </c>
      <c r="E152" s="24" t="s">
        <v>1014</v>
      </c>
    </row>
    <row r="153" spans="1:5" x14ac:dyDescent="0.35">
      <c r="A153" s="6" t="s">
        <v>1898</v>
      </c>
      <c r="B153" s="24" t="s">
        <v>1897</v>
      </c>
      <c r="C153" s="24" t="s">
        <v>1896</v>
      </c>
      <c r="D153" s="49">
        <v>43026</v>
      </c>
      <c r="E153" s="24" t="s">
        <v>1058</v>
      </c>
    </row>
    <row r="154" spans="1:5" x14ac:dyDescent="0.35">
      <c r="A154" s="6" t="s">
        <v>1895</v>
      </c>
      <c r="B154" s="24" t="s">
        <v>1894</v>
      </c>
      <c r="C154" s="24" t="s">
        <v>1893</v>
      </c>
      <c r="D154" s="49">
        <v>70506</v>
      </c>
      <c r="E154" s="24" t="s">
        <v>1330</v>
      </c>
    </row>
    <row r="155" spans="1:5" x14ac:dyDescent="0.35">
      <c r="A155" s="6" t="s">
        <v>1892</v>
      </c>
      <c r="B155" s="24" t="s">
        <v>1891</v>
      </c>
      <c r="C155" s="24" t="s">
        <v>1890</v>
      </c>
      <c r="D155" s="49">
        <v>55423</v>
      </c>
      <c r="E155" s="24" t="s">
        <v>991</v>
      </c>
    </row>
    <row r="156" spans="1:5" x14ac:dyDescent="0.35">
      <c r="A156" s="6" t="s">
        <v>1889</v>
      </c>
      <c r="B156" s="24" t="s">
        <v>1888</v>
      </c>
      <c r="C156" s="24" t="s">
        <v>1887</v>
      </c>
      <c r="D156" s="49">
        <v>75116</v>
      </c>
      <c r="E156" s="24" t="s">
        <v>1022</v>
      </c>
    </row>
    <row r="157" spans="1:5" x14ac:dyDescent="0.35">
      <c r="A157" s="6" t="s">
        <v>1886</v>
      </c>
      <c r="B157" s="24" t="s">
        <v>1885</v>
      </c>
      <c r="C157" s="24" t="s">
        <v>1026</v>
      </c>
      <c r="D157" s="49">
        <v>60452</v>
      </c>
      <c r="E157" s="24" t="s">
        <v>1004</v>
      </c>
    </row>
    <row r="158" spans="1:5" x14ac:dyDescent="0.35">
      <c r="A158" s="6" t="s">
        <v>1884</v>
      </c>
      <c r="B158" s="24" t="s">
        <v>1883</v>
      </c>
      <c r="C158" s="24" t="s">
        <v>1882</v>
      </c>
      <c r="D158" s="49">
        <v>87105</v>
      </c>
      <c r="E158" s="24" t="s">
        <v>1117</v>
      </c>
    </row>
    <row r="159" spans="1:5" x14ac:dyDescent="0.35">
      <c r="A159" s="6" t="s">
        <v>1881</v>
      </c>
      <c r="B159" s="24" t="s">
        <v>1880</v>
      </c>
      <c r="C159" s="24" t="s">
        <v>1879</v>
      </c>
      <c r="D159" s="49" t="s">
        <v>1878</v>
      </c>
      <c r="E159" s="24" t="s">
        <v>1383</v>
      </c>
    </row>
    <row r="160" spans="1:5" x14ac:dyDescent="0.35">
      <c r="A160" s="6" t="s">
        <v>1877</v>
      </c>
      <c r="B160" s="24" t="s">
        <v>1876</v>
      </c>
      <c r="C160" s="24" t="s">
        <v>1875</v>
      </c>
      <c r="D160" s="49">
        <v>74012</v>
      </c>
      <c r="E160" s="24" t="s">
        <v>1173</v>
      </c>
    </row>
    <row r="161" spans="1:5" x14ac:dyDescent="0.35">
      <c r="A161" s="6" t="s">
        <v>1874</v>
      </c>
      <c r="B161" s="24" t="s">
        <v>1873</v>
      </c>
      <c r="C161" s="24" t="s">
        <v>1269</v>
      </c>
      <c r="D161" s="49" t="s">
        <v>1268</v>
      </c>
      <c r="E161" s="24" t="s">
        <v>1267</v>
      </c>
    </row>
    <row r="162" spans="1:5" x14ac:dyDescent="0.35">
      <c r="A162" s="6" t="s">
        <v>1872</v>
      </c>
      <c r="B162" s="24" t="s">
        <v>1871</v>
      </c>
      <c r="C162" s="24" t="s">
        <v>1870</v>
      </c>
      <c r="D162" s="49">
        <v>48060</v>
      </c>
      <c r="E162" s="24" t="s">
        <v>1109</v>
      </c>
    </row>
    <row r="163" spans="1:5" x14ac:dyDescent="0.35">
      <c r="A163" s="6" t="s">
        <v>1869</v>
      </c>
      <c r="B163" s="24" t="s">
        <v>1868</v>
      </c>
      <c r="C163" s="24" t="s">
        <v>1867</v>
      </c>
      <c r="D163" s="49">
        <v>97504</v>
      </c>
      <c r="E163" s="24" t="s">
        <v>1054</v>
      </c>
    </row>
    <row r="164" spans="1:5" x14ac:dyDescent="0.35">
      <c r="A164" s="6" t="s">
        <v>1866</v>
      </c>
      <c r="B164" s="24" t="s">
        <v>1865</v>
      </c>
      <c r="C164" s="24" t="s">
        <v>1864</v>
      </c>
      <c r="D164" s="49" t="s">
        <v>1863</v>
      </c>
      <c r="E164" s="24" t="s">
        <v>1812</v>
      </c>
    </row>
    <row r="165" spans="1:5" x14ac:dyDescent="0.35">
      <c r="A165" s="6" t="s">
        <v>1862</v>
      </c>
      <c r="B165" s="24" t="s">
        <v>1861</v>
      </c>
      <c r="C165" s="24" t="s">
        <v>1860</v>
      </c>
      <c r="D165" s="49">
        <v>70458</v>
      </c>
      <c r="E165" s="24" t="s">
        <v>1330</v>
      </c>
    </row>
    <row r="166" spans="1:5" x14ac:dyDescent="0.35">
      <c r="A166" s="6" t="s">
        <v>1859</v>
      </c>
      <c r="B166" s="24" t="s">
        <v>1858</v>
      </c>
      <c r="C166" s="24" t="s">
        <v>1857</v>
      </c>
      <c r="D166" s="49">
        <v>66209</v>
      </c>
      <c r="E166" s="24" t="s">
        <v>1250</v>
      </c>
    </row>
    <row r="167" spans="1:5" x14ac:dyDescent="0.35">
      <c r="A167" s="6" t="s">
        <v>1856</v>
      </c>
      <c r="B167" s="24" t="s">
        <v>1855</v>
      </c>
      <c r="C167" s="24" t="s">
        <v>1854</v>
      </c>
      <c r="D167" s="49">
        <v>98310</v>
      </c>
      <c r="E167" s="24" t="s">
        <v>1260</v>
      </c>
    </row>
    <row r="168" spans="1:5" x14ac:dyDescent="0.35">
      <c r="A168" s="6" t="s">
        <v>1853</v>
      </c>
      <c r="B168" s="24" t="s">
        <v>1852</v>
      </c>
      <c r="C168" s="24" t="s">
        <v>1851</v>
      </c>
      <c r="D168" s="49">
        <v>83686</v>
      </c>
      <c r="E168" s="24" t="s">
        <v>1383</v>
      </c>
    </row>
    <row r="169" spans="1:5" x14ac:dyDescent="0.35">
      <c r="A169" s="6" t="s">
        <v>1850</v>
      </c>
      <c r="B169" s="24" t="s">
        <v>1849</v>
      </c>
      <c r="C169" s="24" t="s">
        <v>1848</v>
      </c>
      <c r="D169" s="49">
        <v>94306</v>
      </c>
      <c r="E169" s="24" t="s">
        <v>1000</v>
      </c>
    </row>
    <row r="170" spans="1:5" x14ac:dyDescent="0.35">
      <c r="A170" s="6" t="s">
        <v>1847</v>
      </c>
      <c r="B170" s="24" t="s">
        <v>1846</v>
      </c>
      <c r="C170" s="24" t="s">
        <v>1845</v>
      </c>
      <c r="D170" s="49">
        <v>77546</v>
      </c>
      <c r="E170" s="24" t="s">
        <v>1022</v>
      </c>
    </row>
    <row r="171" spans="1:5" x14ac:dyDescent="0.35">
      <c r="A171" s="6" t="s">
        <v>1844</v>
      </c>
      <c r="B171" s="24" t="s">
        <v>1843</v>
      </c>
      <c r="C171" s="24" t="s">
        <v>1842</v>
      </c>
      <c r="D171" s="49">
        <v>19057</v>
      </c>
      <c r="E171" s="24" t="s">
        <v>1141</v>
      </c>
    </row>
    <row r="172" spans="1:5" x14ac:dyDescent="0.35">
      <c r="A172" s="6" t="s">
        <v>1841</v>
      </c>
      <c r="B172" s="24" t="s">
        <v>1840</v>
      </c>
      <c r="C172" s="24" t="s">
        <v>1839</v>
      </c>
      <c r="D172" s="49" t="s">
        <v>1838</v>
      </c>
      <c r="E172" s="24" t="s">
        <v>1824</v>
      </c>
    </row>
    <row r="173" spans="1:5" x14ac:dyDescent="0.35">
      <c r="A173" s="6" t="s">
        <v>1837</v>
      </c>
      <c r="B173" s="24" t="s">
        <v>1836</v>
      </c>
      <c r="C173" s="24" t="s">
        <v>1835</v>
      </c>
      <c r="D173" s="49">
        <v>67212</v>
      </c>
      <c r="E173" s="24" t="s">
        <v>1250</v>
      </c>
    </row>
    <row r="174" spans="1:5" x14ac:dyDescent="0.35">
      <c r="A174" s="6" t="s">
        <v>1834</v>
      </c>
      <c r="B174" s="24" t="s">
        <v>1833</v>
      </c>
      <c r="C174" s="24" t="s">
        <v>1832</v>
      </c>
      <c r="D174" s="49">
        <v>44708</v>
      </c>
      <c r="E174" s="24" t="s">
        <v>1058</v>
      </c>
    </row>
    <row r="175" spans="1:5" x14ac:dyDescent="0.35">
      <c r="A175" s="6" t="s">
        <v>1831</v>
      </c>
      <c r="B175" s="24" t="s">
        <v>1830</v>
      </c>
      <c r="C175" s="24" t="s">
        <v>1829</v>
      </c>
      <c r="D175" s="49">
        <v>43068</v>
      </c>
      <c r="E175" s="24" t="s">
        <v>1058</v>
      </c>
    </row>
    <row r="176" spans="1:5" x14ac:dyDescent="0.35">
      <c r="A176" s="6" t="s">
        <v>1828</v>
      </c>
      <c r="B176" s="24" t="s">
        <v>1827</v>
      </c>
      <c r="C176" s="24" t="s">
        <v>1826</v>
      </c>
      <c r="D176" s="49" t="s">
        <v>1825</v>
      </c>
      <c r="E176" s="24" t="s">
        <v>1824</v>
      </c>
    </row>
    <row r="177" spans="1:5" x14ac:dyDescent="0.35">
      <c r="A177" s="6" t="s">
        <v>1823</v>
      </c>
      <c r="B177" s="24" t="s">
        <v>1822</v>
      </c>
      <c r="C177" s="24" t="s">
        <v>1821</v>
      </c>
      <c r="D177" s="49" t="s">
        <v>1820</v>
      </c>
      <c r="E177" s="24" t="s">
        <v>1009</v>
      </c>
    </row>
    <row r="178" spans="1:5" x14ac:dyDescent="0.35">
      <c r="A178" s="6" t="s">
        <v>1819</v>
      </c>
      <c r="B178" s="24" t="s">
        <v>1818</v>
      </c>
      <c r="C178" s="24" t="s">
        <v>1817</v>
      </c>
      <c r="D178" s="49" t="s">
        <v>1816</v>
      </c>
      <c r="E178" s="24" t="s">
        <v>1141</v>
      </c>
    </row>
    <row r="179" spans="1:5" x14ac:dyDescent="0.35">
      <c r="A179" s="6" t="s">
        <v>1815</v>
      </c>
      <c r="B179" s="24" t="s">
        <v>1814</v>
      </c>
      <c r="C179" s="24" t="s">
        <v>1813</v>
      </c>
      <c r="D179" s="49">
        <v>58501</v>
      </c>
      <c r="E179" s="24" t="s">
        <v>1812</v>
      </c>
    </row>
    <row r="180" spans="1:5" x14ac:dyDescent="0.35">
      <c r="A180" s="6" t="s">
        <v>1811</v>
      </c>
      <c r="B180" s="24" t="s">
        <v>1810</v>
      </c>
      <c r="C180" s="24" t="s">
        <v>1809</v>
      </c>
      <c r="D180" s="49">
        <v>77642</v>
      </c>
      <c r="E180" s="24" t="s">
        <v>1022</v>
      </c>
    </row>
    <row r="181" spans="1:5" x14ac:dyDescent="0.35">
      <c r="A181" s="6" t="s">
        <v>1679</v>
      </c>
      <c r="B181" s="24" t="s">
        <v>1808</v>
      </c>
      <c r="C181" s="24" t="s">
        <v>1331</v>
      </c>
      <c r="D181" s="49">
        <v>22304</v>
      </c>
      <c r="E181" s="24" t="s">
        <v>1267</v>
      </c>
    </row>
    <row r="182" spans="1:5" x14ac:dyDescent="0.35">
      <c r="A182" s="6" t="s">
        <v>1807</v>
      </c>
      <c r="B182" s="24" t="s">
        <v>1806</v>
      </c>
      <c r="C182" s="24" t="s">
        <v>1805</v>
      </c>
      <c r="D182" s="49">
        <v>90022</v>
      </c>
      <c r="E182" s="24" t="s">
        <v>1000</v>
      </c>
    </row>
    <row r="183" spans="1:5" x14ac:dyDescent="0.35">
      <c r="A183" s="6" t="s">
        <v>1804</v>
      </c>
      <c r="B183" s="24" t="s">
        <v>1803</v>
      </c>
      <c r="C183" s="24" t="s">
        <v>1802</v>
      </c>
      <c r="D183" s="49">
        <v>53590</v>
      </c>
      <c r="E183" s="24" t="s">
        <v>1014</v>
      </c>
    </row>
    <row r="184" spans="1:5" x14ac:dyDescent="0.35">
      <c r="A184" s="6" t="s">
        <v>1801</v>
      </c>
      <c r="B184" s="24" t="s">
        <v>1800</v>
      </c>
      <c r="C184" s="24" t="s">
        <v>1799</v>
      </c>
      <c r="D184" s="49" t="s">
        <v>1798</v>
      </c>
      <c r="E184" s="24" t="s">
        <v>1267</v>
      </c>
    </row>
    <row r="185" spans="1:5" x14ac:dyDescent="0.35">
      <c r="A185" s="6" t="s">
        <v>1797</v>
      </c>
      <c r="B185" s="24" t="s">
        <v>1796</v>
      </c>
      <c r="C185" s="24" t="s">
        <v>1795</v>
      </c>
      <c r="D185" s="49">
        <v>94509</v>
      </c>
      <c r="E185" s="24" t="s">
        <v>1000</v>
      </c>
    </row>
    <row r="186" spans="1:5" x14ac:dyDescent="0.35">
      <c r="A186" s="6" t="s">
        <v>1794</v>
      </c>
      <c r="B186" s="24" t="s">
        <v>1793</v>
      </c>
      <c r="C186" s="24" t="s">
        <v>1792</v>
      </c>
      <c r="D186" s="49" t="s">
        <v>1791</v>
      </c>
      <c r="E186" s="24" t="s">
        <v>1029</v>
      </c>
    </row>
    <row r="187" spans="1:5" x14ac:dyDescent="0.35">
      <c r="A187" s="6" t="s">
        <v>1790</v>
      </c>
      <c r="B187" s="24" t="s">
        <v>1789</v>
      </c>
      <c r="C187" s="24" t="s">
        <v>1788</v>
      </c>
      <c r="D187" s="49">
        <v>35904</v>
      </c>
      <c r="E187" s="24" t="s">
        <v>1105</v>
      </c>
    </row>
    <row r="188" spans="1:5" x14ac:dyDescent="0.35">
      <c r="A188" s="6" t="s">
        <v>1787</v>
      </c>
      <c r="B188" s="24" t="s">
        <v>1786</v>
      </c>
      <c r="C188" s="24" t="s">
        <v>1785</v>
      </c>
      <c r="D188" s="49">
        <v>21113</v>
      </c>
      <c r="E188" s="24" t="s">
        <v>1098</v>
      </c>
    </row>
    <row r="189" spans="1:5" x14ac:dyDescent="0.35">
      <c r="A189" s="6" t="s">
        <v>1784</v>
      </c>
      <c r="B189" s="24" t="s">
        <v>1783</v>
      </c>
      <c r="C189" s="24" t="s">
        <v>1782</v>
      </c>
      <c r="D189" s="49">
        <v>55125</v>
      </c>
      <c r="E189" s="24" t="s">
        <v>991</v>
      </c>
    </row>
    <row r="190" spans="1:5" x14ac:dyDescent="0.35">
      <c r="A190" s="6" t="s">
        <v>1781</v>
      </c>
      <c r="B190" s="24" t="s">
        <v>1780</v>
      </c>
      <c r="C190" s="24" t="s">
        <v>1779</v>
      </c>
      <c r="D190" s="49">
        <v>74055</v>
      </c>
      <c r="E190" s="24" t="s">
        <v>1173</v>
      </c>
    </row>
    <row r="191" spans="1:5" x14ac:dyDescent="0.35">
      <c r="A191" s="6" t="s">
        <v>1778</v>
      </c>
      <c r="B191" s="24" t="s">
        <v>1777</v>
      </c>
      <c r="C191" s="24" t="s">
        <v>1757</v>
      </c>
      <c r="D191" s="49">
        <v>38401</v>
      </c>
      <c r="E191" s="24" t="s">
        <v>983</v>
      </c>
    </row>
    <row r="192" spans="1:5" x14ac:dyDescent="0.35">
      <c r="A192" s="6" t="s">
        <v>1776</v>
      </c>
      <c r="B192" s="24" t="s">
        <v>1775</v>
      </c>
      <c r="C192" s="24" t="s">
        <v>1774</v>
      </c>
      <c r="D192" s="49">
        <v>19711</v>
      </c>
      <c r="E192" s="24" t="s">
        <v>1609</v>
      </c>
    </row>
    <row r="193" spans="1:5" x14ac:dyDescent="0.35">
      <c r="A193" s="6" t="s">
        <v>1773</v>
      </c>
      <c r="B193" s="24" t="s">
        <v>1772</v>
      </c>
      <c r="C193" s="24" t="s">
        <v>1771</v>
      </c>
      <c r="D193" s="49">
        <v>98661</v>
      </c>
      <c r="E193" s="24" t="s">
        <v>1260</v>
      </c>
    </row>
    <row r="194" spans="1:5" x14ac:dyDescent="0.35">
      <c r="A194" s="6" t="s">
        <v>1770</v>
      </c>
      <c r="B194" s="24" t="s">
        <v>1769</v>
      </c>
      <c r="C194" s="24" t="s">
        <v>1768</v>
      </c>
      <c r="D194" s="49">
        <v>25314</v>
      </c>
      <c r="E194" s="24" t="s">
        <v>1090</v>
      </c>
    </row>
    <row r="195" spans="1:5" x14ac:dyDescent="0.35">
      <c r="A195" s="6" t="s">
        <v>1767</v>
      </c>
      <c r="B195" s="24" t="s">
        <v>1766</v>
      </c>
      <c r="C195" s="24" t="s">
        <v>1765</v>
      </c>
      <c r="D195" s="49">
        <v>60014</v>
      </c>
      <c r="E195" s="24" t="s">
        <v>1004</v>
      </c>
    </row>
    <row r="196" spans="1:5" x14ac:dyDescent="0.35">
      <c r="A196" s="6" t="s">
        <v>1764</v>
      </c>
      <c r="B196" s="24" t="s">
        <v>1763</v>
      </c>
      <c r="C196" s="24" t="s">
        <v>1762</v>
      </c>
      <c r="D196" s="49">
        <v>50158</v>
      </c>
      <c r="E196" s="24" t="s">
        <v>1550</v>
      </c>
    </row>
    <row r="197" spans="1:5" x14ac:dyDescent="0.35">
      <c r="A197" s="6" t="s">
        <v>1761</v>
      </c>
      <c r="B197" s="24" t="s">
        <v>1760</v>
      </c>
      <c r="C197" s="24" t="s">
        <v>1298</v>
      </c>
      <c r="D197" s="49">
        <v>81301</v>
      </c>
      <c r="E197" s="24" t="s">
        <v>1297</v>
      </c>
    </row>
    <row r="198" spans="1:5" x14ac:dyDescent="0.35">
      <c r="A198" s="6" t="s">
        <v>1759</v>
      </c>
      <c r="B198" s="24" t="s">
        <v>1758</v>
      </c>
      <c r="C198" s="24" t="s">
        <v>1757</v>
      </c>
      <c r="D198" s="49">
        <v>65203</v>
      </c>
      <c r="E198" s="24" t="s">
        <v>1185</v>
      </c>
    </row>
    <row r="199" spans="1:5" x14ac:dyDescent="0.35">
      <c r="A199" s="6" t="s">
        <v>1756</v>
      </c>
      <c r="B199" s="24" t="s">
        <v>1755</v>
      </c>
      <c r="C199" s="24" t="s">
        <v>1598</v>
      </c>
      <c r="D199" s="49">
        <v>21133</v>
      </c>
      <c r="E199" s="24" t="s">
        <v>1098</v>
      </c>
    </row>
    <row r="200" spans="1:5" x14ac:dyDescent="0.35">
      <c r="A200" s="6" t="s">
        <v>1754</v>
      </c>
      <c r="B200" s="24" t="s">
        <v>1753</v>
      </c>
      <c r="C200" s="24" t="s">
        <v>1752</v>
      </c>
      <c r="D200" s="49">
        <v>92646</v>
      </c>
      <c r="E200" s="24" t="s">
        <v>1000</v>
      </c>
    </row>
    <row r="201" spans="1:5" x14ac:dyDescent="0.35">
      <c r="A201" s="6" t="s">
        <v>1751</v>
      </c>
      <c r="B201" s="24" t="s">
        <v>1750</v>
      </c>
      <c r="C201" s="24" t="s">
        <v>1749</v>
      </c>
      <c r="D201" s="49">
        <v>80906</v>
      </c>
      <c r="E201" s="24" t="s">
        <v>1297</v>
      </c>
    </row>
    <row r="202" spans="1:5" x14ac:dyDescent="0.35">
      <c r="A202" s="6" t="s">
        <v>1748</v>
      </c>
      <c r="B202" s="24" t="s">
        <v>1747</v>
      </c>
      <c r="C202" s="24" t="s">
        <v>1637</v>
      </c>
      <c r="D202" s="49">
        <v>47374</v>
      </c>
      <c r="E202" s="24" t="s">
        <v>1379</v>
      </c>
    </row>
    <row r="203" spans="1:5" x14ac:dyDescent="0.35">
      <c r="A203" s="6" t="s">
        <v>1746</v>
      </c>
      <c r="B203" s="24" t="s">
        <v>1745</v>
      </c>
      <c r="C203" s="24" t="s">
        <v>1744</v>
      </c>
      <c r="D203" s="49">
        <v>92243</v>
      </c>
      <c r="E203" s="24" t="s">
        <v>1000</v>
      </c>
    </row>
    <row r="204" spans="1:5" x14ac:dyDescent="0.35">
      <c r="A204" s="6" t="s">
        <v>1743</v>
      </c>
      <c r="B204" s="24" t="s">
        <v>1742</v>
      </c>
      <c r="C204" s="24" t="s">
        <v>1741</v>
      </c>
      <c r="D204" s="49">
        <v>44070</v>
      </c>
      <c r="E204" s="24" t="s">
        <v>1058</v>
      </c>
    </row>
    <row r="205" spans="1:5" x14ac:dyDescent="0.35">
      <c r="A205" s="6" t="s">
        <v>1740</v>
      </c>
      <c r="B205" s="24" t="s">
        <v>1739</v>
      </c>
      <c r="C205" s="24" t="s">
        <v>1738</v>
      </c>
      <c r="D205" s="49">
        <v>20906</v>
      </c>
      <c r="E205" s="24" t="s">
        <v>1098</v>
      </c>
    </row>
    <row r="206" spans="1:5" x14ac:dyDescent="0.35">
      <c r="A206" s="6" t="s">
        <v>1737</v>
      </c>
      <c r="B206" s="24" t="s">
        <v>1736</v>
      </c>
      <c r="C206" s="24" t="s">
        <v>1735</v>
      </c>
      <c r="D206" s="49">
        <v>92653</v>
      </c>
      <c r="E206" s="24" t="s">
        <v>1000</v>
      </c>
    </row>
    <row r="207" spans="1:5" x14ac:dyDescent="0.35">
      <c r="A207" s="6" t="s">
        <v>1734</v>
      </c>
      <c r="B207" s="24" t="s">
        <v>1733</v>
      </c>
      <c r="C207" s="24" t="s">
        <v>1732</v>
      </c>
      <c r="D207" s="49">
        <v>80525</v>
      </c>
      <c r="E207" s="24" t="s">
        <v>1297</v>
      </c>
    </row>
    <row r="208" spans="1:5" x14ac:dyDescent="0.35">
      <c r="A208" s="6" t="s">
        <v>1731</v>
      </c>
      <c r="B208" s="24" t="s">
        <v>1730</v>
      </c>
      <c r="C208" s="24" t="s">
        <v>1729</v>
      </c>
      <c r="D208" s="49">
        <v>35401</v>
      </c>
      <c r="E208" s="24" t="s">
        <v>1105</v>
      </c>
    </row>
    <row r="209" spans="1:5" x14ac:dyDescent="0.35">
      <c r="A209" s="6" t="s">
        <v>1728</v>
      </c>
      <c r="B209" s="24" t="s">
        <v>1727</v>
      </c>
      <c r="C209" s="24" t="s">
        <v>1282</v>
      </c>
      <c r="D209" s="49">
        <v>32137</v>
      </c>
      <c r="E209" s="24" t="s">
        <v>1037</v>
      </c>
    </row>
    <row r="210" spans="1:5" x14ac:dyDescent="0.35">
      <c r="A210" s="6" t="s">
        <v>1726</v>
      </c>
      <c r="B210" s="24" t="s">
        <v>1725</v>
      </c>
      <c r="C210" s="24" t="s">
        <v>1724</v>
      </c>
      <c r="D210" s="49">
        <v>93405</v>
      </c>
      <c r="E210" s="24" t="s">
        <v>1000</v>
      </c>
    </row>
    <row r="211" spans="1:5" x14ac:dyDescent="0.35">
      <c r="A211" s="6" t="s">
        <v>1723</v>
      </c>
      <c r="B211" s="24" t="s">
        <v>1722</v>
      </c>
      <c r="C211" s="24" t="s">
        <v>1721</v>
      </c>
      <c r="D211" s="49">
        <v>62701</v>
      </c>
      <c r="E211" s="24" t="s">
        <v>1004</v>
      </c>
    </row>
    <row r="212" spans="1:5" x14ac:dyDescent="0.35">
      <c r="A212" s="6" t="s">
        <v>1720</v>
      </c>
      <c r="B212" s="24" t="s">
        <v>1719</v>
      </c>
      <c r="C212" s="24" t="s">
        <v>1718</v>
      </c>
      <c r="D212" s="49">
        <v>92020</v>
      </c>
      <c r="E212" s="24" t="s">
        <v>1000</v>
      </c>
    </row>
    <row r="213" spans="1:5" x14ac:dyDescent="0.35">
      <c r="A213" s="6" t="s">
        <v>1717</v>
      </c>
      <c r="B213" s="24" t="s">
        <v>1716</v>
      </c>
      <c r="C213" s="24" t="s">
        <v>1715</v>
      </c>
      <c r="D213" s="49">
        <v>85737</v>
      </c>
      <c r="E213" s="24" t="s">
        <v>1243</v>
      </c>
    </row>
    <row r="214" spans="1:5" x14ac:dyDescent="0.35">
      <c r="A214" s="6" t="s">
        <v>1714</v>
      </c>
      <c r="B214" s="24" t="s">
        <v>1713</v>
      </c>
      <c r="C214" s="24" t="s">
        <v>1712</v>
      </c>
      <c r="D214" s="49" t="s">
        <v>1711</v>
      </c>
      <c r="E214" s="24" t="s">
        <v>1272</v>
      </c>
    </row>
    <row r="215" spans="1:5" x14ac:dyDescent="0.35">
      <c r="A215" s="6" t="s">
        <v>1710</v>
      </c>
      <c r="B215" s="24" t="s">
        <v>1709</v>
      </c>
      <c r="C215" s="24" t="s">
        <v>1708</v>
      </c>
      <c r="D215" s="49">
        <v>30062</v>
      </c>
      <c r="E215" s="24" t="s">
        <v>1113</v>
      </c>
    </row>
    <row r="216" spans="1:5" x14ac:dyDescent="0.35">
      <c r="A216" s="6" t="s">
        <v>1707</v>
      </c>
      <c r="B216" s="24" t="s">
        <v>1706</v>
      </c>
      <c r="C216" s="24" t="s">
        <v>1673</v>
      </c>
      <c r="D216" s="49">
        <v>80232</v>
      </c>
      <c r="E216" s="24" t="s">
        <v>1297</v>
      </c>
    </row>
    <row r="217" spans="1:5" x14ac:dyDescent="0.35">
      <c r="A217" s="6" t="s">
        <v>1705</v>
      </c>
      <c r="B217" s="24" t="s">
        <v>1704</v>
      </c>
      <c r="C217" s="24" t="s">
        <v>1703</v>
      </c>
      <c r="D217" s="49" t="s">
        <v>1702</v>
      </c>
      <c r="E217" s="24" t="s">
        <v>1425</v>
      </c>
    </row>
    <row r="218" spans="1:5" x14ac:dyDescent="0.35">
      <c r="A218" s="6" t="s">
        <v>1701</v>
      </c>
      <c r="B218" s="24" t="s">
        <v>1700</v>
      </c>
      <c r="C218" s="24" t="s">
        <v>1699</v>
      </c>
      <c r="D218" s="49">
        <v>75165</v>
      </c>
      <c r="E218" s="24" t="s">
        <v>1022</v>
      </c>
    </row>
    <row r="219" spans="1:5" x14ac:dyDescent="0.35">
      <c r="A219" s="6" t="s">
        <v>1698</v>
      </c>
      <c r="B219" s="24" t="s">
        <v>1697</v>
      </c>
      <c r="C219" s="24" t="s">
        <v>1696</v>
      </c>
      <c r="D219" s="49">
        <v>32708</v>
      </c>
      <c r="E219" s="24" t="s">
        <v>1037</v>
      </c>
    </row>
    <row r="220" spans="1:5" x14ac:dyDescent="0.35">
      <c r="A220" s="6" t="s">
        <v>1695</v>
      </c>
      <c r="B220" s="24" t="s">
        <v>1694</v>
      </c>
      <c r="C220" s="24" t="s">
        <v>1693</v>
      </c>
      <c r="D220" s="49" t="s">
        <v>1692</v>
      </c>
      <c r="E220" s="24" t="s">
        <v>1004</v>
      </c>
    </row>
    <row r="221" spans="1:5" x14ac:dyDescent="0.35">
      <c r="A221" s="6" t="s">
        <v>1691</v>
      </c>
      <c r="B221" s="24" t="s">
        <v>1690</v>
      </c>
      <c r="C221" s="24" t="s">
        <v>1689</v>
      </c>
      <c r="D221" s="49">
        <v>55343</v>
      </c>
      <c r="E221" s="24" t="s">
        <v>991</v>
      </c>
    </row>
    <row r="222" spans="1:5" x14ac:dyDescent="0.35">
      <c r="A222" s="6" t="s">
        <v>1688</v>
      </c>
      <c r="B222" s="24" t="s">
        <v>1687</v>
      </c>
      <c r="C222" s="24" t="s">
        <v>1686</v>
      </c>
      <c r="D222" s="49">
        <v>34741</v>
      </c>
      <c r="E222" s="24" t="s">
        <v>1037</v>
      </c>
    </row>
    <row r="223" spans="1:5" x14ac:dyDescent="0.35">
      <c r="A223" s="6" t="s">
        <v>1685</v>
      </c>
      <c r="B223" s="24" t="s">
        <v>1684</v>
      </c>
      <c r="C223" s="24" t="s">
        <v>1683</v>
      </c>
      <c r="D223" s="49">
        <v>95240</v>
      </c>
      <c r="E223" s="24" t="s">
        <v>1000</v>
      </c>
    </row>
    <row r="224" spans="1:5" x14ac:dyDescent="0.35">
      <c r="A224" s="6" t="s">
        <v>1682</v>
      </c>
      <c r="B224" s="24" t="s">
        <v>1681</v>
      </c>
      <c r="C224" s="24" t="s">
        <v>1680</v>
      </c>
      <c r="D224" s="49">
        <v>48195</v>
      </c>
      <c r="E224" s="24" t="s">
        <v>1109</v>
      </c>
    </row>
    <row r="225" spans="1:5" x14ac:dyDescent="0.35">
      <c r="A225" s="6" t="s">
        <v>1679</v>
      </c>
      <c r="B225" s="24" t="s">
        <v>1678</v>
      </c>
      <c r="C225" s="24" t="s">
        <v>1677</v>
      </c>
      <c r="D225" s="49" t="s">
        <v>1676</v>
      </c>
      <c r="E225" s="24" t="s">
        <v>1066</v>
      </c>
    </row>
    <row r="226" spans="1:5" x14ac:dyDescent="0.35">
      <c r="A226" s="6" t="s">
        <v>1675</v>
      </c>
      <c r="B226" s="24" t="s">
        <v>1674</v>
      </c>
      <c r="C226" s="24" t="s">
        <v>1673</v>
      </c>
      <c r="D226" s="49" t="s">
        <v>1672</v>
      </c>
      <c r="E226" s="24" t="s">
        <v>1058</v>
      </c>
    </row>
    <row r="227" spans="1:5" x14ac:dyDescent="0.35">
      <c r="A227" s="6" t="s">
        <v>1671</v>
      </c>
      <c r="B227" s="24" t="s">
        <v>1670</v>
      </c>
      <c r="C227" s="24" t="s">
        <v>1669</v>
      </c>
      <c r="D227" s="49">
        <v>44691</v>
      </c>
      <c r="E227" s="24" t="s">
        <v>1058</v>
      </c>
    </row>
    <row r="228" spans="1:5" x14ac:dyDescent="0.35">
      <c r="A228" s="6" t="s">
        <v>1668</v>
      </c>
      <c r="B228" s="24" t="s">
        <v>1667</v>
      </c>
      <c r="C228" s="24" t="s">
        <v>1666</v>
      </c>
      <c r="D228" s="49">
        <v>95695</v>
      </c>
      <c r="E228" s="24" t="s">
        <v>1000</v>
      </c>
    </row>
    <row r="229" spans="1:5" x14ac:dyDescent="0.35">
      <c r="A229" s="6" t="s">
        <v>1665</v>
      </c>
      <c r="B229" s="24" t="s">
        <v>1664</v>
      </c>
      <c r="C229" s="24" t="s">
        <v>1663</v>
      </c>
      <c r="D229" s="49">
        <v>61032</v>
      </c>
      <c r="E229" s="24" t="s">
        <v>1004</v>
      </c>
    </row>
    <row r="230" spans="1:5" x14ac:dyDescent="0.35">
      <c r="A230" s="6" t="s">
        <v>1662</v>
      </c>
      <c r="B230" s="24" t="s">
        <v>1661</v>
      </c>
      <c r="C230" s="24" t="s">
        <v>1660</v>
      </c>
      <c r="D230" s="49">
        <v>28079</v>
      </c>
      <c r="E230" s="24" t="s">
        <v>1045</v>
      </c>
    </row>
    <row r="231" spans="1:5" x14ac:dyDescent="0.35">
      <c r="A231" s="6" t="s">
        <v>1659</v>
      </c>
      <c r="B231" s="24" t="s">
        <v>1658</v>
      </c>
      <c r="C231" s="24" t="s">
        <v>1657</v>
      </c>
      <c r="D231" s="49">
        <v>60110</v>
      </c>
      <c r="E231" s="24" t="s">
        <v>1004</v>
      </c>
    </row>
    <row r="232" spans="1:5" x14ac:dyDescent="0.35">
      <c r="A232" s="6" t="s">
        <v>1656</v>
      </c>
      <c r="B232" s="24" t="s">
        <v>1655</v>
      </c>
      <c r="C232" s="24" t="s">
        <v>1654</v>
      </c>
      <c r="D232" s="49">
        <v>33161</v>
      </c>
      <c r="E232" s="24" t="s">
        <v>1037</v>
      </c>
    </row>
    <row r="233" spans="1:5" x14ac:dyDescent="0.35">
      <c r="A233" s="6" t="s">
        <v>1653</v>
      </c>
      <c r="B233" s="24" t="s">
        <v>1652</v>
      </c>
      <c r="C233" s="24" t="s">
        <v>1651</v>
      </c>
      <c r="D233" s="49" t="s">
        <v>1650</v>
      </c>
      <c r="E233" s="24" t="s">
        <v>1388</v>
      </c>
    </row>
    <row r="234" spans="1:5" x14ac:dyDescent="0.35">
      <c r="A234" s="6" t="s">
        <v>1649</v>
      </c>
      <c r="B234" s="24" t="s">
        <v>1648</v>
      </c>
      <c r="C234" s="24" t="s">
        <v>1647</v>
      </c>
      <c r="D234" s="49" t="s">
        <v>1646</v>
      </c>
      <c r="E234" s="24" t="s">
        <v>1185</v>
      </c>
    </row>
    <row r="235" spans="1:5" x14ac:dyDescent="0.35">
      <c r="A235" s="6" t="s">
        <v>1645</v>
      </c>
      <c r="B235" s="24" t="s">
        <v>1644</v>
      </c>
      <c r="C235" s="24" t="s">
        <v>1643</v>
      </c>
      <c r="D235" s="49">
        <v>94601</v>
      </c>
      <c r="E235" s="24" t="s">
        <v>1000</v>
      </c>
    </row>
    <row r="236" spans="1:5" x14ac:dyDescent="0.35">
      <c r="A236" s="6" t="s">
        <v>1642</v>
      </c>
      <c r="B236" s="24" t="s">
        <v>1641</v>
      </c>
      <c r="C236" s="24" t="s">
        <v>1640</v>
      </c>
      <c r="D236" s="49">
        <v>99163</v>
      </c>
      <c r="E236" s="24" t="s">
        <v>1260</v>
      </c>
    </row>
    <row r="237" spans="1:5" x14ac:dyDescent="0.35">
      <c r="A237" s="6" t="s">
        <v>1639</v>
      </c>
      <c r="B237" s="24" t="s">
        <v>1638</v>
      </c>
      <c r="C237" s="24" t="s">
        <v>1637</v>
      </c>
      <c r="D237" s="49">
        <v>23223</v>
      </c>
      <c r="E237" s="24" t="s">
        <v>1267</v>
      </c>
    </row>
    <row r="238" spans="1:5" x14ac:dyDescent="0.35">
      <c r="A238" s="6" t="s">
        <v>1636</v>
      </c>
      <c r="B238" s="24" t="s">
        <v>1635</v>
      </c>
      <c r="C238" s="24" t="s">
        <v>1634</v>
      </c>
      <c r="D238" s="49">
        <v>83301</v>
      </c>
      <c r="E238" s="24" t="s">
        <v>1383</v>
      </c>
    </row>
    <row r="239" spans="1:5" x14ac:dyDescent="0.35">
      <c r="A239" s="6" t="s">
        <v>1633</v>
      </c>
      <c r="B239" s="24" t="s">
        <v>1632</v>
      </c>
      <c r="C239" s="24" t="s">
        <v>1631</v>
      </c>
      <c r="D239" s="49">
        <v>62901</v>
      </c>
      <c r="E239" s="24" t="s">
        <v>1004</v>
      </c>
    </row>
    <row r="240" spans="1:5" x14ac:dyDescent="0.35">
      <c r="A240" s="6" t="s">
        <v>1630</v>
      </c>
      <c r="B240" s="24" t="s">
        <v>1629</v>
      </c>
      <c r="C240" s="24" t="s">
        <v>1628</v>
      </c>
      <c r="D240" s="49">
        <v>94043</v>
      </c>
      <c r="E240" s="24" t="s">
        <v>1000</v>
      </c>
    </row>
    <row r="241" spans="1:5" x14ac:dyDescent="0.35">
      <c r="A241" s="6" t="s">
        <v>1627</v>
      </c>
      <c r="B241" s="24" t="s">
        <v>1626</v>
      </c>
      <c r="C241" s="24" t="s">
        <v>1625</v>
      </c>
      <c r="D241" s="49">
        <v>95051</v>
      </c>
      <c r="E241" s="24" t="s">
        <v>1000</v>
      </c>
    </row>
    <row r="242" spans="1:5" x14ac:dyDescent="0.35">
      <c r="A242" s="6" t="s">
        <v>1624</v>
      </c>
      <c r="B242" s="24" t="s">
        <v>1623</v>
      </c>
      <c r="C242" s="24" t="s">
        <v>1622</v>
      </c>
      <c r="D242" s="49">
        <v>28560</v>
      </c>
      <c r="E242" s="24" t="s">
        <v>1045</v>
      </c>
    </row>
    <row r="243" spans="1:5" x14ac:dyDescent="0.35">
      <c r="A243" s="6" t="s">
        <v>1621</v>
      </c>
      <c r="B243" s="24" t="s">
        <v>1620</v>
      </c>
      <c r="C243" s="24" t="s">
        <v>1619</v>
      </c>
      <c r="D243" s="49">
        <v>33404</v>
      </c>
      <c r="E243" s="24" t="s">
        <v>1037</v>
      </c>
    </row>
    <row r="244" spans="1:5" x14ac:dyDescent="0.35">
      <c r="A244" s="6" t="s">
        <v>1618</v>
      </c>
      <c r="B244" s="24" t="s">
        <v>1617</v>
      </c>
      <c r="C244" s="24" t="s">
        <v>1616</v>
      </c>
      <c r="D244" s="49">
        <v>93454</v>
      </c>
      <c r="E244" s="24" t="s">
        <v>1000</v>
      </c>
    </row>
    <row r="245" spans="1:5" x14ac:dyDescent="0.35">
      <c r="A245" s="6" t="s">
        <v>1615</v>
      </c>
      <c r="B245" s="24" t="s">
        <v>1614</v>
      </c>
      <c r="C245" s="24" t="s">
        <v>1613</v>
      </c>
      <c r="D245" s="49">
        <v>11010</v>
      </c>
      <c r="E245" s="24" t="s">
        <v>1062</v>
      </c>
    </row>
    <row r="246" spans="1:5" x14ac:dyDescent="0.35">
      <c r="A246" s="6" t="s">
        <v>1612</v>
      </c>
      <c r="B246" s="24" t="s">
        <v>1611</v>
      </c>
      <c r="C246" s="24" t="s">
        <v>1610</v>
      </c>
      <c r="D246" s="49">
        <v>19901</v>
      </c>
      <c r="E246" s="24" t="s">
        <v>1609</v>
      </c>
    </row>
    <row r="247" spans="1:5" x14ac:dyDescent="0.35">
      <c r="A247" s="6" t="s">
        <v>1608</v>
      </c>
      <c r="B247" s="24" t="s">
        <v>1607</v>
      </c>
      <c r="C247" s="24" t="s">
        <v>1606</v>
      </c>
      <c r="D247" s="49" t="s">
        <v>1605</v>
      </c>
      <c r="E247" s="24" t="s">
        <v>1185</v>
      </c>
    </row>
    <row r="248" spans="1:5" x14ac:dyDescent="0.35">
      <c r="A248" s="6" t="s">
        <v>1604</v>
      </c>
      <c r="B248" s="24" t="s">
        <v>1603</v>
      </c>
      <c r="C248" s="24" t="s">
        <v>1602</v>
      </c>
      <c r="D248" s="49">
        <v>57103</v>
      </c>
      <c r="E248" s="24" t="s">
        <v>1601</v>
      </c>
    </row>
    <row r="249" spans="1:5" x14ac:dyDescent="0.35">
      <c r="A249" s="6" t="s">
        <v>1600</v>
      </c>
      <c r="B249" s="24" t="s">
        <v>1599</v>
      </c>
      <c r="C249" s="24" t="s">
        <v>1598</v>
      </c>
      <c r="D249" s="49">
        <v>21133</v>
      </c>
      <c r="E249" s="24" t="s">
        <v>1098</v>
      </c>
    </row>
    <row r="250" spans="1:5" x14ac:dyDescent="0.35">
      <c r="A250" s="6" t="s">
        <v>1172</v>
      </c>
      <c r="B250" s="24" t="s">
        <v>1597</v>
      </c>
      <c r="C250" s="24" t="s">
        <v>1596</v>
      </c>
      <c r="D250" s="49">
        <v>20814</v>
      </c>
      <c r="E250" s="24" t="s">
        <v>1098</v>
      </c>
    </row>
    <row r="251" spans="1:5" x14ac:dyDescent="0.35">
      <c r="A251" s="6" t="s">
        <v>1595</v>
      </c>
      <c r="B251" s="24" t="s">
        <v>1594</v>
      </c>
      <c r="C251" s="24" t="s">
        <v>1593</v>
      </c>
      <c r="D251" s="49">
        <v>28601</v>
      </c>
      <c r="E251" s="24" t="s">
        <v>1045</v>
      </c>
    </row>
    <row r="252" spans="1:5" x14ac:dyDescent="0.35">
      <c r="A252" s="6" t="s">
        <v>1592</v>
      </c>
      <c r="B252" s="24" t="s">
        <v>1591</v>
      </c>
      <c r="C252" s="24" t="s">
        <v>1590</v>
      </c>
      <c r="D252" s="49">
        <v>84321</v>
      </c>
      <c r="E252" s="24" t="s">
        <v>996</v>
      </c>
    </row>
    <row r="253" spans="1:5" x14ac:dyDescent="0.35">
      <c r="A253" s="6" t="s">
        <v>1589</v>
      </c>
      <c r="B253" s="24" t="s">
        <v>1588</v>
      </c>
      <c r="C253" s="24" t="s">
        <v>1587</v>
      </c>
      <c r="D253" s="49">
        <v>90069</v>
      </c>
      <c r="E253" s="24" t="s">
        <v>1000</v>
      </c>
    </row>
    <row r="254" spans="1:5" x14ac:dyDescent="0.35">
      <c r="A254" s="6" t="s">
        <v>1586</v>
      </c>
      <c r="B254" s="24" t="s">
        <v>1585</v>
      </c>
      <c r="C254" s="24" t="s">
        <v>1584</v>
      </c>
      <c r="D254" s="49">
        <v>70072</v>
      </c>
      <c r="E254" s="24" t="s">
        <v>1330</v>
      </c>
    </row>
    <row r="255" spans="1:5" x14ac:dyDescent="0.35">
      <c r="A255" s="6" t="s">
        <v>1583</v>
      </c>
      <c r="B255" s="24" t="s">
        <v>1582</v>
      </c>
      <c r="C255" s="24" t="s">
        <v>1581</v>
      </c>
      <c r="D255" s="49">
        <v>13210</v>
      </c>
      <c r="E255" s="24" t="s">
        <v>1062</v>
      </c>
    </row>
    <row r="256" spans="1:5" x14ac:dyDescent="0.35">
      <c r="A256" s="6" t="s">
        <v>930</v>
      </c>
      <c r="B256" s="24" t="s">
        <v>1580</v>
      </c>
      <c r="C256" s="24" t="s">
        <v>1579</v>
      </c>
      <c r="D256" s="49">
        <v>60477</v>
      </c>
      <c r="E256" s="24" t="s">
        <v>1004</v>
      </c>
    </row>
    <row r="257" spans="1:5" x14ac:dyDescent="0.35">
      <c r="A257" s="6" t="s">
        <v>1578</v>
      </c>
      <c r="B257" s="24" t="s">
        <v>1577</v>
      </c>
      <c r="C257" s="24" t="s">
        <v>1576</v>
      </c>
      <c r="D257" s="49">
        <v>76063</v>
      </c>
      <c r="E257" s="24" t="s">
        <v>1022</v>
      </c>
    </row>
    <row r="258" spans="1:5" x14ac:dyDescent="0.35">
      <c r="A258" s="6" t="s">
        <v>1575</v>
      </c>
      <c r="B258" s="24" t="s">
        <v>1574</v>
      </c>
      <c r="C258" s="24" t="s">
        <v>1573</v>
      </c>
      <c r="D258" s="49">
        <v>78539</v>
      </c>
      <c r="E258" s="24" t="s">
        <v>1022</v>
      </c>
    </row>
    <row r="259" spans="1:5" x14ac:dyDescent="0.35">
      <c r="A259" s="6" t="s">
        <v>1572</v>
      </c>
      <c r="B259" s="24" t="s">
        <v>1571</v>
      </c>
      <c r="C259" s="24" t="s">
        <v>1570</v>
      </c>
      <c r="D259" s="49">
        <v>98002</v>
      </c>
      <c r="E259" s="24" t="s">
        <v>1260</v>
      </c>
    </row>
    <row r="260" spans="1:5" x14ac:dyDescent="0.35">
      <c r="A260" s="6" t="s">
        <v>1569</v>
      </c>
      <c r="B260" s="24" t="s">
        <v>1568</v>
      </c>
      <c r="C260" s="24" t="s">
        <v>1567</v>
      </c>
      <c r="D260" s="49">
        <v>92704</v>
      </c>
      <c r="E260" s="24" t="s">
        <v>1000</v>
      </c>
    </row>
    <row r="261" spans="1:5" x14ac:dyDescent="0.35">
      <c r="A261" s="6" t="s">
        <v>1566</v>
      </c>
      <c r="B261" s="24" t="s">
        <v>1565</v>
      </c>
      <c r="C261" s="24" t="s">
        <v>1564</v>
      </c>
      <c r="D261" s="49">
        <v>27801</v>
      </c>
      <c r="E261" s="24" t="s">
        <v>1045</v>
      </c>
    </row>
    <row r="262" spans="1:5" x14ac:dyDescent="0.35">
      <c r="A262" s="6" t="s">
        <v>1563</v>
      </c>
      <c r="B262" s="24" t="s">
        <v>1562</v>
      </c>
      <c r="C262" s="24" t="s">
        <v>1055</v>
      </c>
      <c r="D262" s="49" t="s">
        <v>1561</v>
      </c>
      <c r="E262" s="24" t="s">
        <v>1029</v>
      </c>
    </row>
    <row r="263" spans="1:5" x14ac:dyDescent="0.35">
      <c r="A263" s="6" t="s">
        <v>1560</v>
      </c>
      <c r="B263" s="24" t="s">
        <v>1559</v>
      </c>
      <c r="C263" s="24" t="s">
        <v>1558</v>
      </c>
      <c r="D263" s="49">
        <v>43230</v>
      </c>
      <c r="E263" s="24" t="s">
        <v>1058</v>
      </c>
    </row>
    <row r="264" spans="1:5" x14ac:dyDescent="0.35">
      <c r="A264" s="6" t="s">
        <v>1557</v>
      </c>
      <c r="B264" s="24" t="s">
        <v>1556</v>
      </c>
      <c r="C264" s="24" t="s">
        <v>1555</v>
      </c>
      <c r="D264" s="49">
        <v>55337</v>
      </c>
      <c r="E264" s="24" t="s">
        <v>991</v>
      </c>
    </row>
    <row r="265" spans="1:5" x14ac:dyDescent="0.35">
      <c r="A265" s="6" t="s">
        <v>1554</v>
      </c>
      <c r="B265" s="24" t="s">
        <v>1553</v>
      </c>
      <c r="C265" s="24" t="s">
        <v>1552</v>
      </c>
      <c r="D265" s="49" t="s">
        <v>1551</v>
      </c>
      <c r="E265" s="24" t="s">
        <v>1550</v>
      </c>
    </row>
    <row r="266" spans="1:5" x14ac:dyDescent="0.35">
      <c r="A266" s="6" t="s">
        <v>1549</v>
      </c>
      <c r="B266" s="24" t="s">
        <v>1548</v>
      </c>
      <c r="C266" s="24" t="s">
        <v>1547</v>
      </c>
      <c r="D266" s="49">
        <v>78596</v>
      </c>
      <c r="E266" s="24" t="s">
        <v>1022</v>
      </c>
    </row>
    <row r="267" spans="1:5" x14ac:dyDescent="0.35">
      <c r="A267" s="6" t="s">
        <v>1546</v>
      </c>
      <c r="B267" s="24" t="s">
        <v>1545</v>
      </c>
      <c r="C267" s="24" t="s">
        <v>1544</v>
      </c>
      <c r="D267" s="49">
        <v>56560</v>
      </c>
      <c r="E267" s="24" t="s">
        <v>991</v>
      </c>
    </row>
    <row r="268" spans="1:5" x14ac:dyDescent="0.35">
      <c r="A268" s="6" t="s">
        <v>1543</v>
      </c>
      <c r="B268" s="24" t="s">
        <v>1542</v>
      </c>
      <c r="C268" s="24" t="s">
        <v>1541</v>
      </c>
      <c r="D268" s="49">
        <v>81001</v>
      </c>
      <c r="E268" s="24" t="s">
        <v>1297</v>
      </c>
    </row>
    <row r="269" spans="1:5" x14ac:dyDescent="0.35">
      <c r="A269" s="6" t="s">
        <v>1540</v>
      </c>
      <c r="B269" s="24" t="s">
        <v>1539</v>
      </c>
      <c r="C269" s="24" t="s">
        <v>1538</v>
      </c>
      <c r="D269" s="49" t="s">
        <v>1537</v>
      </c>
      <c r="E269" s="24" t="s">
        <v>1029</v>
      </c>
    </row>
    <row r="270" spans="1:5" x14ac:dyDescent="0.35">
      <c r="A270" s="6" t="s">
        <v>1536</v>
      </c>
      <c r="B270" s="24" t="s">
        <v>1535</v>
      </c>
      <c r="C270" s="24" t="s">
        <v>1534</v>
      </c>
      <c r="D270" s="49" t="s">
        <v>1533</v>
      </c>
      <c r="E270" s="24" t="s">
        <v>1066</v>
      </c>
    </row>
    <row r="271" spans="1:5" x14ac:dyDescent="0.35">
      <c r="A271" s="6" t="s">
        <v>1532</v>
      </c>
      <c r="B271" s="24" t="s">
        <v>1531</v>
      </c>
      <c r="C271" s="24" t="s">
        <v>1530</v>
      </c>
      <c r="D271" s="49">
        <v>22801</v>
      </c>
      <c r="E271" s="24" t="s">
        <v>1267</v>
      </c>
    </row>
    <row r="272" spans="1:5" x14ac:dyDescent="0.35">
      <c r="A272" s="6" t="s">
        <v>1529</v>
      </c>
      <c r="B272" s="24" t="s">
        <v>1528</v>
      </c>
      <c r="C272" s="24" t="s">
        <v>1527</v>
      </c>
      <c r="D272" s="49" t="s">
        <v>1526</v>
      </c>
      <c r="E272" s="24" t="s">
        <v>1037</v>
      </c>
    </row>
    <row r="273" spans="1:5" x14ac:dyDescent="0.35">
      <c r="A273" s="6" t="s">
        <v>1525</v>
      </c>
      <c r="B273" s="24" t="s">
        <v>1524</v>
      </c>
      <c r="C273" s="24" t="s">
        <v>1523</v>
      </c>
      <c r="D273" s="49">
        <v>44224</v>
      </c>
      <c r="E273" s="24" t="s">
        <v>1058</v>
      </c>
    </row>
    <row r="274" spans="1:5" x14ac:dyDescent="0.35">
      <c r="A274" s="6" t="s">
        <v>1522</v>
      </c>
      <c r="B274" s="24" t="s">
        <v>1521</v>
      </c>
      <c r="C274" s="24" t="s">
        <v>1151</v>
      </c>
      <c r="D274" s="49">
        <v>30501</v>
      </c>
      <c r="E274" s="24" t="s">
        <v>1113</v>
      </c>
    </row>
    <row r="275" spans="1:5" x14ac:dyDescent="0.35">
      <c r="A275" s="6" t="s">
        <v>1520</v>
      </c>
      <c r="B275" s="24" t="s">
        <v>1519</v>
      </c>
      <c r="C275" s="24" t="s">
        <v>1518</v>
      </c>
      <c r="D275" s="49">
        <v>63385</v>
      </c>
      <c r="E275" s="24" t="s">
        <v>1185</v>
      </c>
    </row>
    <row r="276" spans="1:5" x14ac:dyDescent="0.35">
      <c r="A276" s="6" t="s">
        <v>1517</v>
      </c>
      <c r="B276" s="24" t="s">
        <v>1516</v>
      </c>
      <c r="C276" s="24" t="s">
        <v>1515</v>
      </c>
      <c r="D276" s="49">
        <v>33311</v>
      </c>
      <c r="E276" s="24" t="s">
        <v>1037</v>
      </c>
    </row>
    <row r="277" spans="1:5" x14ac:dyDescent="0.35">
      <c r="A277" s="6" t="s">
        <v>1514</v>
      </c>
      <c r="B277" s="24" t="s">
        <v>1513</v>
      </c>
      <c r="C277" s="24" t="s">
        <v>1512</v>
      </c>
      <c r="D277" s="49" t="s">
        <v>1511</v>
      </c>
      <c r="E277" s="24" t="s">
        <v>1037</v>
      </c>
    </row>
    <row r="278" spans="1:5" x14ac:dyDescent="0.35">
      <c r="A278" s="6" t="s">
        <v>1510</v>
      </c>
      <c r="B278" s="24" t="s">
        <v>1509</v>
      </c>
      <c r="C278" s="24" t="s">
        <v>1508</v>
      </c>
      <c r="D278" s="49">
        <v>36116</v>
      </c>
      <c r="E278" s="24" t="s">
        <v>1105</v>
      </c>
    </row>
    <row r="279" spans="1:5" x14ac:dyDescent="0.35">
      <c r="A279" s="6" t="s">
        <v>1507</v>
      </c>
      <c r="B279" s="24" t="s">
        <v>1506</v>
      </c>
      <c r="C279" s="24" t="s">
        <v>1505</v>
      </c>
      <c r="D279" s="49">
        <v>46342</v>
      </c>
      <c r="E279" s="24" t="s">
        <v>1379</v>
      </c>
    </row>
    <row r="280" spans="1:5" x14ac:dyDescent="0.35">
      <c r="A280" s="6" t="s">
        <v>1504</v>
      </c>
      <c r="B280" s="24" t="s">
        <v>1503</v>
      </c>
      <c r="C280" s="24" t="s">
        <v>1502</v>
      </c>
      <c r="D280" s="49">
        <v>60901</v>
      </c>
      <c r="E280" s="24" t="s">
        <v>1004</v>
      </c>
    </row>
    <row r="281" spans="1:5" x14ac:dyDescent="0.35">
      <c r="A281" s="6" t="s">
        <v>1501</v>
      </c>
      <c r="B281" s="24" t="s">
        <v>1500</v>
      </c>
      <c r="C281" s="24" t="s">
        <v>1499</v>
      </c>
      <c r="D281" s="49">
        <v>94513</v>
      </c>
      <c r="E281" s="24" t="s">
        <v>1000</v>
      </c>
    </row>
    <row r="282" spans="1:5" x14ac:dyDescent="0.35">
      <c r="A282" s="6" t="s">
        <v>1498</v>
      </c>
      <c r="B282" s="24" t="s">
        <v>1497</v>
      </c>
      <c r="C282" s="24" t="s">
        <v>1496</v>
      </c>
      <c r="D282" s="49">
        <v>30269</v>
      </c>
      <c r="E282" s="24" t="s">
        <v>1113</v>
      </c>
    </row>
    <row r="283" spans="1:5" x14ac:dyDescent="0.35">
      <c r="A283" s="6" t="s">
        <v>1495</v>
      </c>
      <c r="B283" s="24" t="s">
        <v>1494</v>
      </c>
      <c r="C283" s="24" t="s">
        <v>1493</v>
      </c>
      <c r="D283" s="49">
        <v>10550</v>
      </c>
      <c r="E283" s="24" t="s">
        <v>1062</v>
      </c>
    </row>
    <row r="284" spans="1:5" x14ac:dyDescent="0.35">
      <c r="A284" s="6" t="s">
        <v>1492</v>
      </c>
      <c r="B284" s="24" t="s">
        <v>1491</v>
      </c>
      <c r="C284" s="24" t="s">
        <v>1151</v>
      </c>
      <c r="D284" s="49" t="s">
        <v>1490</v>
      </c>
      <c r="E284" s="24" t="s">
        <v>1022</v>
      </c>
    </row>
    <row r="285" spans="1:5" x14ac:dyDescent="0.35">
      <c r="A285" s="6" t="s">
        <v>1489</v>
      </c>
      <c r="B285" s="24" t="s">
        <v>1488</v>
      </c>
      <c r="C285" s="24" t="s">
        <v>1487</v>
      </c>
      <c r="D285" s="49" t="s">
        <v>1486</v>
      </c>
      <c r="E285" s="24" t="s">
        <v>1062</v>
      </c>
    </row>
    <row r="286" spans="1:5" x14ac:dyDescent="0.35">
      <c r="A286" s="6" t="s">
        <v>1485</v>
      </c>
      <c r="B286" s="24" t="s">
        <v>1484</v>
      </c>
      <c r="C286" s="24" t="s">
        <v>1483</v>
      </c>
      <c r="D286" s="49" t="s">
        <v>1482</v>
      </c>
      <c r="E286" s="24" t="s">
        <v>1029</v>
      </c>
    </row>
    <row r="287" spans="1:5" x14ac:dyDescent="0.35">
      <c r="A287" s="6" t="s">
        <v>1481</v>
      </c>
      <c r="B287" s="24" t="s">
        <v>1480</v>
      </c>
      <c r="C287" s="24" t="s">
        <v>1479</v>
      </c>
      <c r="D287" s="49">
        <v>44117</v>
      </c>
      <c r="E287" s="24" t="s">
        <v>1058</v>
      </c>
    </row>
    <row r="288" spans="1:5" x14ac:dyDescent="0.35">
      <c r="A288" s="6" t="s">
        <v>1478</v>
      </c>
      <c r="B288" s="24" t="s">
        <v>1477</v>
      </c>
      <c r="C288" s="24" t="s">
        <v>1476</v>
      </c>
      <c r="D288" s="49">
        <v>34287</v>
      </c>
      <c r="E288" s="24" t="s">
        <v>1037</v>
      </c>
    </row>
    <row r="289" spans="1:5" x14ac:dyDescent="0.35">
      <c r="A289" s="6" t="s">
        <v>1475</v>
      </c>
      <c r="B289" s="24" t="s">
        <v>1474</v>
      </c>
      <c r="C289" s="24" t="s">
        <v>1473</v>
      </c>
      <c r="D289" s="49">
        <v>27502</v>
      </c>
      <c r="E289" s="24" t="s">
        <v>1045</v>
      </c>
    </row>
    <row r="290" spans="1:5" x14ac:dyDescent="0.35">
      <c r="A290" s="6" t="s">
        <v>1472</v>
      </c>
      <c r="B290" s="24" t="s">
        <v>1471</v>
      </c>
      <c r="C290" s="24" t="s">
        <v>1470</v>
      </c>
      <c r="D290" s="49">
        <v>23518</v>
      </c>
      <c r="E290" s="24" t="s">
        <v>1267</v>
      </c>
    </row>
    <row r="291" spans="1:5" x14ac:dyDescent="0.35">
      <c r="A291" s="6" t="s">
        <v>1469</v>
      </c>
      <c r="B291" s="24" t="s">
        <v>1468</v>
      </c>
      <c r="C291" s="24" t="s">
        <v>1467</v>
      </c>
      <c r="D291" s="49" t="s">
        <v>1466</v>
      </c>
      <c r="E291" s="24" t="s">
        <v>1066</v>
      </c>
    </row>
    <row r="292" spans="1:5" x14ac:dyDescent="0.35">
      <c r="A292" s="6" t="s">
        <v>1465</v>
      </c>
      <c r="B292" s="24" t="s">
        <v>1464</v>
      </c>
      <c r="C292" s="24" t="s">
        <v>1463</v>
      </c>
      <c r="D292" s="49">
        <v>48310</v>
      </c>
      <c r="E292" s="24" t="s">
        <v>1109</v>
      </c>
    </row>
    <row r="293" spans="1:5" x14ac:dyDescent="0.35">
      <c r="A293" s="6" t="s">
        <v>1462</v>
      </c>
      <c r="B293" s="24" t="s">
        <v>1461</v>
      </c>
      <c r="C293" s="24" t="s">
        <v>1460</v>
      </c>
      <c r="D293" s="49">
        <v>77573</v>
      </c>
      <c r="E293" s="24" t="s">
        <v>1022</v>
      </c>
    </row>
    <row r="294" spans="1:5" x14ac:dyDescent="0.35">
      <c r="A294" s="6" t="s">
        <v>1459</v>
      </c>
      <c r="B294" s="24" t="s">
        <v>1458</v>
      </c>
      <c r="C294" s="24" t="s">
        <v>1457</v>
      </c>
      <c r="D294" s="49">
        <v>98373</v>
      </c>
      <c r="E294" s="24" t="s">
        <v>1260</v>
      </c>
    </row>
    <row r="295" spans="1:5" x14ac:dyDescent="0.35">
      <c r="A295" s="6" t="s">
        <v>1456</v>
      </c>
      <c r="B295" s="24" t="s">
        <v>1455</v>
      </c>
      <c r="C295" s="24" t="s">
        <v>1454</v>
      </c>
      <c r="D295" s="49">
        <v>71603</v>
      </c>
      <c r="E295" s="24" t="s">
        <v>987</v>
      </c>
    </row>
    <row r="296" spans="1:5" x14ac:dyDescent="0.35">
      <c r="A296" s="6" t="s">
        <v>1453</v>
      </c>
      <c r="B296" s="24" t="s">
        <v>1452</v>
      </c>
      <c r="C296" s="24" t="s">
        <v>1451</v>
      </c>
      <c r="D296" s="49">
        <v>14215</v>
      </c>
      <c r="E296" s="24" t="s">
        <v>1062</v>
      </c>
    </row>
    <row r="297" spans="1:5" x14ac:dyDescent="0.35">
      <c r="A297" s="6" t="s">
        <v>1450</v>
      </c>
      <c r="B297" s="24" t="s">
        <v>1449</v>
      </c>
      <c r="C297" s="24" t="s">
        <v>1448</v>
      </c>
      <c r="D297" s="49">
        <v>92025</v>
      </c>
      <c r="E297" s="24" t="s">
        <v>1000</v>
      </c>
    </row>
    <row r="298" spans="1:5" x14ac:dyDescent="0.35">
      <c r="A298" s="6" t="s">
        <v>1447</v>
      </c>
      <c r="B298" s="24" t="s">
        <v>1446</v>
      </c>
      <c r="C298" s="24" t="s">
        <v>1445</v>
      </c>
      <c r="D298" s="49">
        <v>10528</v>
      </c>
      <c r="E298" s="24" t="s">
        <v>1062</v>
      </c>
    </row>
    <row r="299" spans="1:5" x14ac:dyDescent="0.35">
      <c r="A299" s="6" t="s">
        <v>1444</v>
      </c>
      <c r="B299" s="24" t="s">
        <v>1443</v>
      </c>
      <c r="C299" s="24" t="s">
        <v>1442</v>
      </c>
      <c r="D299" s="49">
        <v>98031</v>
      </c>
      <c r="E299" s="24" t="s">
        <v>1260</v>
      </c>
    </row>
    <row r="300" spans="1:5" x14ac:dyDescent="0.35">
      <c r="A300" s="6" t="s">
        <v>1441</v>
      </c>
      <c r="B300" s="24" t="s">
        <v>1440</v>
      </c>
      <c r="C300" s="24" t="s">
        <v>1031</v>
      </c>
      <c r="D300" s="49" t="s">
        <v>1030</v>
      </c>
      <c r="E300" s="24" t="s">
        <v>1029</v>
      </c>
    </row>
    <row r="301" spans="1:5" x14ac:dyDescent="0.35">
      <c r="A301" s="6" t="s">
        <v>1439</v>
      </c>
      <c r="B301" s="24" t="s">
        <v>1438</v>
      </c>
      <c r="C301" s="24" t="s">
        <v>1437</v>
      </c>
      <c r="D301" s="49">
        <v>60441</v>
      </c>
      <c r="E301" s="24" t="s">
        <v>1004</v>
      </c>
    </row>
    <row r="302" spans="1:5" x14ac:dyDescent="0.35">
      <c r="A302" s="6" t="s">
        <v>1436</v>
      </c>
      <c r="B302" s="24" t="s">
        <v>1435</v>
      </c>
      <c r="C302" s="24" t="s">
        <v>1434</v>
      </c>
      <c r="D302" s="50" t="s">
        <v>1433</v>
      </c>
      <c r="E302" s="24" t="s">
        <v>1315</v>
      </c>
    </row>
    <row r="303" spans="1:5" x14ac:dyDescent="0.35">
      <c r="A303" s="6" t="s">
        <v>1432</v>
      </c>
      <c r="B303" s="24" t="s">
        <v>1431</v>
      </c>
      <c r="C303" s="24" t="s">
        <v>1430</v>
      </c>
      <c r="D303" s="49" t="s">
        <v>1429</v>
      </c>
      <c r="E303" s="24" t="s">
        <v>1267</v>
      </c>
    </row>
    <row r="304" spans="1:5" x14ac:dyDescent="0.35">
      <c r="A304" s="6" t="s">
        <v>1428</v>
      </c>
      <c r="B304" s="24" t="s">
        <v>1427</v>
      </c>
      <c r="C304" s="24" t="s">
        <v>1426</v>
      </c>
      <c r="D304" s="49">
        <v>68502</v>
      </c>
      <c r="E304" s="24" t="s">
        <v>1425</v>
      </c>
    </row>
    <row r="305" spans="1:5" x14ac:dyDescent="0.35">
      <c r="A305" s="6" t="s">
        <v>1424</v>
      </c>
      <c r="B305" s="24" t="s">
        <v>1423</v>
      </c>
      <c r="C305" s="24" t="s">
        <v>1422</v>
      </c>
      <c r="D305" s="49">
        <v>47150</v>
      </c>
      <c r="E305" s="24" t="s">
        <v>1379</v>
      </c>
    </row>
    <row r="306" spans="1:5" x14ac:dyDescent="0.35">
      <c r="A306" s="6" t="s">
        <v>1421</v>
      </c>
      <c r="B306" s="24" t="s">
        <v>1420</v>
      </c>
      <c r="C306" s="24" t="s">
        <v>1419</v>
      </c>
      <c r="D306" s="49">
        <v>63116</v>
      </c>
      <c r="E306" s="24" t="s">
        <v>1185</v>
      </c>
    </row>
    <row r="307" spans="1:5" x14ac:dyDescent="0.35">
      <c r="A307" s="6" t="s">
        <v>1418</v>
      </c>
      <c r="B307" s="24" t="s">
        <v>1417</v>
      </c>
      <c r="C307" s="24" t="s">
        <v>1416</v>
      </c>
      <c r="D307" s="49">
        <v>64064</v>
      </c>
      <c r="E307" s="24" t="s">
        <v>1185</v>
      </c>
    </row>
    <row r="308" spans="1:5" x14ac:dyDescent="0.35">
      <c r="A308" s="6" t="s">
        <v>1415</v>
      </c>
      <c r="B308" s="24" t="s">
        <v>1414</v>
      </c>
      <c r="C308" s="24" t="s">
        <v>1413</v>
      </c>
      <c r="D308" s="49">
        <v>75088</v>
      </c>
      <c r="E308" s="24" t="s">
        <v>1022</v>
      </c>
    </row>
    <row r="309" spans="1:5" x14ac:dyDescent="0.35">
      <c r="A309" s="6" t="s">
        <v>1412</v>
      </c>
      <c r="B309" s="24" t="s">
        <v>1411</v>
      </c>
      <c r="C309" s="24" t="s">
        <v>1410</v>
      </c>
      <c r="D309" s="49">
        <v>60101</v>
      </c>
      <c r="E309" s="24" t="s">
        <v>1004</v>
      </c>
    </row>
    <row r="310" spans="1:5" x14ac:dyDescent="0.35">
      <c r="A310" s="6" t="s">
        <v>1409</v>
      </c>
      <c r="B310" s="24" t="s">
        <v>1408</v>
      </c>
      <c r="C310" s="24" t="s">
        <v>1407</v>
      </c>
      <c r="D310" s="49">
        <v>90660</v>
      </c>
      <c r="E310" s="24" t="s">
        <v>1000</v>
      </c>
    </row>
    <row r="311" spans="1:5" x14ac:dyDescent="0.35">
      <c r="A311" s="6" t="s">
        <v>1406</v>
      </c>
      <c r="B311" s="24" t="s">
        <v>1405</v>
      </c>
      <c r="C311" s="24" t="s">
        <v>1404</v>
      </c>
      <c r="D311" s="49" t="s">
        <v>1403</v>
      </c>
      <c r="E311" s="24" t="s">
        <v>1066</v>
      </c>
    </row>
    <row r="312" spans="1:5" x14ac:dyDescent="0.35">
      <c r="A312" s="6" t="s">
        <v>1402</v>
      </c>
      <c r="B312" s="24" t="s">
        <v>1401</v>
      </c>
      <c r="C312" s="24" t="s">
        <v>1400</v>
      </c>
      <c r="D312" s="49">
        <v>84057</v>
      </c>
      <c r="E312" s="24" t="s">
        <v>996</v>
      </c>
    </row>
    <row r="313" spans="1:5" x14ac:dyDescent="0.35">
      <c r="A313" s="6" t="s">
        <v>1399</v>
      </c>
      <c r="B313" s="24" t="s">
        <v>1398</v>
      </c>
      <c r="C313" s="24" t="s">
        <v>1397</v>
      </c>
      <c r="D313" s="49">
        <v>92277</v>
      </c>
      <c r="E313" s="24" t="s">
        <v>1000</v>
      </c>
    </row>
    <row r="314" spans="1:5" x14ac:dyDescent="0.35">
      <c r="A314" s="6" t="s">
        <v>1396</v>
      </c>
      <c r="B314" s="24" t="s">
        <v>1395</v>
      </c>
      <c r="C314" s="24" t="s">
        <v>1394</v>
      </c>
      <c r="D314" s="49">
        <v>48021</v>
      </c>
      <c r="E314" s="24" t="s">
        <v>1109</v>
      </c>
    </row>
    <row r="315" spans="1:5" x14ac:dyDescent="0.35">
      <c r="A315" s="6" t="s">
        <v>1393</v>
      </c>
      <c r="B315" s="24" t="s">
        <v>1392</v>
      </c>
      <c r="C315" s="24" t="s">
        <v>1391</v>
      </c>
      <c r="D315" s="49">
        <v>93117</v>
      </c>
      <c r="E315" s="24" t="s">
        <v>1000</v>
      </c>
    </row>
    <row r="316" spans="1:5" x14ac:dyDescent="0.35">
      <c r="A316" s="6" t="s">
        <v>1390</v>
      </c>
      <c r="B316" s="24" t="s">
        <v>1389</v>
      </c>
      <c r="C316" s="24" t="s">
        <v>1046</v>
      </c>
      <c r="D316" s="49">
        <v>29611</v>
      </c>
      <c r="E316" s="24" t="s">
        <v>1388</v>
      </c>
    </row>
    <row r="317" spans="1:5" x14ac:dyDescent="0.35">
      <c r="A317" s="6" t="s">
        <v>1387</v>
      </c>
      <c r="B317" s="24" t="s">
        <v>1386</v>
      </c>
      <c r="C317" s="24" t="s">
        <v>1385</v>
      </c>
      <c r="D317" s="49" t="s">
        <v>1384</v>
      </c>
      <c r="E317" s="24" t="s">
        <v>1383</v>
      </c>
    </row>
    <row r="318" spans="1:5" x14ac:dyDescent="0.35">
      <c r="A318" s="6" t="s">
        <v>1382</v>
      </c>
      <c r="B318" s="24" t="s">
        <v>1381</v>
      </c>
      <c r="C318" s="24" t="s">
        <v>1380</v>
      </c>
      <c r="D318" s="49">
        <v>46806</v>
      </c>
      <c r="E318" s="24" t="s">
        <v>1379</v>
      </c>
    </row>
    <row r="319" spans="1:5" x14ac:dyDescent="0.35">
      <c r="A319" s="6" t="s">
        <v>1378</v>
      </c>
      <c r="B319" s="24" t="s">
        <v>1377</v>
      </c>
      <c r="C319" s="24" t="s">
        <v>1376</v>
      </c>
      <c r="D319" s="49">
        <v>80027</v>
      </c>
      <c r="E319" s="24" t="s">
        <v>1297</v>
      </c>
    </row>
    <row r="320" spans="1:5" x14ac:dyDescent="0.35">
      <c r="A320" s="6" t="s">
        <v>1375</v>
      </c>
      <c r="B320" s="24" t="s">
        <v>1374</v>
      </c>
      <c r="C320" s="24" t="s">
        <v>1373</v>
      </c>
      <c r="D320" s="49" t="s">
        <v>1372</v>
      </c>
      <c r="E320" s="24" t="s">
        <v>1009</v>
      </c>
    </row>
    <row r="321" spans="1:5" x14ac:dyDescent="0.35">
      <c r="A321" s="6" t="s">
        <v>1371</v>
      </c>
      <c r="B321" s="24" t="s">
        <v>1370</v>
      </c>
      <c r="C321" s="24" t="s">
        <v>1306</v>
      </c>
      <c r="D321" s="49">
        <v>55407</v>
      </c>
      <c r="E321" s="24" t="s">
        <v>991</v>
      </c>
    </row>
    <row r="322" spans="1:5" x14ac:dyDescent="0.35">
      <c r="A322" s="6" t="s">
        <v>1369</v>
      </c>
      <c r="B322" s="24" t="s">
        <v>1368</v>
      </c>
      <c r="C322" s="24" t="s">
        <v>1367</v>
      </c>
      <c r="D322" s="49" t="s">
        <v>1366</v>
      </c>
      <c r="E322" s="24" t="s">
        <v>1037</v>
      </c>
    </row>
    <row r="323" spans="1:5" x14ac:dyDescent="0.35">
      <c r="A323" s="6" t="s">
        <v>1365</v>
      </c>
      <c r="B323" s="24" t="s">
        <v>1364</v>
      </c>
      <c r="C323" s="24" t="s">
        <v>1363</v>
      </c>
      <c r="D323" s="49">
        <v>55126</v>
      </c>
      <c r="E323" s="24" t="s">
        <v>991</v>
      </c>
    </row>
    <row r="324" spans="1:5" x14ac:dyDescent="0.35">
      <c r="A324" s="6" t="s">
        <v>1362</v>
      </c>
      <c r="B324" s="24" t="s">
        <v>1361</v>
      </c>
      <c r="C324" s="24" t="s">
        <v>1360</v>
      </c>
      <c r="D324" s="49" t="s">
        <v>1359</v>
      </c>
      <c r="E324" s="24" t="s">
        <v>1358</v>
      </c>
    </row>
    <row r="325" spans="1:5" x14ac:dyDescent="0.35">
      <c r="A325" s="6" t="s">
        <v>1357</v>
      </c>
      <c r="B325" s="24" t="s">
        <v>1356</v>
      </c>
      <c r="C325" s="24" t="s">
        <v>1355</v>
      </c>
      <c r="D325" s="49">
        <v>18705</v>
      </c>
      <c r="E325" s="24" t="s">
        <v>1141</v>
      </c>
    </row>
    <row r="326" spans="1:5" x14ac:dyDescent="0.35">
      <c r="A326" s="6" t="s">
        <v>1354</v>
      </c>
      <c r="B326" s="24" t="s">
        <v>1353</v>
      </c>
      <c r="C326" s="24" t="s">
        <v>1352</v>
      </c>
      <c r="D326" s="49">
        <v>97068</v>
      </c>
      <c r="E326" s="24" t="s">
        <v>1054</v>
      </c>
    </row>
    <row r="327" spans="1:5" x14ac:dyDescent="0.35">
      <c r="A327" s="6" t="s">
        <v>1351</v>
      </c>
      <c r="B327" s="24" t="s">
        <v>1350</v>
      </c>
      <c r="C327" s="24" t="s">
        <v>1349</v>
      </c>
      <c r="D327" s="49">
        <v>37130</v>
      </c>
      <c r="E327" s="24" t="s">
        <v>983</v>
      </c>
    </row>
    <row r="328" spans="1:5" x14ac:dyDescent="0.35">
      <c r="A328" s="6" t="s">
        <v>1348</v>
      </c>
      <c r="B328" s="24" t="s">
        <v>1347</v>
      </c>
      <c r="C328" s="24" t="s">
        <v>1346</v>
      </c>
      <c r="D328" s="49" t="s">
        <v>1345</v>
      </c>
      <c r="E328" s="24" t="s">
        <v>1260</v>
      </c>
    </row>
    <row r="329" spans="1:5" x14ac:dyDescent="0.35">
      <c r="A329" s="6" t="s">
        <v>1344</v>
      </c>
      <c r="B329" s="24" t="s">
        <v>1343</v>
      </c>
      <c r="C329" s="24" t="s">
        <v>1342</v>
      </c>
      <c r="D329" s="49">
        <v>11580</v>
      </c>
      <c r="E329" s="24" t="s">
        <v>1062</v>
      </c>
    </row>
    <row r="330" spans="1:5" x14ac:dyDescent="0.35">
      <c r="A330" s="6" t="s">
        <v>1341</v>
      </c>
      <c r="B330" s="24" t="s">
        <v>1340</v>
      </c>
      <c r="C330" s="24" t="s">
        <v>1019</v>
      </c>
      <c r="D330" s="49">
        <v>72756</v>
      </c>
      <c r="E330" s="24" t="s">
        <v>987</v>
      </c>
    </row>
    <row r="331" spans="1:5" x14ac:dyDescent="0.35">
      <c r="A331" s="6" t="s">
        <v>1339</v>
      </c>
      <c r="B331" s="24" t="s">
        <v>1338</v>
      </c>
      <c r="C331" s="24" t="s">
        <v>1337</v>
      </c>
      <c r="D331" s="49">
        <v>11757</v>
      </c>
      <c r="E331" s="24" t="s">
        <v>1062</v>
      </c>
    </row>
    <row r="332" spans="1:5" x14ac:dyDescent="0.35">
      <c r="A332" s="6" t="s">
        <v>1336</v>
      </c>
      <c r="B332" s="24" t="s">
        <v>1335</v>
      </c>
      <c r="C332" s="24" t="s">
        <v>1334</v>
      </c>
      <c r="D332" s="49">
        <v>49201</v>
      </c>
      <c r="E332" s="24" t="s">
        <v>1109</v>
      </c>
    </row>
    <row r="333" spans="1:5" x14ac:dyDescent="0.35">
      <c r="A333" s="6" t="s">
        <v>1333</v>
      </c>
      <c r="B333" s="24" t="s">
        <v>1332</v>
      </c>
      <c r="C333" s="24" t="s">
        <v>1331</v>
      </c>
      <c r="D333" s="49">
        <v>71301</v>
      </c>
      <c r="E333" s="24" t="s">
        <v>1330</v>
      </c>
    </row>
    <row r="334" spans="1:5" x14ac:dyDescent="0.35">
      <c r="A334" s="6" t="s">
        <v>1329</v>
      </c>
      <c r="B334" s="24" t="s">
        <v>1328</v>
      </c>
      <c r="C334" s="24" t="s">
        <v>1327</v>
      </c>
      <c r="D334" s="49" t="s">
        <v>1326</v>
      </c>
      <c r="E334" s="24" t="s">
        <v>1066</v>
      </c>
    </row>
    <row r="335" spans="1:5" x14ac:dyDescent="0.35">
      <c r="A335" s="6" t="s">
        <v>1325</v>
      </c>
      <c r="B335" s="24" t="s">
        <v>1324</v>
      </c>
      <c r="C335" s="24" t="s">
        <v>1323</v>
      </c>
      <c r="D335" s="49">
        <v>95207</v>
      </c>
      <c r="E335" s="24" t="s">
        <v>1000</v>
      </c>
    </row>
    <row r="336" spans="1:5" x14ac:dyDescent="0.35">
      <c r="A336" s="6" t="s">
        <v>1322</v>
      </c>
      <c r="B336" s="24" t="s">
        <v>1321</v>
      </c>
      <c r="C336" s="24" t="s">
        <v>1320</v>
      </c>
      <c r="D336" s="49">
        <v>45431</v>
      </c>
      <c r="E336" s="24" t="s">
        <v>1058</v>
      </c>
    </row>
    <row r="337" spans="1:5" x14ac:dyDescent="0.35">
      <c r="A337" s="6" t="s">
        <v>1319</v>
      </c>
      <c r="B337" s="24" t="s">
        <v>1318</v>
      </c>
      <c r="C337" s="24" t="s">
        <v>1317</v>
      </c>
      <c r="D337" s="50" t="s">
        <v>1316</v>
      </c>
      <c r="E337" s="24" t="s">
        <v>1315</v>
      </c>
    </row>
    <row r="338" spans="1:5" x14ac:dyDescent="0.35">
      <c r="A338" s="6" t="s">
        <v>1314</v>
      </c>
      <c r="B338" s="24" t="s">
        <v>1313</v>
      </c>
      <c r="C338" s="24" t="s">
        <v>1312</v>
      </c>
      <c r="D338" s="49">
        <v>48154</v>
      </c>
      <c r="E338" s="24" t="s">
        <v>1109</v>
      </c>
    </row>
    <row r="339" spans="1:5" x14ac:dyDescent="0.35">
      <c r="A339" s="6" t="s">
        <v>1311</v>
      </c>
      <c r="B339" s="24" t="s">
        <v>1310</v>
      </c>
      <c r="C339" s="24" t="s">
        <v>1309</v>
      </c>
      <c r="D339" s="49">
        <v>30721</v>
      </c>
      <c r="E339" s="24" t="s">
        <v>1113</v>
      </c>
    </row>
    <row r="340" spans="1:5" x14ac:dyDescent="0.35">
      <c r="A340" s="6" t="s">
        <v>1308</v>
      </c>
      <c r="B340" s="24" t="s">
        <v>1307</v>
      </c>
      <c r="C340" s="24" t="s">
        <v>1306</v>
      </c>
      <c r="D340" s="49">
        <v>55407</v>
      </c>
      <c r="E340" s="24" t="s">
        <v>991</v>
      </c>
    </row>
    <row r="341" spans="1:5" x14ac:dyDescent="0.35">
      <c r="A341" s="6" t="s">
        <v>1305</v>
      </c>
      <c r="B341" s="24" t="s">
        <v>1304</v>
      </c>
      <c r="C341" s="24" t="s">
        <v>1182</v>
      </c>
      <c r="D341" s="49" t="s">
        <v>1181</v>
      </c>
      <c r="E341" s="24" t="s">
        <v>991</v>
      </c>
    </row>
    <row r="342" spans="1:5" x14ac:dyDescent="0.35">
      <c r="A342" s="6" t="s">
        <v>1303</v>
      </c>
      <c r="B342" s="24" t="s">
        <v>1302</v>
      </c>
      <c r="C342" s="24" t="s">
        <v>1301</v>
      </c>
      <c r="D342" s="49">
        <v>91104</v>
      </c>
      <c r="E342" s="24" t="s">
        <v>1000</v>
      </c>
    </row>
    <row r="343" spans="1:5" x14ac:dyDescent="0.35">
      <c r="A343" s="6" t="s">
        <v>1300</v>
      </c>
      <c r="B343" s="24" t="s">
        <v>1299</v>
      </c>
      <c r="C343" s="24" t="s">
        <v>1298</v>
      </c>
      <c r="D343" s="49">
        <v>81301</v>
      </c>
      <c r="E343" s="24" t="s">
        <v>1297</v>
      </c>
    </row>
    <row r="344" spans="1:5" x14ac:dyDescent="0.35">
      <c r="A344" s="6" t="s">
        <v>1296</v>
      </c>
      <c r="B344" s="24" t="s">
        <v>1295</v>
      </c>
      <c r="C344" s="24" t="s">
        <v>1294</v>
      </c>
      <c r="D344" s="49">
        <v>21040</v>
      </c>
      <c r="E344" s="24" t="s">
        <v>1098</v>
      </c>
    </row>
    <row r="345" spans="1:5" x14ac:dyDescent="0.35">
      <c r="A345" s="6" t="s">
        <v>1293</v>
      </c>
      <c r="B345" s="24" t="s">
        <v>1292</v>
      </c>
      <c r="C345" s="24" t="s">
        <v>1291</v>
      </c>
      <c r="D345" s="49">
        <v>37042</v>
      </c>
      <c r="E345" s="24" t="s">
        <v>983</v>
      </c>
    </row>
    <row r="346" spans="1:5" x14ac:dyDescent="0.35">
      <c r="A346" s="6" t="s">
        <v>1290</v>
      </c>
      <c r="B346" s="24" t="s">
        <v>1289</v>
      </c>
      <c r="C346" s="24" t="s">
        <v>1288</v>
      </c>
      <c r="D346" s="49">
        <v>98632</v>
      </c>
      <c r="E346" s="24" t="s">
        <v>1260</v>
      </c>
    </row>
    <row r="347" spans="1:5" x14ac:dyDescent="0.35">
      <c r="A347" s="6" t="s">
        <v>1287</v>
      </c>
      <c r="B347" s="24" t="s">
        <v>1286</v>
      </c>
      <c r="C347" s="24" t="s">
        <v>1285</v>
      </c>
      <c r="D347" s="49">
        <v>31313</v>
      </c>
      <c r="E347" s="24" t="s">
        <v>1113</v>
      </c>
    </row>
    <row r="348" spans="1:5" x14ac:dyDescent="0.35">
      <c r="A348" s="6" t="s">
        <v>1284</v>
      </c>
      <c r="B348" s="24" t="s">
        <v>1283</v>
      </c>
      <c r="C348" s="24" t="s">
        <v>1282</v>
      </c>
      <c r="D348" s="49">
        <v>32137</v>
      </c>
      <c r="E348" s="24" t="s">
        <v>1037</v>
      </c>
    </row>
    <row r="349" spans="1:5" x14ac:dyDescent="0.35">
      <c r="A349" s="6" t="s">
        <v>1281</v>
      </c>
      <c r="B349" s="24" t="s">
        <v>1280</v>
      </c>
      <c r="C349" s="24" t="s">
        <v>1160</v>
      </c>
      <c r="D349" s="49">
        <v>48066</v>
      </c>
      <c r="E349" s="24" t="s">
        <v>1109</v>
      </c>
    </row>
    <row r="350" spans="1:5" x14ac:dyDescent="0.35">
      <c r="A350" s="6" t="s">
        <v>1279</v>
      </c>
      <c r="B350" s="24" t="s">
        <v>1278</v>
      </c>
      <c r="C350" s="24" t="s">
        <v>1277</v>
      </c>
      <c r="D350" s="49">
        <v>84015</v>
      </c>
      <c r="E350" s="24" t="s">
        <v>996</v>
      </c>
    </row>
    <row r="351" spans="1:5" x14ac:dyDescent="0.35">
      <c r="A351" s="6" t="s">
        <v>1276</v>
      </c>
      <c r="B351" s="24" t="s">
        <v>1275</v>
      </c>
      <c r="C351" s="24" t="s">
        <v>1274</v>
      </c>
      <c r="D351" s="49" t="s">
        <v>1273</v>
      </c>
      <c r="E351" s="24" t="s">
        <v>1272</v>
      </c>
    </row>
    <row r="352" spans="1:5" x14ac:dyDescent="0.35">
      <c r="A352" s="6" t="s">
        <v>1271</v>
      </c>
      <c r="B352" s="24" t="s">
        <v>1270</v>
      </c>
      <c r="C352" s="24" t="s">
        <v>1269</v>
      </c>
      <c r="D352" s="49" t="s">
        <v>1268</v>
      </c>
      <c r="E352" s="24" t="s">
        <v>1267</v>
      </c>
    </row>
    <row r="353" spans="1:5" x14ac:dyDescent="0.35">
      <c r="A353" s="6" t="s">
        <v>1266</v>
      </c>
      <c r="B353" s="24" t="s">
        <v>1265</v>
      </c>
      <c r="C353" s="24" t="s">
        <v>1264</v>
      </c>
      <c r="D353" s="49">
        <v>60459</v>
      </c>
      <c r="E353" s="24" t="s">
        <v>1004</v>
      </c>
    </row>
    <row r="354" spans="1:5" x14ac:dyDescent="0.35">
      <c r="A354" s="6" t="s">
        <v>1263</v>
      </c>
      <c r="B354" s="24" t="s">
        <v>1262</v>
      </c>
      <c r="C354" s="24" t="s">
        <v>1261</v>
      </c>
      <c r="D354" s="49">
        <v>98158</v>
      </c>
      <c r="E354" s="24" t="s">
        <v>1260</v>
      </c>
    </row>
    <row r="355" spans="1:5" x14ac:dyDescent="0.35">
      <c r="A355" s="6" t="s">
        <v>1259</v>
      </c>
      <c r="B355" s="24" t="s">
        <v>1258</v>
      </c>
      <c r="C355" s="24" t="s">
        <v>1257</v>
      </c>
      <c r="D355" s="49">
        <v>75057</v>
      </c>
      <c r="E355" s="24" t="s">
        <v>1022</v>
      </c>
    </row>
    <row r="356" spans="1:5" x14ac:dyDescent="0.35">
      <c r="A356" s="6" t="s">
        <v>1256</v>
      </c>
      <c r="B356" s="24" t="s">
        <v>1255</v>
      </c>
      <c r="C356" s="24" t="s">
        <v>1254</v>
      </c>
      <c r="D356" s="49">
        <v>48858</v>
      </c>
      <c r="E356" s="24" t="s">
        <v>1109</v>
      </c>
    </row>
    <row r="357" spans="1:5" x14ac:dyDescent="0.35">
      <c r="A357" s="6" t="s">
        <v>1253</v>
      </c>
      <c r="B357" s="24" t="s">
        <v>1252</v>
      </c>
      <c r="C357" s="24" t="s">
        <v>1251</v>
      </c>
      <c r="D357" s="49">
        <v>66062</v>
      </c>
      <c r="E357" s="24" t="s">
        <v>1250</v>
      </c>
    </row>
    <row r="358" spans="1:5" x14ac:dyDescent="0.35">
      <c r="A358" s="6" t="s">
        <v>1249</v>
      </c>
      <c r="B358" s="24" t="s">
        <v>1248</v>
      </c>
      <c r="C358" s="24" t="s">
        <v>1247</v>
      </c>
      <c r="D358" s="49">
        <v>61008</v>
      </c>
      <c r="E358" s="24" t="s">
        <v>1004</v>
      </c>
    </row>
    <row r="359" spans="1:5" x14ac:dyDescent="0.35">
      <c r="A359" s="6" t="s">
        <v>1246</v>
      </c>
      <c r="B359" s="24" t="s">
        <v>1245</v>
      </c>
      <c r="C359" s="24" t="s">
        <v>1244</v>
      </c>
      <c r="D359" s="49">
        <v>86001</v>
      </c>
      <c r="E359" s="24" t="s">
        <v>1243</v>
      </c>
    </row>
    <row r="360" spans="1:5" x14ac:dyDescent="0.35">
      <c r="A360" s="6" t="s">
        <v>1242</v>
      </c>
      <c r="B360" s="24" t="s">
        <v>1241</v>
      </c>
      <c r="C360" s="24" t="s">
        <v>1240</v>
      </c>
      <c r="D360" s="49">
        <v>11746</v>
      </c>
      <c r="E360" s="24" t="s">
        <v>1062</v>
      </c>
    </row>
    <row r="361" spans="1:5" x14ac:dyDescent="0.35">
      <c r="A361" s="6" t="s">
        <v>1239</v>
      </c>
      <c r="B361" s="24" t="s">
        <v>1238</v>
      </c>
      <c r="C361" s="24" t="s">
        <v>1237</v>
      </c>
      <c r="D361" s="49">
        <v>37620</v>
      </c>
      <c r="E361" s="24" t="s">
        <v>983</v>
      </c>
    </row>
    <row r="362" spans="1:5" x14ac:dyDescent="0.35">
      <c r="A362" s="6" t="s">
        <v>1236</v>
      </c>
      <c r="B362" s="24" t="s">
        <v>1235</v>
      </c>
      <c r="C362" s="24" t="s">
        <v>1234</v>
      </c>
      <c r="D362" s="49">
        <v>61821</v>
      </c>
      <c r="E362" s="24" t="s">
        <v>1004</v>
      </c>
    </row>
    <row r="363" spans="1:5" x14ac:dyDescent="0.35">
      <c r="A363" s="6" t="s">
        <v>978</v>
      </c>
      <c r="B363" s="24" t="s">
        <v>1233</v>
      </c>
      <c r="C363" s="24" t="s">
        <v>1232</v>
      </c>
      <c r="D363" s="49">
        <v>74006</v>
      </c>
      <c r="E363" s="24" t="s">
        <v>1173</v>
      </c>
    </row>
    <row r="364" spans="1:5" x14ac:dyDescent="0.35">
      <c r="A364" s="6" t="s">
        <v>1231</v>
      </c>
      <c r="B364" s="24" t="s">
        <v>1230</v>
      </c>
      <c r="C364" s="24" t="s">
        <v>1229</v>
      </c>
      <c r="D364" s="49">
        <v>30135</v>
      </c>
      <c r="E364" s="24" t="s">
        <v>1113</v>
      </c>
    </row>
    <row r="365" spans="1:5" x14ac:dyDescent="0.35">
      <c r="A365" s="6" t="s">
        <v>1228</v>
      </c>
      <c r="B365" s="24" t="s">
        <v>1227</v>
      </c>
      <c r="C365" s="24" t="s">
        <v>1226</v>
      </c>
      <c r="D365" s="49">
        <v>76106</v>
      </c>
      <c r="E365" s="24" t="s">
        <v>1022</v>
      </c>
    </row>
    <row r="366" spans="1:5" x14ac:dyDescent="0.35">
      <c r="A366" s="6" t="s">
        <v>1225</v>
      </c>
      <c r="B366" s="24" t="s">
        <v>1224</v>
      </c>
      <c r="C366" s="24" t="s">
        <v>1223</v>
      </c>
      <c r="D366" s="49">
        <v>60137</v>
      </c>
      <c r="E366" s="24" t="s">
        <v>1004</v>
      </c>
    </row>
    <row r="367" spans="1:5" x14ac:dyDescent="0.35">
      <c r="A367" s="6" t="s">
        <v>1222</v>
      </c>
      <c r="B367" s="24" t="s">
        <v>1221</v>
      </c>
      <c r="C367" s="24" t="s">
        <v>1220</v>
      </c>
      <c r="D367" s="49">
        <v>34787</v>
      </c>
      <c r="E367" s="24" t="s">
        <v>1037</v>
      </c>
    </row>
    <row r="368" spans="1:5" x14ac:dyDescent="0.35">
      <c r="A368" s="6" t="s">
        <v>1219</v>
      </c>
      <c r="B368" s="24" t="s">
        <v>1218</v>
      </c>
      <c r="C368" s="24" t="s">
        <v>1217</v>
      </c>
      <c r="D368" s="49">
        <v>11720</v>
      </c>
      <c r="E368" s="24" t="s">
        <v>1062</v>
      </c>
    </row>
    <row r="369" spans="1:5" x14ac:dyDescent="0.35">
      <c r="A369" s="6" t="s">
        <v>1216</v>
      </c>
      <c r="B369" s="24" t="s">
        <v>1215</v>
      </c>
      <c r="C369" s="24" t="s">
        <v>1214</v>
      </c>
      <c r="D369" s="49" t="s">
        <v>1213</v>
      </c>
      <c r="E369" s="24" t="s">
        <v>1212</v>
      </c>
    </row>
    <row r="370" spans="1:5" x14ac:dyDescent="0.35">
      <c r="A370" s="6" t="s">
        <v>1211</v>
      </c>
      <c r="B370" s="24" t="s">
        <v>1210</v>
      </c>
      <c r="C370" s="24" t="s">
        <v>1209</v>
      </c>
      <c r="D370" s="49">
        <v>34952</v>
      </c>
      <c r="E370" s="24" t="s">
        <v>1037</v>
      </c>
    </row>
    <row r="371" spans="1:5" x14ac:dyDescent="0.35">
      <c r="A371" s="6" t="s">
        <v>1208</v>
      </c>
      <c r="B371" s="24" t="s">
        <v>1207</v>
      </c>
      <c r="C371" s="24" t="s">
        <v>1206</v>
      </c>
      <c r="D371" s="49">
        <v>48127</v>
      </c>
      <c r="E371" s="24" t="s">
        <v>1109</v>
      </c>
    </row>
    <row r="372" spans="1:5" x14ac:dyDescent="0.35">
      <c r="A372" s="6" t="s">
        <v>1205</v>
      </c>
      <c r="B372" s="24" t="s">
        <v>1204</v>
      </c>
      <c r="C372" s="24" t="s">
        <v>1203</v>
      </c>
      <c r="D372" s="49">
        <v>53154</v>
      </c>
      <c r="E372" s="24" t="s">
        <v>1014</v>
      </c>
    </row>
    <row r="373" spans="1:5" x14ac:dyDescent="0.35">
      <c r="A373" s="6" t="s">
        <v>1202</v>
      </c>
      <c r="B373" s="24" t="s">
        <v>1201</v>
      </c>
      <c r="C373" s="24" t="s">
        <v>1200</v>
      </c>
      <c r="D373" s="49">
        <v>77340</v>
      </c>
      <c r="E373" s="24" t="s">
        <v>1022</v>
      </c>
    </row>
    <row r="374" spans="1:5" x14ac:dyDescent="0.35">
      <c r="A374" s="6" t="s">
        <v>1199</v>
      </c>
      <c r="B374" s="24" t="s">
        <v>1198</v>
      </c>
      <c r="C374" s="24" t="s">
        <v>1197</v>
      </c>
      <c r="D374" s="49">
        <v>84106</v>
      </c>
      <c r="E374" s="24" t="s">
        <v>996</v>
      </c>
    </row>
    <row r="375" spans="1:5" x14ac:dyDescent="0.35">
      <c r="A375" s="6" t="s">
        <v>1196</v>
      </c>
      <c r="B375" s="24" t="s">
        <v>1195</v>
      </c>
      <c r="C375" s="24" t="s">
        <v>1194</v>
      </c>
      <c r="D375" s="49">
        <v>82070</v>
      </c>
      <c r="E375" s="24" t="s">
        <v>1193</v>
      </c>
    </row>
    <row r="376" spans="1:5" x14ac:dyDescent="0.35">
      <c r="A376" s="6" t="s">
        <v>1192</v>
      </c>
      <c r="B376" s="24" t="s">
        <v>1191</v>
      </c>
      <c r="C376" s="24" t="s">
        <v>1190</v>
      </c>
      <c r="D376" s="49" t="s">
        <v>1189</v>
      </c>
      <c r="E376" s="24" t="s">
        <v>1066</v>
      </c>
    </row>
    <row r="377" spans="1:5" x14ac:dyDescent="0.35">
      <c r="A377" s="6" t="s">
        <v>1188</v>
      </c>
      <c r="B377" s="24" t="s">
        <v>1187</v>
      </c>
      <c r="C377" s="24" t="s">
        <v>1186</v>
      </c>
      <c r="D377" s="49">
        <v>63376</v>
      </c>
      <c r="E377" s="24" t="s">
        <v>1185</v>
      </c>
    </row>
    <row r="378" spans="1:5" x14ac:dyDescent="0.35">
      <c r="A378" s="6" t="s">
        <v>1184</v>
      </c>
      <c r="B378" s="24" t="s">
        <v>1183</v>
      </c>
      <c r="C378" s="24" t="s">
        <v>1182</v>
      </c>
      <c r="D378" s="49" t="s">
        <v>1181</v>
      </c>
      <c r="E378" s="24" t="s">
        <v>991</v>
      </c>
    </row>
    <row r="379" spans="1:5" x14ac:dyDescent="0.35">
      <c r="A379" s="6" t="s">
        <v>1180</v>
      </c>
      <c r="B379" s="24" t="s">
        <v>1179</v>
      </c>
      <c r="C379" s="24" t="s">
        <v>1178</v>
      </c>
      <c r="D379" s="49" t="s">
        <v>1177</v>
      </c>
      <c r="E379" s="24" t="s">
        <v>1004</v>
      </c>
    </row>
    <row r="380" spans="1:5" x14ac:dyDescent="0.35">
      <c r="A380" s="6" t="s">
        <v>1176</v>
      </c>
      <c r="B380" s="24" t="s">
        <v>1175</v>
      </c>
      <c r="C380" s="24" t="s">
        <v>1174</v>
      </c>
      <c r="D380" s="49">
        <v>73110</v>
      </c>
      <c r="E380" s="24" t="s">
        <v>1173</v>
      </c>
    </row>
    <row r="381" spans="1:5" x14ac:dyDescent="0.35">
      <c r="A381" s="6" t="s">
        <v>1172</v>
      </c>
      <c r="B381" s="24" t="s">
        <v>1171</v>
      </c>
      <c r="C381" s="24" t="s">
        <v>1170</v>
      </c>
      <c r="D381" s="49">
        <v>33801</v>
      </c>
      <c r="E381" s="24" t="s">
        <v>1037</v>
      </c>
    </row>
    <row r="382" spans="1:5" x14ac:dyDescent="0.35">
      <c r="A382" s="6" t="s">
        <v>1169</v>
      </c>
      <c r="B382" s="24" t="s">
        <v>1168</v>
      </c>
      <c r="C382" s="24" t="s">
        <v>1167</v>
      </c>
      <c r="D382" s="49">
        <v>60126</v>
      </c>
      <c r="E382" s="24" t="s">
        <v>1004</v>
      </c>
    </row>
    <row r="383" spans="1:5" x14ac:dyDescent="0.35">
      <c r="A383" s="6" t="s">
        <v>1166</v>
      </c>
      <c r="B383" s="24" t="s">
        <v>1165</v>
      </c>
      <c r="C383" s="24" t="s">
        <v>1164</v>
      </c>
      <c r="D383" s="49" t="s">
        <v>1163</v>
      </c>
      <c r="E383" s="24" t="s">
        <v>1141</v>
      </c>
    </row>
    <row r="384" spans="1:5" x14ac:dyDescent="0.35">
      <c r="A384" s="6" t="s">
        <v>1162</v>
      </c>
      <c r="B384" s="24" t="s">
        <v>1161</v>
      </c>
      <c r="C384" s="24" t="s">
        <v>1160</v>
      </c>
      <c r="D384" s="49">
        <v>95661</v>
      </c>
      <c r="E384" s="24" t="s">
        <v>1000</v>
      </c>
    </row>
    <row r="385" spans="1:5" x14ac:dyDescent="0.35">
      <c r="A385" s="6" t="s">
        <v>1159</v>
      </c>
      <c r="B385" s="24" t="s">
        <v>1158</v>
      </c>
      <c r="C385" s="24" t="s">
        <v>1157</v>
      </c>
      <c r="D385" s="49">
        <v>90301</v>
      </c>
      <c r="E385" s="24" t="s">
        <v>1000</v>
      </c>
    </row>
    <row r="386" spans="1:5" x14ac:dyDescent="0.35">
      <c r="A386" s="6" t="s">
        <v>1156</v>
      </c>
      <c r="B386" s="24" t="s">
        <v>1155</v>
      </c>
      <c r="C386" s="24" t="s">
        <v>1154</v>
      </c>
      <c r="D386" s="49">
        <v>60438</v>
      </c>
      <c r="E386" s="24" t="s">
        <v>1004</v>
      </c>
    </row>
    <row r="387" spans="1:5" x14ac:dyDescent="0.35">
      <c r="A387" s="6" t="s">
        <v>1153</v>
      </c>
      <c r="B387" s="24" t="s">
        <v>1152</v>
      </c>
      <c r="C387" s="24" t="s">
        <v>1151</v>
      </c>
      <c r="D387" s="49">
        <v>30501</v>
      </c>
      <c r="E387" s="24" t="s">
        <v>1113</v>
      </c>
    </row>
    <row r="388" spans="1:5" x14ac:dyDescent="0.35">
      <c r="A388" s="6" t="s">
        <v>1150</v>
      </c>
      <c r="B388" s="24" t="s">
        <v>1149</v>
      </c>
      <c r="C388" s="24" t="s">
        <v>1148</v>
      </c>
      <c r="D388" s="49">
        <v>37804</v>
      </c>
      <c r="E388" s="24" t="s">
        <v>983</v>
      </c>
    </row>
    <row r="389" spans="1:5" x14ac:dyDescent="0.35">
      <c r="A389" s="6" t="s">
        <v>1147</v>
      </c>
      <c r="B389" s="24" t="s">
        <v>1146</v>
      </c>
      <c r="C389" s="24" t="s">
        <v>1145</v>
      </c>
      <c r="D389" s="49">
        <v>11803</v>
      </c>
      <c r="E389" s="24" t="s">
        <v>1062</v>
      </c>
    </row>
    <row r="390" spans="1:5" x14ac:dyDescent="0.35">
      <c r="A390" s="6" t="s">
        <v>1144</v>
      </c>
      <c r="B390" s="24" t="s">
        <v>1143</v>
      </c>
      <c r="C390" s="24" t="s">
        <v>1142</v>
      </c>
      <c r="D390" s="49">
        <v>15239</v>
      </c>
      <c r="E390" s="24" t="s">
        <v>1141</v>
      </c>
    </row>
    <row r="391" spans="1:5" x14ac:dyDescent="0.35">
      <c r="A391" s="6" t="s">
        <v>1140</v>
      </c>
      <c r="B391" s="24" t="s">
        <v>1139</v>
      </c>
      <c r="C391" s="24" t="s">
        <v>1138</v>
      </c>
      <c r="D391" s="49" t="s">
        <v>1137</v>
      </c>
      <c r="E391" s="24" t="s">
        <v>1009</v>
      </c>
    </row>
    <row r="392" spans="1:5" x14ac:dyDescent="0.35">
      <c r="A392" s="6" t="s">
        <v>1136</v>
      </c>
      <c r="B392" s="24" t="s">
        <v>1135</v>
      </c>
      <c r="C392" s="24" t="s">
        <v>1134</v>
      </c>
      <c r="D392" s="49" t="s">
        <v>1133</v>
      </c>
      <c r="E392" s="24" t="s">
        <v>1004</v>
      </c>
    </row>
    <row r="393" spans="1:5" x14ac:dyDescent="0.35">
      <c r="A393" s="6" t="s">
        <v>1132</v>
      </c>
      <c r="B393" s="24" t="s">
        <v>1131</v>
      </c>
      <c r="C393" s="24" t="s">
        <v>1130</v>
      </c>
      <c r="D393" s="49">
        <v>14853</v>
      </c>
      <c r="E393" s="24" t="s">
        <v>1062</v>
      </c>
    </row>
    <row r="394" spans="1:5" x14ac:dyDescent="0.35">
      <c r="A394" s="6" t="s">
        <v>1129</v>
      </c>
      <c r="B394" s="24" t="s">
        <v>1128</v>
      </c>
      <c r="C394" s="24" t="s">
        <v>1127</v>
      </c>
      <c r="D394" s="49">
        <v>88240</v>
      </c>
      <c r="E394" s="24" t="s">
        <v>1117</v>
      </c>
    </row>
    <row r="395" spans="1:5" x14ac:dyDescent="0.35">
      <c r="A395" s="6" t="s">
        <v>1126</v>
      </c>
      <c r="B395" s="24" t="s">
        <v>1125</v>
      </c>
      <c r="C395" s="24" t="s">
        <v>1124</v>
      </c>
      <c r="D395" s="49">
        <v>33065</v>
      </c>
      <c r="E395" s="24" t="s">
        <v>1037</v>
      </c>
    </row>
    <row r="396" spans="1:5" x14ac:dyDescent="0.35">
      <c r="A396" s="6" t="s">
        <v>1123</v>
      </c>
      <c r="B396" s="24" t="s">
        <v>1122</v>
      </c>
      <c r="C396" s="24" t="s">
        <v>1121</v>
      </c>
      <c r="D396" s="49">
        <v>97405</v>
      </c>
      <c r="E396" s="24" t="s">
        <v>1054</v>
      </c>
    </row>
    <row r="397" spans="1:5" x14ac:dyDescent="0.35">
      <c r="A397" s="6" t="s">
        <v>1120</v>
      </c>
      <c r="B397" s="24" t="s">
        <v>1119</v>
      </c>
      <c r="C397" s="24" t="s">
        <v>1118</v>
      </c>
      <c r="D397" s="49">
        <v>88310</v>
      </c>
      <c r="E397" s="24" t="s">
        <v>1117</v>
      </c>
    </row>
    <row r="398" spans="1:5" x14ac:dyDescent="0.35">
      <c r="A398" s="6" t="s">
        <v>1116</v>
      </c>
      <c r="B398" s="24" t="s">
        <v>1115</v>
      </c>
      <c r="C398" s="24" t="s">
        <v>1114</v>
      </c>
      <c r="D398" s="49">
        <v>30265</v>
      </c>
      <c r="E398" s="24" t="s">
        <v>1113</v>
      </c>
    </row>
    <row r="399" spans="1:5" x14ac:dyDescent="0.35">
      <c r="A399" s="6" t="s">
        <v>1112</v>
      </c>
      <c r="B399" s="24" t="s">
        <v>1111</v>
      </c>
      <c r="C399" s="24" t="s">
        <v>1110</v>
      </c>
      <c r="D399" s="49">
        <v>48146</v>
      </c>
      <c r="E399" s="24" t="s">
        <v>1109</v>
      </c>
    </row>
    <row r="400" spans="1:5" x14ac:dyDescent="0.35">
      <c r="A400" s="6" t="s">
        <v>1108</v>
      </c>
      <c r="B400" s="24" t="s">
        <v>1107</v>
      </c>
      <c r="C400" s="24" t="s">
        <v>1106</v>
      </c>
      <c r="D400" s="49">
        <v>35209</v>
      </c>
      <c r="E400" s="24" t="s">
        <v>1105</v>
      </c>
    </row>
    <row r="401" spans="1:5" x14ac:dyDescent="0.35">
      <c r="A401" s="6" t="s">
        <v>1104</v>
      </c>
      <c r="B401" s="24" t="s">
        <v>1103</v>
      </c>
      <c r="C401" s="24" t="s">
        <v>1102</v>
      </c>
      <c r="D401" s="49">
        <v>75217</v>
      </c>
      <c r="E401" s="24" t="s">
        <v>1022</v>
      </c>
    </row>
    <row r="402" spans="1:5" x14ac:dyDescent="0.35">
      <c r="A402" s="6" t="s">
        <v>1101</v>
      </c>
      <c r="B402" s="24" t="s">
        <v>1100</v>
      </c>
      <c r="C402" s="24" t="s">
        <v>1099</v>
      </c>
      <c r="D402" s="49">
        <v>21042</v>
      </c>
      <c r="E402" s="24" t="s">
        <v>1098</v>
      </c>
    </row>
    <row r="403" spans="1:5" x14ac:dyDescent="0.35">
      <c r="A403" s="6" t="s">
        <v>1097</v>
      </c>
      <c r="B403" s="24" t="s">
        <v>1096</v>
      </c>
      <c r="C403" s="24" t="s">
        <v>1095</v>
      </c>
      <c r="D403" s="49" t="s">
        <v>1094</v>
      </c>
      <c r="E403" s="24" t="s">
        <v>1029</v>
      </c>
    </row>
    <row r="404" spans="1:5" x14ac:dyDescent="0.35">
      <c r="A404" s="6" t="s">
        <v>1093</v>
      </c>
      <c r="B404" s="24" t="s">
        <v>1092</v>
      </c>
      <c r="C404" s="24" t="s">
        <v>1091</v>
      </c>
      <c r="D404" s="49">
        <v>26101</v>
      </c>
      <c r="E404" s="24" t="s">
        <v>1090</v>
      </c>
    </row>
    <row r="405" spans="1:5" x14ac:dyDescent="0.35">
      <c r="A405" s="6" t="s">
        <v>1089</v>
      </c>
      <c r="B405" s="24" t="s">
        <v>1088</v>
      </c>
      <c r="C405" s="24" t="s">
        <v>1087</v>
      </c>
      <c r="D405" s="49">
        <v>37830</v>
      </c>
      <c r="E405" s="24" t="s">
        <v>983</v>
      </c>
    </row>
    <row r="406" spans="1:5" x14ac:dyDescent="0.35">
      <c r="A406" s="6" t="s">
        <v>1086</v>
      </c>
      <c r="B406" s="24" t="s">
        <v>1085</v>
      </c>
      <c r="C406" s="24" t="s">
        <v>1084</v>
      </c>
      <c r="D406" s="49">
        <v>92262</v>
      </c>
      <c r="E406" s="24" t="s">
        <v>1000</v>
      </c>
    </row>
    <row r="407" spans="1:5" x14ac:dyDescent="0.35">
      <c r="A407" s="6" t="s">
        <v>1083</v>
      </c>
      <c r="B407" s="24" t="s">
        <v>1082</v>
      </c>
      <c r="C407" s="24" t="s">
        <v>1081</v>
      </c>
      <c r="D407" s="49">
        <v>42003</v>
      </c>
      <c r="E407" s="24" t="s">
        <v>1080</v>
      </c>
    </row>
    <row r="408" spans="1:5" x14ac:dyDescent="0.35">
      <c r="A408" s="6" t="s">
        <v>1079</v>
      </c>
      <c r="B408" s="24" t="s">
        <v>1078</v>
      </c>
      <c r="C408" s="24" t="s">
        <v>1077</v>
      </c>
      <c r="D408" s="49">
        <v>94952</v>
      </c>
      <c r="E408" s="24" t="s">
        <v>1000</v>
      </c>
    </row>
    <row r="409" spans="1:5" x14ac:dyDescent="0.35">
      <c r="A409" s="6" t="s">
        <v>1076</v>
      </c>
      <c r="B409" s="24" t="s">
        <v>1075</v>
      </c>
      <c r="C409" s="24" t="s">
        <v>1074</v>
      </c>
      <c r="D409" s="49">
        <v>55106</v>
      </c>
      <c r="E409" s="24" t="s">
        <v>991</v>
      </c>
    </row>
    <row r="410" spans="1:5" x14ac:dyDescent="0.35">
      <c r="A410" s="6" t="s">
        <v>1073</v>
      </c>
      <c r="B410" s="24" t="s">
        <v>1072</v>
      </c>
      <c r="C410" s="24" t="s">
        <v>1071</v>
      </c>
      <c r="D410" s="49">
        <v>95123</v>
      </c>
      <c r="E410" s="24" t="s">
        <v>1000</v>
      </c>
    </row>
    <row r="411" spans="1:5" x14ac:dyDescent="0.35">
      <c r="A411" s="6" t="s">
        <v>1070</v>
      </c>
      <c r="B411" s="24" t="s">
        <v>1069</v>
      </c>
      <c r="C411" s="24" t="s">
        <v>1068</v>
      </c>
      <c r="D411" s="49" t="s">
        <v>1067</v>
      </c>
      <c r="E411" s="24" t="s">
        <v>1066</v>
      </c>
    </row>
    <row r="412" spans="1:5" x14ac:dyDescent="0.35">
      <c r="A412" s="6" t="s">
        <v>1065</v>
      </c>
      <c r="B412" s="24" t="s">
        <v>1064</v>
      </c>
      <c r="C412" s="24" t="s">
        <v>1063</v>
      </c>
      <c r="D412" s="49">
        <v>11967</v>
      </c>
      <c r="E412" s="24" t="s">
        <v>1062</v>
      </c>
    </row>
    <row r="413" spans="1:5" x14ac:dyDescent="0.35">
      <c r="A413" s="6" t="s">
        <v>1061</v>
      </c>
      <c r="B413" s="24" t="s">
        <v>1060</v>
      </c>
      <c r="C413" s="24" t="s">
        <v>1059</v>
      </c>
      <c r="D413" s="49">
        <v>44221</v>
      </c>
      <c r="E413" s="24" t="s">
        <v>1058</v>
      </c>
    </row>
    <row r="414" spans="1:5" x14ac:dyDescent="0.35">
      <c r="A414" s="6" t="s">
        <v>1057</v>
      </c>
      <c r="B414" s="24" t="s">
        <v>1056</v>
      </c>
      <c r="C414" s="24" t="s">
        <v>1055</v>
      </c>
      <c r="D414" s="49">
        <v>97206</v>
      </c>
      <c r="E414" s="24" t="s">
        <v>1054</v>
      </c>
    </row>
    <row r="415" spans="1:5" x14ac:dyDescent="0.35">
      <c r="A415" s="6" t="s">
        <v>1053</v>
      </c>
      <c r="B415" s="24" t="s">
        <v>1052</v>
      </c>
      <c r="C415" s="24" t="s">
        <v>1051</v>
      </c>
      <c r="D415" s="49" t="s">
        <v>1050</v>
      </c>
      <c r="E415" s="24" t="s">
        <v>1049</v>
      </c>
    </row>
    <row r="416" spans="1:5" x14ac:dyDescent="0.35">
      <c r="A416" s="6" t="s">
        <v>1048</v>
      </c>
      <c r="B416" s="24" t="s">
        <v>1047</v>
      </c>
      <c r="C416" s="24" t="s">
        <v>1046</v>
      </c>
      <c r="D416" s="49">
        <v>27834</v>
      </c>
      <c r="E416" s="24" t="s">
        <v>1045</v>
      </c>
    </row>
    <row r="417" spans="1:5" x14ac:dyDescent="0.35">
      <c r="A417" s="6" t="s">
        <v>1044</v>
      </c>
      <c r="B417" s="24" t="s">
        <v>1043</v>
      </c>
      <c r="C417" s="24" t="s">
        <v>1042</v>
      </c>
      <c r="D417" s="49">
        <v>89031</v>
      </c>
      <c r="E417" s="24" t="s">
        <v>1041</v>
      </c>
    </row>
    <row r="418" spans="1:5" x14ac:dyDescent="0.35">
      <c r="A418" s="6" t="s">
        <v>1040</v>
      </c>
      <c r="B418" s="24" t="s">
        <v>1039</v>
      </c>
      <c r="C418" s="24" t="s">
        <v>1038</v>
      </c>
      <c r="D418" s="49">
        <v>33411</v>
      </c>
      <c r="E418" s="24" t="s">
        <v>1037</v>
      </c>
    </row>
    <row r="419" spans="1:5" x14ac:dyDescent="0.35">
      <c r="A419" s="6" t="s">
        <v>1036</v>
      </c>
      <c r="B419" s="24" t="s">
        <v>1035</v>
      </c>
      <c r="C419" s="24" t="s">
        <v>1034</v>
      </c>
      <c r="D419" s="49">
        <v>93309</v>
      </c>
      <c r="E419" s="24" t="s">
        <v>1000</v>
      </c>
    </row>
    <row r="420" spans="1:5" x14ac:dyDescent="0.35">
      <c r="A420" s="6" t="s">
        <v>1033</v>
      </c>
      <c r="B420" s="24" t="s">
        <v>1032</v>
      </c>
      <c r="C420" s="24" t="s">
        <v>1031</v>
      </c>
      <c r="D420" s="49" t="s">
        <v>1030</v>
      </c>
      <c r="E420" s="24" t="s">
        <v>1029</v>
      </c>
    </row>
    <row r="421" spans="1:5" x14ac:dyDescent="0.35">
      <c r="A421" s="6" t="s">
        <v>1028</v>
      </c>
      <c r="B421" s="24" t="s">
        <v>1027</v>
      </c>
      <c r="C421" s="24" t="s">
        <v>1026</v>
      </c>
      <c r="D421" s="49">
        <v>60452</v>
      </c>
      <c r="E421" s="24" t="s">
        <v>1004</v>
      </c>
    </row>
    <row r="422" spans="1:5" x14ac:dyDescent="0.35">
      <c r="A422" s="6" t="s">
        <v>1025</v>
      </c>
      <c r="B422" s="24" t="s">
        <v>1024</v>
      </c>
      <c r="C422" s="24" t="s">
        <v>1023</v>
      </c>
      <c r="D422" s="49">
        <v>75028</v>
      </c>
      <c r="E422" s="24" t="s">
        <v>1022</v>
      </c>
    </row>
    <row r="423" spans="1:5" x14ac:dyDescent="0.35">
      <c r="A423" s="6" t="s">
        <v>1021</v>
      </c>
      <c r="B423" s="24" t="s">
        <v>1020</v>
      </c>
      <c r="C423" s="24" t="s">
        <v>1019</v>
      </c>
      <c r="D423" s="49">
        <v>72756</v>
      </c>
      <c r="E423" s="24" t="s">
        <v>987</v>
      </c>
    </row>
    <row r="424" spans="1:5" x14ac:dyDescent="0.35">
      <c r="A424" s="6" t="s">
        <v>1018</v>
      </c>
      <c r="B424" s="24" t="s">
        <v>1017</v>
      </c>
      <c r="C424" s="24" t="s">
        <v>1016</v>
      </c>
      <c r="D424" s="49" t="s">
        <v>1015</v>
      </c>
      <c r="E424" s="24" t="s">
        <v>1014</v>
      </c>
    </row>
    <row r="425" spans="1:5" x14ac:dyDescent="0.35">
      <c r="A425" s="6" t="s">
        <v>1013</v>
      </c>
      <c r="B425" s="24" t="s">
        <v>1012</v>
      </c>
      <c r="C425" s="24" t="s">
        <v>1011</v>
      </c>
      <c r="D425" s="49" t="s">
        <v>1010</v>
      </c>
      <c r="E425" s="24" t="s">
        <v>1009</v>
      </c>
    </row>
    <row r="426" spans="1:5" x14ac:dyDescent="0.35">
      <c r="A426" s="6" t="s">
        <v>1008</v>
      </c>
      <c r="B426" s="24" t="s">
        <v>1007</v>
      </c>
      <c r="C426" s="24" t="s">
        <v>1006</v>
      </c>
      <c r="D426" s="49" t="s">
        <v>1005</v>
      </c>
      <c r="E426" s="24" t="s">
        <v>1004</v>
      </c>
    </row>
    <row r="427" spans="1:5" x14ac:dyDescent="0.35">
      <c r="A427" s="6" t="s">
        <v>1003</v>
      </c>
      <c r="B427" s="24" t="s">
        <v>1002</v>
      </c>
      <c r="C427" s="24" t="s">
        <v>1001</v>
      </c>
      <c r="D427" s="49">
        <v>90278</v>
      </c>
      <c r="E427" s="24" t="s">
        <v>1000</v>
      </c>
    </row>
    <row r="428" spans="1:5" x14ac:dyDescent="0.35">
      <c r="A428" s="6" t="s">
        <v>999</v>
      </c>
      <c r="B428" s="24" t="s">
        <v>998</v>
      </c>
      <c r="C428" s="24" t="s">
        <v>997</v>
      </c>
      <c r="D428" s="49">
        <v>84120</v>
      </c>
      <c r="E428" s="24" t="s">
        <v>996</v>
      </c>
    </row>
    <row r="429" spans="1:5" x14ac:dyDescent="0.35">
      <c r="A429" s="6" t="s">
        <v>995</v>
      </c>
      <c r="B429" s="24" t="s">
        <v>994</v>
      </c>
      <c r="C429" s="24" t="s">
        <v>993</v>
      </c>
      <c r="D429" s="49" t="s">
        <v>992</v>
      </c>
      <c r="E429" s="24" t="s">
        <v>991</v>
      </c>
    </row>
    <row r="430" spans="1:5" x14ac:dyDescent="0.35">
      <c r="A430" s="6" t="s">
        <v>990</v>
      </c>
      <c r="B430" s="24" t="s">
        <v>989</v>
      </c>
      <c r="C430" s="24" t="s">
        <v>988</v>
      </c>
      <c r="D430" s="49">
        <v>72712</v>
      </c>
      <c r="E430" s="24" t="s">
        <v>987</v>
      </c>
    </row>
    <row r="431" spans="1:5" x14ac:dyDescent="0.35">
      <c r="A431" s="6" t="s">
        <v>986</v>
      </c>
      <c r="B431" s="24" t="s">
        <v>985</v>
      </c>
      <c r="C431" s="24" t="s">
        <v>984</v>
      </c>
      <c r="D431" s="49">
        <v>37087</v>
      </c>
      <c r="E431" s="24" t="s">
        <v>983</v>
      </c>
    </row>
    <row r="432" spans="1:5" x14ac:dyDescent="0.35">
      <c r="B432" s="2"/>
      <c r="C432" s="2"/>
      <c r="D432" s="51"/>
      <c r="E432" s="2"/>
    </row>
    <row r="433" spans="2:5" x14ac:dyDescent="0.35">
      <c r="B433" s="2"/>
      <c r="C433" s="2"/>
      <c r="D433" s="51"/>
      <c r="E433" s="2"/>
    </row>
    <row r="434" spans="2:5" x14ac:dyDescent="0.35">
      <c r="B434" s="2"/>
      <c r="C434" s="2"/>
      <c r="D434" s="51"/>
      <c r="E434" s="2"/>
    </row>
    <row r="435" spans="2:5" x14ac:dyDescent="0.35">
      <c r="B435" s="2"/>
      <c r="C435" s="2"/>
      <c r="D435" s="51"/>
      <c r="E435" s="2"/>
    </row>
    <row r="436" spans="2:5" x14ac:dyDescent="0.35">
      <c r="B436" s="2"/>
      <c r="C436" s="2"/>
      <c r="D436" s="51"/>
      <c r="E436" s="2"/>
    </row>
    <row r="437" spans="2:5" x14ac:dyDescent="0.35">
      <c r="B437" s="2"/>
      <c r="C437" s="2"/>
      <c r="D437" s="51"/>
      <c r="E437" s="2"/>
    </row>
    <row r="438" spans="2:5" x14ac:dyDescent="0.35">
      <c r="B438" s="2"/>
      <c r="C438" s="2"/>
      <c r="D438" s="51"/>
      <c r="E438" s="2"/>
    </row>
    <row r="439" spans="2:5" x14ac:dyDescent="0.35">
      <c r="B439" s="2"/>
      <c r="C439" s="2"/>
      <c r="D439" s="51"/>
      <c r="E439" s="2"/>
    </row>
    <row r="440" spans="2:5" x14ac:dyDescent="0.35">
      <c r="B440" s="2"/>
      <c r="C440" s="2"/>
      <c r="D440" s="51"/>
      <c r="E440" s="2"/>
    </row>
    <row r="441" spans="2:5" x14ac:dyDescent="0.35">
      <c r="B441" s="2"/>
      <c r="C441" s="2"/>
      <c r="D441" s="51"/>
      <c r="E441" s="2"/>
    </row>
    <row r="442" spans="2:5" x14ac:dyDescent="0.35">
      <c r="B442" s="2"/>
      <c r="C442" s="2"/>
      <c r="D442" s="51"/>
      <c r="E442" s="2"/>
    </row>
    <row r="443" spans="2:5" x14ac:dyDescent="0.35">
      <c r="B443" s="2"/>
      <c r="C443" s="2"/>
      <c r="D443" s="51"/>
      <c r="E443" s="2"/>
    </row>
    <row r="444" spans="2:5" x14ac:dyDescent="0.35">
      <c r="B444" s="2"/>
      <c r="C444" s="2"/>
      <c r="D444" s="51"/>
      <c r="E444" s="2"/>
    </row>
    <row r="445" spans="2:5" x14ac:dyDescent="0.35">
      <c r="B445" s="2"/>
      <c r="C445" s="2"/>
      <c r="D445" s="51"/>
      <c r="E445" s="2"/>
    </row>
    <row r="446" spans="2:5" x14ac:dyDescent="0.35">
      <c r="B446" s="2"/>
      <c r="C446" s="2"/>
      <c r="D446" s="51"/>
      <c r="E446" s="2"/>
    </row>
    <row r="447" spans="2:5" x14ac:dyDescent="0.35">
      <c r="B447" s="2"/>
      <c r="C447" s="2"/>
      <c r="D447" s="51"/>
      <c r="E447" s="2"/>
    </row>
    <row r="448" spans="2:5" x14ac:dyDescent="0.35">
      <c r="B448" s="2"/>
      <c r="C448" s="2"/>
      <c r="D448" s="51"/>
      <c r="E448" s="2"/>
    </row>
    <row r="449" spans="2:5" x14ac:dyDescent="0.35">
      <c r="B449" s="2"/>
      <c r="C449" s="2"/>
      <c r="D449" s="51"/>
      <c r="E449" s="2"/>
    </row>
    <row r="450" spans="2:5" x14ac:dyDescent="0.35">
      <c r="B450" s="2"/>
      <c r="C450" s="2"/>
      <c r="D450" s="51"/>
      <c r="E450" s="2"/>
    </row>
    <row r="451" spans="2:5" x14ac:dyDescent="0.35">
      <c r="B451" s="2"/>
      <c r="C451" s="2"/>
      <c r="D451" s="51"/>
      <c r="E451" s="2"/>
    </row>
    <row r="452" spans="2:5" x14ac:dyDescent="0.35">
      <c r="B452" s="2"/>
      <c r="C452" s="2"/>
      <c r="D452" s="51"/>
      <c r="E452" s="2"/>
    </row>
    <row r="453" spans="2:5" x14ac:dyDescent="0.35">
      <c r="B453" s="2"/>
      <c r="C453" s="2"/>
      <c r="D453" s="51"/>
      <c r="E453" s="2"/>
    </row>
    <row r="454" spans="2:5" x14ac:dyDescent="0.35">
      <c r="B454" s="2"/>
      <c r="C454" s="2"/>
      <c r="D454" s="51"/>
      <c r="E454" s="2"/>
    </row>
    <row r="455" spans="2:5" x14ac:dyDescent="0.35">
      <c r="B455" s="2"/>
      <c r="C455" s="2"/>
      <c r="D455" s="51"/>
      <c r="E455" s="2"/>
    </row>
    <row r="456" spans="2:5" x14ac:dyDescent="0.35">
      <c r="B456" s="2"/>
      <c r="C456" s="2"/>
      <c r="D456" s="51"/>
      <c r="E456" s="2"/>
    </row>
    <row r="457" spans="2:5" x14ac:dyDescent="0.35">
      <c r="B457" s="2"/>
      <c r="C457" s="2"/>
      <c r="D457" s="51"/>
      <c r="E457" s="2"/>
    </row>
    <row r="458" spans="2:5" x14ac:dyDescent="0.35">
      <c r="B458" s="2"/>
      <c r="C458" s="2"/>
      <c r="D458" s="51"/>
      <c r="E458" s="2"/>
    </row>
    <row r="459" spans="2:5" x14ac:dyDescent="0.35">
      <c r="B459" s="2"/>
      <c r="C459" s="2"/>
      <c r="D459" s="51"/>
      <c r="E459" s="2"/>
    </row>
    <row r="460" spans="2:5" x14ac:dyDescent="0.35">
      <c r="B460" s="2"/>
      <c r="C460" s="2"/>
      <c r="D460" s="51"/>
      <c r="E460" s="2"/>
    </row>
    <row r="461" spans="2:5" x14ac:dyDescent="0.35">
      <c r="B461" s="2"/>
      <c r="C461" s="2"/>
      <c r="D461" s="51"/>
      <c r="E461" s="2"/>
    </row>
    <row r="462" spans="2:5" x14ac:dyDescent="0.35">
      <c r="B462" s="2"/>
      <c r="C462" s="2"/>
      <c r="D462" s="51"/>
      <c r="E462" s="2"/>
    </row>
    <row r="463" spans="2:5" x14ac:dyDescent="0.35">
      <c r="B463" s="2"/>
      <c r="C463" s="2"/>
      <c r="D463" s="51"/>
      <c r="E463" s="2"/>
    </row>
    <row r="464" spans="2:5" x14ac:dyDescent="0.35">
      <c r="B464" s="2"/>
      <c r="C464" s="2"/>
      <c r="D464" s="51"/>
      <c r="E464" s="2"/>
    </row>
    <row r="465" spans="2:5" x14ac:dyDescent="0.35">
      <c r="B465" s="2"/>
      <c r="C465" s="2"/>
      <c r="D465" s="51"/>
      <c r="E465" s="2"/>
    </row>
    <row r="466" spans="2:5" x14ac:dyDescent="0.35">
      <c r="B466" s="2"/>
      <c r="C466" s="2"/>
      <c r="D466" s="51"/>
      <c r="E466" s="2"/>
    </row>
    <row r="467" spans="2:5" x14ac:dyDescent="0.35">
      <c r="B467" s="2"/>
      <c r="C467" s="2"/>
      <c r="D467" s="51"/>
      <c r="E467" s="2"/>
    </row>
    <row r="468" spans="2:5" x14ac:dyDescent="0.35">
      <c r="B468" s="2"/>
      <c r="C468" s="2"/>
      <c r="D468" s="51"/>
      <c r="E468" s="2"/>
    </row>
    <row r="469" spans="2:5" x14ac:dyDescent="0.35">
      <c r="B469" s="2"/>
      <c r="C469" s="2"/>
      <c r="D469" s="51"/>
      <c r="E469" s="2"/>
    </row>
    <row r="470" spans="2:5" x14ac:dyDescent="0.35">
      <c r="B470" s="2"/>
      <c r="C470" s="2"/>
      <c r="D470" s="51"/>
      <c r="E470" s="2"/>
    </row>
    <row r="471" spans="2:5" x14ac:dyDescent="0.35">
      <c r="B471" s="2"/>
      <c r="C471" s="2"/>
      <c r="D471" s="51"/>
      <c r="E471" s="2"/>
    </row>
    <row r="472" spans="2:5" x14ac:dyDescent="0.35">
      <c r="B472" s="2"/>
      <c r="C472" s="2"/>
      <c r="D472" s="51"/>
      <c r="E472" s="2"/>
    </row>
    <row r="473" spans="2:5" x14ac:dyDescent="0.35">
      <c r="B473" s="2"/>
      <c r="C473" s="2"/>
      <c r="D473" s="51"/>
      <c r="E473" s="2"/>
    </row>
    <row r="474" spans="2:5" x14ac:dyDescent="0.35">
      <c r="B474" s="2"/>
      <c r="C474" s="2"/>
      <c r="D474" s="51"/>
      <c r="E474" s="2"/>
    </row>
    <row r="475" spans="2:5" x14ac:dyDescent="0.35">
      <c r="B475" s="2"/>
      <c r="C475" s="2"/>
      <c r="D475" s="51"/>
      <c r="E475" s="2"/>
    </row>
    <row r="476" spans="2:5" x14ac:dyDescent="0.35">
      <c r="B476" s="2"/>
      <c r="C476" s="2"/>
      <c r="D476" s="51"/>
      <c r="E476" s="2"/>
    </row>
    <row r="477" spans="2:5" x14ac:dyDescent="0.35">
      <c r="B477" s="2"/>
      <c r="C477" s="2"/>
      <c r="D477" s="51"/>
      <c r="E477" s="2"/>
    </row>
    <row r="478" spans="2:5" x14ac:dyDescent="0.35">
      <c r="B478" s="2"/>
      <c r="C478" s="2"/>
      <c r="D478" s="51"/>
      <c r="E478" s="2"/>
    </row>
    <row r="479" spans="2:5" x14ac:dyDescent="0.35">
      <c r="B479" s="2"/>
      <c r="C479" s="2"/>
      <c r="D479" s="51"/>
      <c r="E479" s="2"/>
    </row>
    <row r="480" spans="2:5" x14ac:dyDescent="0.35">
      <c r="B480" s="2"/>
      <c r="C480" s="2"/>
      <c r="D480" s="51"/>
      <c r="E480" s="2"/>
    </row>
    <row r="481" spans="2:5" x14ac:dyDescent="0.35">
      <c r="B481" s="2"/>
      <c r="C481" s="2"/>
      <c r="D481" s="51"/>
      <c r="E481" s="2"/>
    </row>
    <row r="482" spans="2:5" x14ac:dyDescent="0.35">
      <c r="B482" s="2"/>
      <c r="C482" s="2"/>
      <c r="D482" s="51"/>
      <c r="E482" s="2"/>
    </row>
    <row r="483" spans="2:5" x14ac:dyDescent="0.35">
      <c r="B483" s="2"/>
      <c r="C483" s="2"/>
      <c r="D483" s="51"/>
      <c r="E483" s="2"/>
    </row>
    <row r="484" spans="2:5" x14ac:dyDescent="0.35">
      <c r="B484" s="2"/>
      <c r="C484" s="2"/>
      <c r="D484" s="51"/>
      <c r="E484" s="2"/>
    </row>
    <row r="485" spans="2:5" x14ac:dyDescent="0.35">
      <c r="B485" s="2"/>
      <c r="C485" s="2"/>
      <c r="D485" s="51"/>
      <c r="E485" s="2"/>
    </row>
    <row r="486" spans="2:5" x14ac:dyDescent="0.35">
      <c r="B486" s="2"/>
      <c r="C486" s="2"/>
      <c r="D486" s="51"/>
      <c r="E486" s="2"/>
    </row>
    <row r="487" spans="2:5" x14ac:dyDescent="0.35">
      <c r="B487" s="2"/>
      <c r="C487" s="2"/>
      <c r="D487" s="51"/>
      <c r="E487" s="2"/>
    </row>
    <row r="488" spans="2:5" x14ac:dyDescent="0.35">
      <c r="B488" s="2"/>
      <c r="C488" s="2"/>
      <c r="D488" s="51"/>
      <c r="E488" s="2"/>
    </row>
    <row r="489" spans="2:5" x14ac:dyDescent="0.35">
      <c r="B489" s="2"/>
      <c r="C489" s="2"/>
      <c r="D489" s="51"/>
      <c r="E489" s="2"/>
    </row>
    <row r="490" spans="2:5" x14ac:dyDescent="0.35">
      <c r="B490" s="2"/>
      <c r="C490" s="2"/>
      <c r="D490" s="51"/>
      <c r="E490" s="2"/>
    </row>
    <row r="491" spans="2:5" x14ac:dyDescent="0.35">
      <c r="B491" s="2"/>
      <c r="C491" s="2"/>
      <c r="D491" s="51"/>
      <c r="E491" s="2"/>
    </row>
    <row r="492" spans="2:5" x14ac:dyDescent="0.35">
      <c r="B492" s="2"/>
      <c r="C492" s="2"/>
      <c r="D492" s="51"/>
      <c r="E492" s="2"/>
    </row>
    <row r="493" spans="2:5" x14ac:dyDescent="0.35">
      <c r="B493" s="2"/>
      <c r="C493" s="2"/>
      <c r="D493" s="51"/>
      <c r="E493" s="2"/>
    </row>
    <row r="494" spans="2:5" x14ac:dyDescent="0.35">
      <c r="B494" s="2"/>
      <c r="C494" s="2"/>
      <c r="D494" s="51"/>
      <c r="E494" s="2"/>
    </row>
    <row r="495" spans="2:5" x14ac:dyDescent="0.35">
      <c r="B495" s="2"/>
      <c r="C495" s="2"/>
      <c r="D495" s="51"/>
      <c r="E495" s="2"/>
    </row>
    <row r="496" spans="2:5" x14ac:dyDescent="0.35">
      <c r="B496" s="2"/>
      <c r="C496" s="2"/>
      <c r="D496" s="51"/>
      <c r="E496" s="2"/>
    </row>
    <row r="497" spans="2:5" x14ac:dyDescent="0.35">
      <c r="B497" s="2"/>
      <c r="C497" s="2"/>
      <c r="D497" s="51"/>
      <c r="E497" s="2"/>
    </row>
    <row r="498" spans="2:5" x14ac:dyDescent="0.35">
      <c r="B498" s="2"/>
      <c r="C498" s="2"/>
      <c r="D498" s="51"/>
      <c r="E498" s="2"/>
    </row>
    <row r="499" spans="2:5" x14ac:dyDescent="0.35">
      <c r="B499" s="2"/>
      <c r="C499" s="2"/>
      <c r="D499" s="51"/>
      <c r="E499" s="2"/>
    </row>
    <row r="500" spans="2:5" x14ac:dyDescent="0.35">
      <c r="B500" s="2"/>
      <c r="C500" s="2"/>
      <c r="D500" s="51"/>
      <c r="E500" s="2"/>
    </row>
    <row r="501" spans="2:5" x14ac:dyDescent="0.35">
      <c r="B501" s="2"/>
      <c r="C501" s="2"/>
      <c r="D501" s="51"/>
      <c r="E501" s="2"/>
    </row>
    <row r="502" spans="2:5" x14ac:dyDescent="0.35">
      <c r="B502" s="2"/>
      <c r="C502" s="2"/>
      <c r="D502" s="51"/>
      <c r="E502" s="2"/>
    </row>
    <row r="503" spans="2:5" x14ac:dyDescent="0.35">
      <c r="B503" s="2"/>
      <c r="C503" s="2"/>
      <c r="D503" s="51"/>
      <c r="E503" s="2"/>
    </row>
    <row r="504" spans="2:5" x14ac:dyDescent="0.35">
      <c r="B504" s="2"/>
      <c r="C504" s="2"/>
      <c r="D504" s="51"/>
      <c r="E504" s="2"/>
    </row>
    <row r="505" spans="2:5" x14ac:dyDescent="0.35">
      <c r="B505" s="2"/>
      <c r="C505" s="2"/>
      <c r="D505" s="51"/>
      <c r="E505" s="2"/>
    </row>
    <row r="506" spans="2:5" x14ac:dyDescent="0.35">
      <c r="B506" s="2"/>
      <c r="C506" s="2"/>
      <c r="D506" s="51"/>
      <c r="E506" s="2"/>
    </row>
    <row r="507" spans="2:5" x14ac:dyDescent="0.35">
      <c r="B507" s="2"/>
      <c r="C507" s="2"/>
      <c r="D507" s="51"/>
      <c r="E507" s="2"/>
    </row>
    <row r="508" spans="2:5" x14ac:dyDescent="0.35">
      <c r="B508" s="2"/>
      <c r="C508" s="2"/>
      <c r="D508" s="51"/>
      <c r="E508" s="2"/>
    </row>
    <row r="509" spans="2:5" x14ac:dyDescent="0.35">
      <c r="B509" s="2"/>
      <c r="C509" s="2"/>
      <c r="D509" s="51"/>
      <c r="E509" s="2"/>
    </row>
    <row r="510" spans="2:5" x14ac:dyDescent="0.35">
      <c r="B510" s="2"/>
      <c r="C510" s="2"/>
      <c r="D510" s="51"/>
      <c r="E510" s="2"/>
    </row>
    <row r="511" spans="2:5" x14ac:dyDescent="0.35">
      <c r="B511" s="2"/>
      <c r="C511" s="2"/>
      <c r="D511" s="51"/>
      <c r="E511" s="2"/>
    </row>
    <row r="512" spans="2:5" x14ac:dyDescent="0.35">
      <c r="B512" s="2"/>
      <c r="C512" s="2"/>
      <c r="D512" s="51"/>
      <c r="E512" s="2"/>
    </row>
    <row r="513" spans="2:5" x14ac:dyDescent="0.35">
      <c r="B513" s="2"/>
      <c r="C513" s="2"/>
      <c r="D513" s="51"/>
      <c r="E513" s="2"/>
    </row>
    <row r="514" spans="2:5" x14ac:dyDescent="0.35">
      <c r="B514" s="2"/>
      <c r="C514" s="2"/>
      <c r="D514" s="51"/>
      <c r="E514" s="2"/>
    </row>
    <row r="515" spans="2:5" x14ac:dyDescent="0.35">
      <c r="B515" s="2"/>
      <c r="C515" s="2"/>
      <c r="D515" s="51"/>
      <c r="E515" s="2"/>
    </row>
    <row r="516" spans="2:5" x14ac:dyDescent="0.35">
      <c r="B516" s="2"/>
      <c r="C516" s="2"/>
      <c r="D516" s="51"/>
      <c r="E516" s="2"/>
    </row>
    <row r="517" spans="2:5" x14ac:dyDescent="0.35">
      <c r="B517" s="2"/>
      <c r="C517" s="2"/>
      <c r="D517" s="51"/>
      <c r="E517" s="2"/>
    </row>
    <row r="518" spans="2:5" x14ac:dyDescent="0.35">
      <c r="B518" s="2"/>
      <c r="C518" s="2"/>
      <c r="D518" s="51"/>
      <c r="E518" s="2"/>
    </row>
    <row r="519" spans="2:5" x14ac:dyDescent="0.35">
      <c r="B519" s="2"/>
      <c r="C519" s="2"/>
      <c r="D519" s="51"/>
      <c r="E519" s="2"/>
    </row>
    <row r="520" spans="2:5" x14ac:dyDescent="0.35">
      <c r="B520" s="2"/>
      <c r="C520" s="2"/>
      <c r="D520" s="51"/>
      <c r="E520" s="2"/>
    </row>
    <row r="521" spans="2:5" x14ac:dyDescent="0.35">
      <c r="B521" s="2"/>
      <c r="C521" s="2"/>
      <c r="D521" s="51"/>
      <c r="E521" s="2"/>
    </row>
    <row r="522" spans="2:5" x14ac:dyDescent="0.35">
      <c r="B522" s="2"/>
      <c r="C522" s="2"/>
      <c r="D522" s="51"/>
      <c r="E522" s="2"/>
    </row>
    <row r="523" spans="2:5" x14ac:dyDescent="0.35">
      <c r="B523" s="2"/>
      <c r="C523" s="2"/>
      <c r="D523" s="51"/>
      <c r="E523" s="2"/>
    </row>
    <row r="524" spans="2:5" x14ac:dyDescent="0.35">
      <c r="B524" s="2"/>
      <c r="C524" s="2"/>
      <c r="D524" s="51"/>
      <c r="E524" s="2"/>
    </row>
    <row r="525" spans="2:5" x14ac:dyDescent="0.35">
      <c r="B525" s="2"/>
      <c r="C525" s="2"/>
      <c r="D525" s="51"/>
      <c r="E525" s="2"/>
    </row>
    <row r="526" spans="2:5" x14ac:dyDescent="0.35">
      <c r="B526" s="2"/>
      <c r="C526" s="2"/>
      <c r="D526" s="51"/>
      <c r="E526" s="2"/>
    </row>
    <row r="527" spans="2:5" x14ac:dyDescent="0.35">
      <c r="B527" s="2"/>
      <c r="C527" s="2"/>
      <c r="D527" s="51"/>
      <c r="E527" s="2"/>
    </row>
    <row r="528" spans="2:5" x14ac:dyDescent="0.35">
      <c r="B528" s="2"/>
      <c r="C528" s="2"/>
      <c r="D528" s="51"/>
      <c r="E528" s="2"/>
    </row>
    <row r="529" spans="2:5" x14ac:dyDescent="0.35">
      <c r="B529" s="2"/>
      <c r="C529" s="2"/>
      <c r="D529" s="51"/>
      <c r="E529" s="2"/>
    </row>
    <row r="530" spans="2:5" x14ac:dyDescent="0.35">
      <c r="B530" s="2"/>
      <c r="C530" s="2"/>
      <c r="D530" s="51"/>
      <c r="E530" s="2"/>
    </row>
    <row r="531" spans="2:5" x14ac:dyDescent="0.35">
      <c r="B531" s="2"/>
      <c r="C531" s="2"/>
      <c r="D531" s="51"/>
      <c r="E531" s="2"/>
    </row>
    <row r="532" spans="2:5" x14ac:dyDescent="0.35">
      <c r="B532" s="2"/>
      <c r="C532" s="2"/>
      <c r="D532" s="51"/>
      <c r="E532" s="2"/>
    </row>
    <row r="533" spans="2:5" x14ac:dyDescent="0.35">
      <c r="B533" s="2"/>
      <c r="C533" s="2"/>
      <c r="D533" s="51"/>
      <c r="E533" s="2"/>
    </row>
    <row r="534" spans="2:5" x14ac:dyDescent="0.35">
      <c r="B534" s="2"/>
      <c r="C534" s="2"/>
      <c r="D534" s="51"/>
      <c r="E534" s="2"/>
    </row>
    <row r="535" spans="2:5" x14ac:dyDescent="0.35">
      <c r="B535" s="2"/>
      <c r="C535" s="2"/>
      <c r="D535" s="51"/>
      <c r="E535" s="2"/>
    </row>
    <row r="536" spans="2:5" x14ac:dyDescent="0.35">
      <c r="B536" s="2"/>
      <c r="C536" s="2"/>
      <c r="D536" s="51"/>
      <c r="E536" s="2"/>
    </row>
    <row r="537" spans="2:5" x14ac:dyDescent="0.35">
      <c r="B537" s="2"/>
      <c r="C537" s="2"/>
      <c r="D537" s="51"/>
      <c r="E537" s="2"/>
    </row>
    <row r="538" spans="2:5" x14ac:dyDescent="0.35">
      <c r="B538" s="2"/>
      <c r="C538" s="2"/>
      <c r="D538" s="51"/>
      <c r="E538" s="2"/>
    </row>
    <row r="539" spans="2:5" x14ac:dyDescent="0.35">
      <c r="B539" s="2"/>
      <c r="C539" s="2"/>
      <c r="D539" s="51"/>
      <c r="E539" s="2"/>
    </row>
    <row r="540" spans="2:5" x14ac:dyDescent="0.35">
      <c r="B540" s="2"/>
      <c r="C540" s="2"/>
      <c r="D540" s="51"/>
      <c r="E540" s="2"/>
    </row>
    <row r="541" spans="2:5" x14ac:dyDescent="0.35">
      <c r="B541" s="2"/>
      <c r="C541" s="2"/>
      <c r="D541" s="51"/>
      <c r="E541" s="2"/>
    </row>
    <row r="542" spans="2:5" x14ac:dyDescent="0.35">
      <c r="B542" s="2"/>
      <c r="C542" s="2"/>
      <c r="D542" s="51"/>
      <c r="E542" s="2"/>
    </row>
    <row r="543" spans="2:5" x14ac:dyDescent="0.35">
      <c r="B543" s="2"/>
      <c r="C543" s="2"/>
      <c r="D543" s="51"/>
      <c r="E543" s="2"/>
    </row>
    <row r="544" spans="2:5" x14ac:dyDescent="0.35">
      <c r="B544" s="2"/>
      <c r="C544" s="2"/>
      <c r="D544" s="51"/>
      <c r="E544" s="2"/>
    </row>
    <row r="545" spans="2:5" x14ac:dyDescent="0.35">
      <c r="B545" s="2"/>
      <c r="C545" s="2"/>
      <c r="D545" s="51"/>
      <c r="E545" s="2"/>
    </row>
    <row r="546" spans="2:5" x14ac:dyDescent="0.35">
      <c r="B546" s="2"/>
      <c r="C546" s="2"/>
      <c r="D546" s="51"/>
      <c r="E546" s="2"/>
    </row>
    <row r="547" spans="2:5" x14ac:dyDescent="0.35">
      <c r="B547" s="2"/>
      <c r="C547" s="2"/>
      <c r="D547" s="51"/>
      <c r="E547" s="2"/>
    </row>
    <row r="548" spans="2:5" x14ac:dyDescent="0.35">
      <c r="B548" s="2"/>
      <c r="C548" s="2"/>
      <c r="D548" s="51"/>
      <c r="E548" s="2"/>
    </row>
    <row r="549" spans="2:5" x14ac:dyDescent="0.35">
      <c r="B549" s="2"/>
      <c r="C549" s="2"/>
      <c r="D549" s="51"/>
      <c r="E549" s="2"/>
    </row>
    <row r="550" spans="2:5" x14ac:dyDescent="0.35">
      <c r="B550" s="2"/>
      <c r="C550" s="2"/>
      <c r="D550" s="51"/>
      <c r="E550" s="2"/>
    </row>
    <row r="551" spans="2:5" x14ac:dyDescent="0.35">
      <c r="B551" s="2"/>
      <c r="C551" s="2"/>
      <c r="D551" s="51"/>
      <c r="E551" s="2"/>
    </row>
    <row r="552" spans="2:5" x14ac:dyDescent="0.35">
      <c r="B552" s="2"/>
      <c r="C552" s="2"/>
      <c r="D552" s="51"/>
      <c r="E552" s="2"/>
    </row>
    <row r="553" spans="2:5" x14ac:dyDescent="0.35">
      <c r="B553" s="2"/>
      <c r="C553" s="2"/>
      <c r="D553" s="51"/>
      <c r="E553" s="2"/>
    </row>
    <row r="554" spans="2:5" x14ac:dyDescent="0.35">
      <c r="B554" s="2"/>
      <c r="C554" s="2"/>
      <c r="D554" s="51"/>
      <c r="E554" s="2"/>
    </row>
    <row r="555" spans="2:5" x14ac:dyDescent="0.35">
      <c r="B555" s="2"/>
      <c r="C555" s="2"/>
      <c r="D555" s="51"/>
      <c r="E555" s="2"/>
    </row>
    <row r="556" spans="2:5" x14ac:dyDescent="0.35">
      <c r="B556" s="2"/>
      <c r="C556" s="2"/>
      <c r="D556" s="51"/>
      <c r="E556" s="2"/>
    </row>
    <row r="557" spans="2:5" x14ac:dyDescent="0.35">
      <c r="B557" s="2"/>
      <c r="C557" s="2"/>
      <c r="D557" s="51"/>
      <c r="E557" s="2"/>
    </row>
    <row r="558" spans="2:5" x14ac:dyDescent="0.35">
      <c r="B558" s="2"/>
      <c r="C558" s="2"/>
      <c r="D558" s="51"/>
      <c r="E558" s="2"/>
    </row>
    <row r="559" spans="2:5" x14ac:dyDescent="0.35">
      <c r="B559" s="2"/>
      <c r="C559" s="2"/>
      <c r="D559" s="51"/>
      <c r="E559" s="2"/>
    </row>
    <row r="560" spans="2:5" x14ac:dyDescent="0.35">
      <c r="B560" s="2"/>
      <c r="C560" s="2"/>
      <c r="D560" s="51"/>
      <c r="E560" s="2"/>
    </row>
    <row r="561" spans="2:5" x14ac:dyDescent="0.35">
      <c r="B561" s="2"/>
      <c r="C561" s="2"/>
      <c r="D561" s="51"/>
      <c r="E561" s="2"/>
    </row>
    <row r="562" spans="2:5" x14ac:dyDescent="0.35">
      <c r="B562" s="2"/>
      <c r="C562" s="2"/>
      <c r="D562" s="51"/>
      <c r="E562" s="2"/>
    </row>
    <row r="563" spans="2:5" x14ac:dyDescent="0.35">
      <c r="B563" s="2"/>
      <c r="C563" s="2"/>
      <c r="D563" s="51"/>
      <c r="E563" s="2"/>
    </row>
    <row r="564" spans="2:5" x14ac:dyDescent="0.35">
      <c r="B564" s="2"/>
      <c r="C564" s="2"/>
      <c r="D564" s="51"/>
      <c r="E564" s="2"/>
    </row>
    <row r="565" spans="2:5" x14ac:dyDescent="0.35">
      <c r="B565" s="2"/>
      <c r="C565" s="2"/>
      <c r="D565" s="51"/>
      <c r="E565" s="2"/>
    </row>
    <row r="566" spans="2:5" x14ac:dyDescent="0.35">
      <c r="B566" s="2"/>
      <c r="C566" s="2"/>
      <c r="D566" s="51"/>
      <c r="E566" s="2"/>
    </row>
    <row r="567" spans="2:5" x14ac:dyDescent="0.35">
      <c r="B567" s="2"/>
      <c r="C567" s="2"/>
      <c r="D567" s="51"/>
      <c r="E567" s="2"/>
    </row>
    <row r="568" spans="2:5" x14ac:dyDescent="0.35">
      <c r="B568" s="2"/>
      <c r="C568" s="2"/>
      <c r="D568" s="51"/>
      <c r="E568" s="2"/>
    </row>
    <row r="569" spans="2:5" x14ac:dyDescent="0.35">
      <c r="B569" s="2"/>
      <c r="C569" s="2"/>
      <c r="D569" s="51"/>
      <c r="E569" s="2"/>
    </row>
    <row r="570" spans="2:5" x14ac:dyDescent="0.35">
      <c r="B570" s="2"/>
      <c r="C570" s="2"/>
      <c r="D570" s="51"/>
      <c r="E570" s="2"/>
    </row>
    <row r="571" spans="2:5" x14ac:dyDescent="0.35">
      <c r="B571" s="2"/>
      <c r="C571" s="2"/>
      <c r="D571" s="51"/>
      <c r="E571" s="2"/>
    </row>
    <row r="572" spans="2:5" x14ac:dyDescent="0.35">
      <c r="B572" s="2"/>
      <c r="C572" s="2"/>
      <c r="D572" s="51"/>
      <c r="E572" s="2"/>
    </row>
    <row r="573" spans="2:5" x14ac:dyDescent="0.35">
      <c r="B573" s="2"/>
      <c r="C573" s="2"/>
      <c r="D573" s="51"/>
      <c r="E573" s="2"/>
    </row>
    <row r="574" spans="2:5" x14ac:dyDescent="0.35">
      <c r="B574" s="2"/>
      <c r="C574" s="2"/>
      <c r="D574" s="51"/>
      <c r="E574" s="2"/>
    </row>
    <row r="575" spans="2:5" x14ac:dyDescent="0.35">
      <c r="B575" s="2"/>
      <c r="C575" s="2"/>
      <c r="D575" s="51"/>
      <c r="E575" s="2"/>
    </row>
    <row r="576" spans="2:5" x14ac:dyDescent="0.35">
      <c r="B576" s="2"/>
      <c r="C576" s="2"/>
      <c r="D576" s="51"/>
      <c r="E576" s="2"/>
    </row>
    <row r="577" spans="2:5" x14ac:dyDescent="0.35">
      <c r="B577" s="2"/>
      <c r="C577" s="2"/>
      <c r="D577" s="51"/>
      <c r="E577" s="2"/>
    </row>
    <row r="578" spans="2:5" x14ac:dyDescent="0.35">
      <c r="B578" s="2"/>
      <c r="C578" s="2"/>
      <c r="D578" s="51"/>
      <c r="E578" s="2"/>
    </row>
    <row r="579" spans="2:5" x14ac:dyDescent="0.35">
      <c r="B579" s="2"/>
      <c r="C579" s="2"/>
      <c r="D579" s="51"/>
      <c r="E579" s="2"/>
    </row>
    <row r="580" spans="2:5" x14ac:dyDescent="0.35">
      <c r="B580" s="2"/>
      <c r="C580" s="2"/>
      <c r="D580" s="51"/>
      <c r="E580" s="2"/>
    </row>
    <row r="581" spans="2:5" x14ac:dyDescent="0.35">
      <c r="B581" s="2"/>
      <c r="C581" s="2"/>
      <c r="D581" s="51"/>
      <c r="E581" s="2"/>
    </row>
    <row r="582" spans="2:5" x14ac:dyDescent="0.35">
      <c r="B582" s="2"/>
      <c r="C582" s="2"/>
      <c r="D582" s="51"/>
      <c r="E582" s="2"/>
    </row>
    <row r="583" spans="2:5" x14ac:dyDescent="0.35">
      <c r="B583" s="2"/>
      <c r="C583" s="2"/>
      <c r="D583" s="51"/>
      <c r="E583" s="2"/>
    </row>
    <row r="584" spans="2:5" x14ac:dyDescent="0.35">
      <c r="B584" s="2"/>
      <c r="C584" s="2"/>
      <c r="D584" s="51"/>
      <c r="E584" s="2"/>
    </row>
    <row r="585" spans="2:5" x14ac:dyDescent="0.35">
      <c r="B585" s="2"/>
      <c r="C585" s="2"/>
      <c r="D585" s="51"/>
      <c r="E585" s="2"/>
    </row>
    <row r="586" spans="2:5" x14ac:dyDescent="0.35">
      <c r="B586" s="2"/>
      <c r="C586" s="2"/>
      <c r="D586" s="51"/>
      <c r="E586" s="2"/>
    </row>
    <row r="587" spans="2:5" x14ac:dyDescent="0.35">
      <c r="B587" s="2"/>
      <c r="C587" s="2"/>
      <c r="D587" s="51"/>
      <c r="E587" s="2"/>
    </row>
    <row r="588" spans="2:5" x14ac:dyDescent="0.35">
      <c r="B588" s="2"/>
      <c r="C588" s="2"/>
      <c r="D588" s="51"/>
      <c r="E588" s="2"/>
    </row>
    <row r="589" spans="2:5" x14ac:dyDescent="0.35">
      <c r="B589" s="2"/>
      <c r="C589" s="2"/>
      <c r="D589" s="51"/>
      <c r="E589" s="2"/>
    </row>
    <row r="590" spans="2:5" x14ac:dyDescent="0.35">
      <c r="B590" s="2"/>
      <c r="C590" s="2"/>
      <c r="D590" s="51"/>
      <c r="E590" s="2"/>
    </row>
    <row r="591" spans="2:5" x14ac:dyDescent="0.35">
      <c r="B591" s="2"/>
      <c r="C591" s="2"/>
      <c r="D591" s="51"/>
      <c r="E591" s="2"/>
    </row>
    <row r="592" spans="2:5" x14ac:dyDescent="0.35">
      <c r="B592" s="2"/>
      <c r="C592" s="2"/>
      <c r="D592" s="51"/>
      <c r="E592" s="2"/>
    </row>
    <row r="593" spans="2:5" x14ac:dyDescent="0.35">
      <c r="B593" s="2"/>
      <c r="C593" s="2"/>
      <c r="D593" s="51"/>
      <c r="E593" s="2"/>
    </row>
    <row r="594" spans="2:5" x14ac:dyDescent="0.35">
      <c r="B594" s="2"/>
      <c r="C594" s="2"/>
      <c r="D594" s="51"/>
      <c r="E594" s="2"/>
    </row>
    <row r="595" spans="2:5" x14ac:dyDescent="0.35">
      <c r="B595" s="2"/>
      <c r="C595" s="2"/>
      <c r="D595" s="51"/>
      <c r="E595" s="2"/>
    </row>
    <row r="596" spans="2:5" x14ac:dyDescent="0.35">
      <c r="B596" s="2"/>
      <c r="C596" s="2"/>
      <c r="D596" s="51"/>
      <c r="E596" s="2"/>
    </row>
    <row r="597" spans="2:5" x14ac:dyDescent="0.35">
      <c r="B597" s="2"/>
      <c r="C597" s="2"/>
      <c r="D597" s="51"/>
      <c r="E597" s="2"/>
    </row>
    <row r="598" spans="2:5" x14ac:dyDescent="0.35">
      <c r="B598" s="2"/>
      <c r="C598" s="2"/>
      <c r="D598" s="51"/>
      <c r="E598" s="2"/>
    </row>
    <row r="599" spans="2:5" x14ac:dyDescent="0.35">
      <c r="B599" s="2"/>
      <c r="C599" s="2"/>
      <c r="D599" s="51"/>
      <c r="E599" s="2"/>
    </row>
    <row r="600" spans="2:5" x14ac:dyDescent="0.35">
      <c r="B600" s="2"/>
      <c r="C600" s="2"/>
      <c r="D600" s="51"/>
      <c r="E600" s="2"/>
    </row>
    <row r="601" spans="2:5" x14ac:dyDescent="0.35">
      <c r="B601" s="2"/>
      <c r="C601" s="2"/>
      <c r="D601" s="51"/>
      <c r="E601" s="2"/>
    </row>
    <row r="602" spans="2:5" x14ac:dyDescent="0.35">
      <c r="B602" s="2"/>
      <c r="C602" s="2"/>
      <c r="D602" s="51"/>
      <c r="E602" s="2"/>
    </row>
    <row r="603" spans="2:5" x14ac:dyDescent="0.35">
      <c r="B603" s="2"/>
      <c r="C603" s="2"/>
      <c r="D603" s="51"/>
      <c r="E603" s="2"/>
    </row>
    <row r="604" spans="2:5" x14ac:dyDescent="0.35">
      <c r="B604" s="2"/>
      <c r="C604" s="2"/>
      <c r="D604" s="51"/>
      <c r="E604" s="2"/>
    </row>
    <row r="605" spans="2:5" x14ac:dyDescent="0.35">
      <c r="B605" s="2"/>
      <c r="C605" s="2"/>
      <c r="D605" s="51"/>
      <c r="E605" s="2"/>
    </row>
    <row r="606" spans="2:5" x14ac:dyDescent="0.35">
      <c r="B606" s="2"/>
      <c r="C606" s="2"/>
      <c r="D606" s="51"/>
      <c r="E606" s="2"/>
    </row>
    <row r="607" spans="2:5" x14ac:dyDescent="0.35">
      <c r="B607" s="2"/>
      <c r="C607" s="2"/>
      <c r="D607" s="51"/>
      <c r="E607" s="2"/>
    </row>
    <row r="608" spans="2:5" x14ac:dyDescent="0.35">
      <c r="B608" s="2"/>
      <c r="C608" s="2"/>
      <c r="D608" s="51"/>
      <c r="E608" s="2"/>
    </row>
    <row r="609" spans="2:5" x14ac:dyDescent="0.35">
      <c r="B609" s="2"/>
      <c r="C609" s="2"/>
      <c r="D609" s="51"/>
      <c r="E609" s="2"/>
    </row>
    <row r="610" spans="2:5" x14ac:dyDescent="0.35">
      <c r="B610" s="2"/>
      <c r="C610" s="2"/>
      <c r="D610" s="51"/>
      <c r="E610" s="2"/>
    </row>
    <row r="611" spans="2:5" x14ac:dyDescent="0.35">
      <c r="B611" s="2"/>
      <c r="C611" s="2"/>
      <c r="D611" s="51"/>
      <c r="E611" s="2"/>
    </row>
    <row r="612" spans="2:5" x14ac:dyDescent="0.35">
      <c r="B612" s="2"/>
      <c r="C612" s="2"/>
      <c r="D612" s="51"/>
      <c r="E612" s="2"/>
    </row>
    <row r="613" spans="2:5" x14ac:dyDescent="0.35">
      <c r="B613" s="2"/>
      <c r="C613" s="2"/>
      <c r="D613" s="51"/>
      <c r="E613" s="2"/>
    </row>
    <row r="614" spans="2:5" x14ac:dyDescent="0.35">
      <c r="B614" s="2"/>
      <c r="C614" s="2"/>
      <c r="D614" s="51"/>
      <c r="E614" s="2"/>
    </row>
    <row r="615" spans="2:5" x14ac:dyDescent="0.35">
      <c r="B615" s="2"/>
      <c r="C615" s="2"/>
      <c r="D615" s="51"/>
      <c r="E615" s="2"/>
    </row>
    <row r="616" spans="2:5" x14ac:dyDescent="0.35">
      <c r="B616" s="2"/>
      <c r="C616" s="2"/>
      <c r="D616" s="51"/>
      <c r="E616" s="2"/>
    </row>
    <row r="617" spans="2:5" x14ac:dyDescent="0.35">
      <c r="B617" s="2"/>
      <c r="C617" s="2"/>
      <c r="D617" s="51"/>
      <c r="E617" s="2"/>
    </row>
    <row r="618" spans="2:5" x14ac:dyDescent="0.35">
      <c r="B618" s="2"/>
      <c r="C618" s="2"/>
      <c r="D618" s="51"/>
      <c r="E618" s="2"/>
    </row>
    <row r="619" spans="2:5" x14ac:dyDescent="0.35">
      <c r="B619" s="2"/>
      <c r="C619" s="2"/>
      <c r="D619" s="51"/>
      <c r="E619" s="2"/>
    </row>
    <row r="620" spans="2:5" x14ac:dyDescent="0.35">
      <c r="B620" s="2"/>
      <c r="C620" s="2"/>
      <c r="D620" s="51"/>
      <c r="E620" s="2"/>
    </row>
    <row r="621" spans="2:5" x14ac:dyDescent="0.35">
      <c r="B621" s="2"/>
      <c r="C621" s="2"/>
      <c r="D621" s="51"/>
      <c r="E621" s="2"/>
    </row>
    <row r="622" spans="2:5" x14ac:dyDescent="0.35">
      <c r="B622" s="2"/>
      <c r="C622" s="2"/>
      <c r="D622" s="51"/>
      <c r="E622" s="2"/>
    </row>
    <row r="623" spans="2:5" x14ac:dyDescent="0.35">
      <c r="B623" s="2"/>
      <c r="C623" s="2"/>
      <c r="D623" s="51"/>
      <c r="E623" s="2"/>
    </row>
    <row r="624" spans="2:5" x14ac:dyDescent="0.35">
      <c r="B624" s="2"/>
      <c r="C624" s="2"/>
      <c r="D624" s="51"/>
      <c r="E624" s="2"/>
    </row>
    <row r="625" spans="2:5" x14ac:dyDescent="0.35">
      <c r="B625" s="2"/>
      <c r="C625" s="2"/>
      <c r="D625" s="51"/>
      <c r="E625" s="2"/>
    </row>
    <row r="626" spans="2:5" x14ac:dyDescent="0.35">
      <c r="B626" s="2"/>
      <c r="C626" s="2"/>
      <c r="D626" s="51"/>
      <c r="E626" s="2"/>
    </row>
    <row r="627" spans="2:5" x14ac:dyDescent="0.35">
      <c r="B627" s="2"/>
      <c r="C627" s="2"/>
      <c r="D627" s="51"/>
      <c r="E627" s="2"/>
    </row>
    <row r="628" spans="2:5" x14ac:dyDescent="0.35">
      <c r="B628" s="2"/>
      <c r="C628" s="2"/>
      <c r="D628" s="51"/>
      <c r="E628" s="2"/>
    </row>
    <row r="629" spans="2:5" x14ac:dyDescent="0.35">
      <c r="B629" s="2"/>
      <c r="C629" s="2"/>
      <c r="D629" s="51"/>
      <c r="E629" s="2"/>
    </row>
    <row r="630" spans="2:5" x14ac:dyDescent="0.35">
      <c r="B630" s="2"/>
      <c r="C630" s="2"/>
      <c r="D630" s="51"/>
      <c r="E630" s="2"/>
    </row>
    <row r="631" spans="2:5" x14ac:dyDescent="0.35">
      <c r="B631" s="2"/>
      <c r="C631" s="2"/>
      <c r="D631" s="51"/>
      <c r="E631" s="2"/>
    </row>
    <row r="632" spans="2:5" x14ac:dyDescent="0.35">
      <c r="B632" s="2"/>
      <c r="C632" s="2"/>
      <c r="D632" s="51"/>
      <c r="E632" s="2"/>
    </row>
    <row r="633" spans="2:5" x14ac:dyDescent="0.35">
      <c r="B633" s="2"/>
      <c r="C633" s="2"/>
      <c r="D633" s="51"/>
      <c r="E633" s="2"/>
    </row>
    <row r="634" spans="2:5" x14ac:dyDescent="0.35">
      <c r="B634" s="2"/>
      <c r="C634" s="2"/>
      <c r="D634" s="51"/>
      <c r="E634" s="2"/>
    </row>
    <row r="635" spans="2:5" x14ac:dyDescent="0.35">
      <c r="B635" s="2"/>
      <c r="C635" s="2"/>
      <c r="D635" s="51"/>
      <c r="E635" s="2"/>
    </row>
    <row r="636" spans="2:5" x14ac:dyDescent="0.35">
      <c r="B636" s="2"/>
      <c r="C636" s="2"/>
      <c r="D636" s="51"/>
      <c r="E636" s="2"/>
    </row>
    <row r="637" spans="2:5" x14ac:dyDescent="0.35">
      <c r="B637" s="2"/>
      <c r="C637" s="2"/>
      <c r="D637" s="51"/>
      <c r="E637" s="2"/>
    </row>
    <row r="638" spans="2:5" x14ac:dyDescent="0.35">
      <c r="B638" s="2"/>
      <c r="C638" s="2"/>
      <c r="D638" s="51"/>
      <c r="E638" s="2"/>
    </row>
    <row r="639" spans="2:5" x14ac:dyDescent="0.35">
      <c r="B639" s="2"/>
      <c r="C639" s="2"/>
      <c r="D639" s="51"/>
      <c r="E639" s="2"/>
    </row>
    <row r="640" spans="2:5" x14ac:dyDescent="0.35">
      <c r="B640" s="2"/>
      <c r="C640" s="2"/>
      <c r="D640" s="51"/>
      <c r="E640" s="2"/>
    </row>
    <row r="641" spans="2:5" x14ac:dyDescent="0.35">
      <c r="B641" s="2"/>
      <c r="C641" s="2"/>
      <c r="D641" s="51"/>
      <c r="E641" s="2"/>
    </row>
    <row r="642" spans="2:5" x14ac:dyDescent="0.35">
      <c r="B642" s="2"/>
      <c r="C642" s="2"/>
      <c r="D642" s="51"/>
      <c r="E642" s="2"/>
    </row>
    <row r="643" spans="2:5" x14ac:dyDescent="0.35">
      <c r="B643" s="2"/>
      <c r="C643" s="2"/>
      <c r="D643" s="51"/>
      <c r="E643" s="2"/>
    </row>
    <row r="644" spans="2:5" x14ac:dyDescent="0.35">
      <c r="B644" s="2"/>
      <c r="C644" s="2"/>
      <c r="D644" s="51"/>
      <c r="E644" s="2"/>
    </row>
    <row r="645" spans="2:5" x14ac:dyDescent="0.35">
      <c r="B645" s="2"/>
      <c r="C645" s="2"/>
      <c r="D645" s="51"/>
      <c r="E645" s="2"/>
    </row>
    <row r="646" spans="2:5" x14ac:dyDescent="0.35">
      <c r="B646" s="2"/>
      <c r="C646" s="2"/>
      <c r="D646" s="51"/>
      <c r="E646" s="2"/>
    </row>
    <row r="647" spans="2:5" x14ac:dyDescent="0.35">
      <c r="B647" s="2"/>
      <c r="C647" s="2"/>
      <c r="D647" s="51"/>
      <c r="E647" s="2"/>
    </row>
    <row r="648" spans="2:5" x14ac:dyDescent="0.35">
      <c r="B648" s="2"/>
      <c r="C648" s="2"/>
      <c r="D648" s="51"/>
      <c r="E648" s="2"/>
    </row>
    <row r="649" spans="2:5" x14ac:dyDescent="0.35">
      <c r="B649" s="2"/>
      <c r="C649" s="2"/>
      <c r="D649" s="51"/>
      <c r="E649" s="2"/>
    </row>
    <row r="650" spans="2:5" x14ac:dyDescent="0.35">
      <c r="B650" s="2"/>
      <c r="C650" s="2"/>
      <c r="D650" s="51"/>
      <c r="E650" s="2"/>
    </row>
    <row r="651" spans="2:5" x14ac:dyDescent="0.35">
      <c r="B651" s="2"/>
      <c r="C651" s="2"/>
      <c r="D651" s="51"/>
      <c r="E651" s="2"/>
    </row>
    <row r="652" spans="2:5" x14ac:dyDescent="0.35">
      <c r="B652" s="2"/>
      <c r="C652" s="2"/>
      <c r="D652" s="51"/>
      <c r="E652" s="2"/>
    </row>
    <row r="653" spans="2:5" x14ac:dyDescent="0.35">
      <c r="B653" s="2"/>
      <c r="C653" s="2"/>
      <c r="D653" s="51"/>
      <c r="E653" s="2"/>
    </row>
    <row r="654" spans="2:5" x14ac:dyDescent="0.35">
      <c r="B654" s="2"/>
      <c r="C654" s="2"/>
      <c r="D654" s="51"/>
      <c r="E654" s="2"/>
    </row>
    <row r="655" spans="2:5" x14ac:dyDescent="0.35">
      <c r="B655" s="2"/>
      <c r="C655" s="2"/>
      <c r="D655" s="51"/>
      <c r="E655" s="2"/>
    </row>
    <row r="656" spans="2:5" x14ac:dyDescent="0.35">
      <c r="B656" s="2"/>
      <c r="C656" s="2"/>
      <c r="D656" s="51"/>
      <c r="E656" s="2"/>
    </row>
    <row r="657" spans="2:5" x14ac:dyDescent="0.35">
      <c r="B657" s="2"/>
      <c r="C657" s="2"/>
      <c r="D657" s="51"/>
      <c r="E657" s="2"/>
    </row>
    <row r="658" spans="2:5" x14ac:dyDescent="0.35">
      <c r="B658" s="2"/>
      <c r="C658" s="2"/>
      <c r="D658" s="51"/>
      <c r="E658" s="2"/>
    </row>
    <row r="659" spans="2:5" x14ac:dyDescent="0.35">
      <c r="B659" s="2"/>
      <c r="C659" s="2"/>
      <c r="D659" s="51"/>
      <c r="E659" s="2"/>
    </row>
    <row r="660" spans="2:5" x14ac:dyDescent="0.35">
      <c r="B660" s="2"/>
      <c r="C660" s="2"/>
      <c r="D660" s="51"/>
      <c r="E660" s="2"/>
    </row>
    <row r="661" spans="2:5" x14ac:dyDescent="0.35">
      <c r="B661" s="2"/>
      <c r="C661" s="2"/>
      <c r="D661" s="51"/>
      <c r="E661" s="2"/>
    </row>
    <row r="662" spans="2:5" x14ac:dyDescent="0.35">
      <c r="B662" s="2"/>
      <c r="C662" s="2"/>
      <c r="D662" s="51"/>
      <c r="E662" s="2"/>
    </row>
    <row r="663" spans="2:5" x14ac:dyDescent="0.35">
      <c r="B663" s="2"/>
      <c r="C663" s="2"/>
      <c r="D663" s="51"/>
      <c r="E663" s="2"/>
    </row>
    <row r="664" spans="2:5" x14ac:dyDescent="0.35">
      <c r="B664" s="2"/>
      <c r="C664" s="2"/>
      <c r="D664" s="51"/>
      <c r="E664" s="2"/>
    </row>
    <row r="665" spans="2:5" x14ac:dyDescent="0.35">
      <c r="B665" s="2"/>
      <c r="C665" s="2"/>
      <c r="D665" s="51"/>
      <c r="E665" s="2"/>
    </row>
    <row r="666" spans="2:5" x14ac:dyDescent="0.35">
      <c r="B666" s="2"/>
      <c r="C666" s="2"/>
      <c r="D666" s="51"/>
      <c r="E666" s="2"/>
    </row>
    <row r="667" spans="2:5" x14ac:dyDescent="0.35">
      <c r="B667" s="2"/>
      <c r="C667" s="2"/>
      <c r="D667" s="51"/>
      <c r="E667" s="2"/>
    </row>
    <row r="668" spans="2:5" x14ac:dyDescent="0.35">
      <c r="B668" s="2"/>
      <c r="C668" s="2"/>
      <c r="D668" s="51"/>
      <c r="E668" s="2"/>
    </row>
    <row r="669" spans="2:5" x14ac:dyDescent="0.35">
      <c r="B669" s="2"/>
      <c r="C669" s="2"/>
      <c r="D669" s="51"/>
      <c r="E669" s="2"/>
    </row>
    <row r="670" spans="2:5" x14ac:dyDescent="0.35">
      <c r="B670" s="2"/>
      <c r="C670" s="2"/>
      <c r="D670" s="51"/>
      <c r="E670" s="2"/>
    </row>
    <row r="671" spans="2:5" x14ac:dyDescent="0.35">
      <c r="B671" s="2"/>
      <c r="C671" s="2"/>
      <c r="D671" s="51"/>
      <c r="E671" s="2"/>
    </row>
    <row r="672" spans="2:5" x14ac:dyDescent="0.35">
      <c r="B672" s="2"/>
      <c r="C672" s="2"/>
      <c r="D672" s="51"/>
      <c r="E672" s="2"/>
    </row>
    <row r="673" spans="2:5" x14ac:dyDescent="0.35">
      <c r="B673" s="2"/>
      <c r="C673" s="2"/>
      <c r="D673" s="51"/>
      <c r="E673" s="2"/>
    </row>
    <row r="674" spans="2:5" x14ac:dyDescent="0.35">
      <c r="B674" s="2"/>
      <c r="C674" s="2"/>
      <c r="D674" s="51"/>
      <c r="E674" s="2"/>
    </row>
    <row r="675" spans="2:5" x14ac:dyDescent="0.35">
      <c r="B675" s="2"/>
      <c r="C675" s="2"/>
      <c r="D675" s="51"/>
      <c r="E675" s="2"/>
    </row>
    <row r="676" spans="2:5" x14ac:dyDescent="0.35">
      <c r="B676" s="2"/>
      <c r="C676" s="2"/>
      <c r="D676" s="51"/>
      <c r="E676" s="2"/>
    </row>
    <row r="677" spans="2:5" x14ac:dyDescent="0.35">
      <c r="B677" s="2"/>
      <c r="C677" s="2"/>
      <c r="D677" s="51"/>
      <c r="E677" s="2"/>
    </row>
    <row r="678" spans="2:5" x14ac:dyDescent="0.35">
      <c r="B678" s="2"/>
      <c r="C678" s="2"/>
      <c r="D678" s="51"/>
      <c r="E678" s="2"/>
    </row>
    <row r="679" spans="2:5" x14ac:dyDescent="0.35">
      <c r="B679" s="2"/>
      <c r="C679" s="2"/>
      <c r="D679" s="51"/>
      <c r="E679" s="2"/>
    </row>
    <row r="680" spans="2:5" x14ac:dyDescent="0.35">
      <c r="B680" s="2"/>
      <c r="C680" s="2"/>
      <c r="D680" s="51"/>
      <c r="E680" s="2"/>
    </row>
    <row r="681" spans="2:5" x14ac:dyDescent="0.35">
      <c r="B681" s="2"/>
      <c r="C681" s="2"/>
      <c r="D681" s="51"/>
      <c r="E681" s="2"/>
    </row>
    <row r="682" spans="2:5" x14ac:dyDescent="0.35">
      <c r="B682" s="2"/>
      <c r="C682" s="2"/>
      <c r="D682" s="51"/>
      <c r="E682" s="2"/>
    </row>
    <row r="683" spans="2:5" x14ac:dyDescent="0.35">
      <c r="B683" s="2"/>
      <c r="C683" s="2"/>
      <c r="D683" s="51"/>
      <c r="E683" s="2"/>
    </row>
    <row r="684" spans="2:5" x14ac:dyDescent="0.35">
      <c r="B684" s="2"/>
      <c r="C684" s="2"/>
      <c r="D684" s="51"/>
      <c r="E684" s="2"/>
    </row>
    <row r="685" spans="2:5" x14ac:dyDescent="0.35">
      <c r="B685" s="2"/>
      <c r="C685" s="2"/>
      <c r="D685" s="51"/>
      <c r="E685" s="2"/>
    </row>
    <row r="686" spans="2:5" x14ac:dyDescent="0.35">
      <c r="B686" s="2"/>
      <c r="C686" s="2"/>
      <c r="D686" s="51"/>
      <c r="E686" s="2"/>
    </row>
    <row r="687" spans="2:5" x14ac:dyDescent="0.35">
      <c r="B687" s="2"/>
      <c r="C687" s="2"/>
      <c r="D687" s="51"/>
      <c r="E687" s="2"/>
    </row>
    <row r="688" spans="2:5" x14ac:dyDescent="0.35">
      <c r="B688" s="2"/>
      <c r="C688" s="2"/>
      <c r="D688" s="51"/>
      <c r="E688" s="2"/>
    </row>
    <row r="689" spans="2:5" x14ac:dyDescent="0.35">
      <c r="B689" s="2"/>
      <c r="C689" s="2"/>
      <c r="D689" s="51"/>
      <c r="E689" s="2"/>
    </row>
    <row r="690" spans="2:5" x14ac:dyDescent="0.35">
      <c r="B690" s="2"/>
      <c r="C690" s="2"/>
      <c r="D690" s="51"/>
      <c r="E690" s="2"/>
    </row>
    <row r="691" spans="2:5" x14ac:dyDescent="0.35">
      <c r="B691" s="2"/>
      <c r="C691" s="2"/>
      <c r="D691" s="51"/>
      <c r="E691" s="2"/>
    </row>
    <row r="692" spans="2:5" x14ac:dyDescent="0.35">
      <c r="B692" s="2"/>
      <c r="C692" s="2"/>
      <c r="D692" s="51"/>
      <c r="E692" s="2"/>
    </row>
    <row r="693" spans="2:5" x14ac:dyDescent="0.35">
      <c r="B693" s="2"/>
      <c r="C693" s="2"/>
      <c r="D693" s="51"/>
      <c r="E693" s="2"/>
    </row>
    <row r="694" spans="2:5" x14ac:dyDescent="0.35">
      <c r="B694" s="2"/>
      <c r="C694" s="2"/>
      <c r="D694" s="51"/>
      <c r="E694" s="2"/>
    </row>
    <row r="695" spans="2:5" x14ac:dyDescent="0.35">
      <c r="B695" s="2"/>
      <c r="C695" s="2"/>
      <c r="D695" s="51"/>
      <c r="E695" s="2"/>
    </row>
    <row r="696" spans="2:5" x14ac:dyDescent="0.35">
      <c r="B696" s="2"/>
      <c r="C696" s="2"/>
      <c r="D696" s="51"/>
      <c r="E696" s="2"/>
    </row>
    <row r="697" spans="2:5" x14ac:dyDescent="0.35">
      <c r="B697" s="2"/>
      <c r="C697" s="2"/>
      <c r="D697" s="51"/>
      <c r="E697" s="2"/>
    </row>
    <row r="698" spans="2:5" x14ac:dyDescent="0.35">
      <c r="B698" s="2"/>
      <c r="C698" s="2"/>
      <c r="D698" s="51"/>
      <c r="E698" s="2"/>
    </row>
    <row r="699" spans="2:5" x14ac:dyDescent="0.35">
      <c r="B699" s="2"/>
      <c r="C699" s="2"/>
      <c r="D699" s="51"/>
      <c r="E699" s="2"/>
    </row>
    <row r="700" spans="2:5" x14ac:dyDescent="0.35">
      <c r="B700" s="2"/>
      <c r="C700" s="2"/>
      <c r="D700" s="51"/>
      <c r="E700" s="2"/>
    </row>
    <row r="701" spans="2:5" x14ac:dyDescent="0.35">
      <c r="B701" s="2"/>
      <c r="C701" s="2"/>
      <c r="D701" s="51"/>
      <c r="E701" s="2"/>
    </row>
    <row r="702" spans="2:5" x14ac:dyDescent="0.35">
      <c r="B702" s="2"/>
      <c r="C702" s="2"/>
      <c r="D702" s="51"/>
      <c r="E702" s="2"/>
    </row>
    <row r="703" spans="2:5" x14ac:dyDescent="0.35">
      <c r="B703" s="2"/>
      <c r="C703" s="2"/>
      <c r="D703" s="51"/>
      <c r="E703" s="2"/>
    </row>
    <row r="704" spans="2:5" x14ac:dyDescent="0.35">
      <c r="B704" s="2"/>
      <c r="C704" s="2"/>
      <c r="D704" s="51"/>
      <c r="E704" s="2"/>
    </row>
    <row r="705" spans="2:5" x14ac:dyDescent="0.35">
      <c r="B705" s="2"/>
      <c r="C705" s="2"/>
      <c r="D705" s="51"/>
      <c r="E705" s="2"/>
    </row>
    <row r="706" spans="2:5" x14ac:dyDescent="0.35">
      <c r="B706" s="2"/>
      <c r="C706" s="2"/>
      <c r="D706" s="51"/>
      <c r="E706" s="2"/>
    </row>
    <row r="707" spans="2:5" x14ac:dyDescent="0.35">
      <c r="B707" s="2"/>
      <c r="C707" s="2"/>
      <c r="D707" s="51"/>
      <c r="E707" s="2"/>
    </row>
    <row r="708" spans="2:5" x14ac:dyDescent="0.35">
      <c r="B708" s="2"/>
      <c r="C708" s="2"/>
      <c r="D708" s="51"/>
      <c r="E708" s="2"/>
    </row>
    <row r="709" spans="2:5" x14ac:dyDescent="0.35">
      <c r="B709" s="2"/>
      <c r="C709" s="2"/>
      <c r="D709" s="51"/>
      <c r="E709" s="2"/>
    </row>
    <row r="710" spans="2:5" x14ac:dyDescent="0.35">
      <c r="B710" s="2"/>
      <c r="C710" s="2"/>
      <c r="D710" s="51"/>
      <c r="E710" s="2"/>
    </row>
    <row r="711" spans="2:5" x14ac:dyDescent="0.35">
      <c r="B711" s="2"/>
      <c r="C711" s="2"/>
      <c r="D711" s="51"/>
      <c r="E711" s="2"/>
    </row>
    <row r="712" spans="2:5" x14ac:dyDescent="0.35">
      <c r="B712" s="2"/>
      <c r="C712" s="2"/>
      <c r="D712" s="51"/>
      <c r="E712" s="2"/>
    </row>
    <row r="713" spans="2:5" x14ac:dyDescent="0.35">
      <c r="B713" s="2"/>
      <c r="C713" s="2"/>
      <c r="D713" s="51"/>
      <c r="E713" s="2"/>
    </row>
    <row r="714" spans="2:5" x14ac:dyDescent="0.35">
      <c r="B714" s="2"/>
      <c r="C714" s="2"/>
      <c r="D714" s="51"/>
      <c r="E714" s="2"/>
    </row>
    <row r="715" spans="2:5" x14ac:dyDescent="0.35">
      <c r="B715" s="2"/>
      <c r="C715" s="2"/>
      <c r="D715" s="51"/>
      <c r="E715" s="2"/>
    </row>
    <row r="716" spans="2:5" x14ac:dyDescent="0.35">
      <c r="B716" s="2"/>
      <c r="C716" s="2"/>
      <c r="D716" s="51"/>
      <c r="E716" s="2"/>
    </row>
    <row r="717" spans="2:5" x14ac:dyDescent="0.35">
      <c r="B717" s="2"/>
      <c r="C717" s="2"/>
      <c r="D717" s="51"/>
      <c r="E717" s="2"/>
    </row>
    <row r="718" spans="2:5" x14ac:dyDescent="0.35">
      <c r="B718" s="2"/>
      <c r="C718" s="2"/>
      <c r="D718" s="51"/>
      <c r="E718" s="2"/>
    </row>
    <row r="719" spans="2:5" x14ac:dyDescent="0.35">
      <c r="B719" s="2"/>
      <c r="C719" s="2"/>
      <c r="D719" s="51"/>
      <c r="E719" s="2"/>
    </row>
    <row r="720" spans="2:5" x14ac:dyDescent="0.35">
      <c r="B720" s="2"/>
      <c r="C720" s="2"/>
      <c r="D720" s="51"/>
      <c r="E720" s="2"/>
    </row>
    <row r="721" spans="2:5" x14ac:dyDescent="0.35">
      <c r="B721" s="2"/>
      <c r="C721" s="2"/>
      <c r="D721" s="51"/>
      <c r="E721" s="2"/>
    </row>
    <row r="722" spans="2:5" x14ac:dyDescent="0.35">
      <c r="B722" s="2"/>
      <c r="C722" s="2"/>
      <c r="D722" s="51"/>
      <c r="E722" s="2"/>
    </row>
    <row r="723" spans="2:5" x14ac:dyDescent="0.35">
      <c r="B723" s="2"/>
      <c r="C723" s="2"/>
      <c r="D723" s="51"/>
      <c r="E723" s="2"/>
    </row>
    <row r="724" spans="2:5" x14ac:dyDescent="0.35">
      <c r="B724" s="2"/>
      <c r="C724" s="2"/>
      <c r="D724" s="51"/>
      <c r="E724" s="2"/>
    </row>
    <row r="725" spans="2:5" x14ac:dyDescent="0.35">
      <c r="B725" s="2"/>
      <c r="C725" s="2"/>
      <c r="D725" s="51"/>
      <c r="E725" s="2"/>
    </row>
    <row r="726" spans="2:5" x14ac:dyDescent="0.35">
      <c r="B726" s="2"/>
      <c r="C726" s="2"/>
      <c r="D726" s="51"/>
      <c r="E726" s="2"/>
    </row>
    <row r="727" spans="2:5" x14ac:dyDescent="0.35">
      <c r="B727" s="2"/>
      <c r="C727" s="2"/>
      <c r="D727" s="51"/>
      <c r="E727" s="2"/>
    </row>
    <row r="728" spans="2:5" x14ac:dyDescent="0.35">
      <c r="B728" s="2"/>
      <c r="C728" s="2"/>
      <c r="D728" s="51"/>
      <c r="E728" s="2"/>
    </row>
    <row r="729" spans="2:5" x14ac:dyDescent="0.35">
      <c r="B729" s="2"/>
      <c r="C729" s="2"/>
      <c r="D729" s="51"/>
      <c r="E729" s="2"/>
    </row>
    <row r="730" spans="2:5" x14ac:dyDescent="0.35">
      <c r="B730" s="2"/>
      <c r="C730" s="2"/>
      <c r="D730" s="51"/>
      <c r="E730" s="2"/>
    </row>
    <row r="731" spans="2:5" x14ac:dyDescent="0.35">
      <c r="B731" s="2"/>
      <c r="C731" s="2"/>
      <c r="D731" s="51"/>
      <c r="E731" s="2"/>
    </row>
    <row r="732" spans="2:5" x14ac:dyDescent="0.35">
      <c r="B732" s="2"/>
      <c r="C732" s="2"/>
      <c r="D732" s="51"/>
      <c r="E732" s="2"/>
    </row>
    <row r="733" spans="2:5" x14ac:dyDescent="0.35">
      <c r="B733" s="2"/>
      <c r="C733" s="2"/>
      <c r="D733" s="51"/>
      <c r="E733" s="2"/>
    </row>
    <row r="734" spans="2:5" x14ac:dyDescent="0.35">
      <c r="B734" s="2"/>
      <c r="C734" s="2"/>
      <c r="D734" s="51"/>
      <c r="E734" s="2"/>
    </row>
    <row r="735" spans="2:5" x14ac:dyDescent="0.35">
      <c r="B735" s="2"/>
      <c r="C735" s="2"/>
      <c r="D735" s="51"/>
      <c r="E735" s="2"/>
    </row>
    <row r="736" spans="2:5" x14ac:dyDescent="0.35">
      <c r="B736" s="2"/>
      <c r="C736" s="2"/>
      <c r="D736" s="51"/>
      <c r="E736" s="2"/>
    </row>
    <row r="737" spans="2:5" x14ac:dyDescent="0.35">
      <c r="B737" s="2"/>
      <c r="C737" s="2"/>
      <c r="D737" s="51"/>
      <c r="E737" s="2"/>
    </row>
    <row r="738" spans="2:5" x14ac:dyDescent="0.35">
      <c r="B738" s="2"/>
      <c r="C738" s="2"/>
      <c r="D738" s="51"/>
      <c r="E738" s="2"/>
    </row>
    <row r="739" spans="2:5" x14ac:dyDescent="0.35">
      <c r="B739" s="2"/>
      <c r="C739" s="2"/>
      <c r="D739" s="51"/>
      <c r="E739" s="2"/>
    </row>
    <row r="740" spans="2:5" x14ac:dyDescent="0.35">
      <c r="B740" s="2"/>
      <c r="C740" s="2"/>
      <c r="D740" s="51"/>
      <c r="E740" s="2"/>
    </row>
    <row r="741" spans="2:5" x14ac:dyDescent="0.35">
      <c r="B741" s="2"/>
      <c r="C741" s="2"/>
      <c r="D741" s="51"/>
      <c r="E741" s="2"/>
    </row>
    <row r="742" spans="2:5" x14ac:dyDescent="0.35">
      <c r="B742" s="2"/>
      <c r="C742" s="2"/>
      <c r="D742" s="51"/>
      <c r="E742" s="2"/>
    </row>
    <row r="743" spans="2:5" x14ac:dyDescent="0.35">
      <c r="B743" s="2"/>
      <c r="C743" s="2"/>
      <c r="D743" s="51"/>
      <c r="E743" s="2"/>
    </row>
    <row r="744" spans="2:5" x14ac:dyDescent="0.35">
      <c r="B744" s="2"/>
      <c r="C744" s="2"/>
      <c r="D744" s="51"/>
      <c r="E744" s="2"/>
    </row>
    <row r="745" spans="2:5" x14ac:dyDescent="0.35">
      <c r="B745" s="2"/>
      <c r="C745" s="2"/>
      <c r="D745" s="51"/>
      <c r="E745" s="2"/>
    </row>
    <row r="746" spans="2:5" x14ac:dyDescent="0.35">
      <c r="B746" s="2"/>
      <c r="C746" s="2"/>
      <c r="D746" s="51"/>
      <c r="E746" s="2"/>
    </row>
    <row r="747" spans="2:5" x14ac:dyDescent="0.35">
      <c r="B747" s="2"/>
      <c r="C747" s="2"/>
      <c r="D747" s="51"/>
      <c r="E747" s="2"/>
    </row>
    <row r="748" spans="2:5" x14ac:dyDescent="0.35">
      <c r="B748" s="2"/>
      <c r="C748" s="2"/>
      <c r="D748" s="51"/>
      <c r="E748" s="2"/>
    </row>
    <row r="749" spans="2:5" x14ac:dyDescent="0.35">
      <c r="B749" s="2"/>
      <c r="C749" s="2"/>
      <c r="D749" s="51"/>
      <c r="E749" s="2"/>
    </row>
    <row r="750" spans="2:5" x14ac:dyDescent="0.35">
      <c r="B750" s="2"/>
      <c r="C750" s="2"/>
      <c r="D750" s="51"/>
      <c r="E750" s="2"/>
    </row>
    <row r="751" spans="2:5" x14ac:dyDescent="0.35">
      <c r="B751" s="2"/>
      <c r="C751" s="2"/>
      <c r="D751" s="51"/>
      <c r="E751" s="2"/>
    </row>
    <row r="752" spans="2:5" x14ac:dyDescent="0.35">
      <c r="B752" s="2"/>
      <c r="C752" s="2"/>
      <c r="D752" s="51"/>
      <c r="E752" s="2"/>
    </row>
    <row r="753" spans="2:5" x14ac:dyDescent="0.35">
      <c r="B753" s="2"/>
      <c r="C753" s="2"/>
      <c r="D753" s="51"/>
      <c r="E753" s="2"/>
    </row>
    <row r="754" spans="2:5" x14ac:dyDescent="0.35">
      <c r="B754" s="2"/>
      <c r="C754" s="2"/>
      <c r="D754" s="51"/>
      <c r="E754" s="2"/>
    </row>
    <row r="755" spans="2:5" x14ac:dyDescent="0.35">
      <c r="B755" s="2"/>
      <c r="C755" s="2"/>
      <c r="D755" s="51"/>
      <c r="E755" s="2"/>
    </row>
    <row r="756" spans="2:5" x14ac:dyDescent="0.35">
      <c r="B756" s="2"/>
      <c r="C756" s="2"/>
      <c r="D756" s="51"/>
      <c r="E756" s="2"/>
    </row>
    <row r="757" spans="2:5" x14ac:dyDescent="0.35">
      <c r="B757" s="2"/>
      <c r="C757" s="2"/>
      <c r="D757" s="51"/>
      <c r="E757" s="2"/>
    </row>
    <row r="758" spans="2:5" x14ac:dyDescent="0.35">
      <c r="B758" s="2"/>
      <c r="C758" s="2"/>
      <c r="D758" s="51"/>
      <c r="E758" s="2"/>
    </row>
    <row r="759" spans="2:5" x14ac:dyDescent="0.35">
      <c r="B759" s="2"/>
      <c r="C759" s="2"/>
      <c r="D759" s="51"/>
      <c r="E759" s="2"/>
    </row>
    <row r="760" spans="2:5" x14ac:dyDescent="0.35">
      <c r="B760" s="2"/>
      <c r="C760" s="2"/>
      <c r="D760" s="51"/>
      <c r="E760" s="2"/>
    </row>
    <row r="761" spans="2:5" x14ac:dyDescent="0.35">
      <c r="B761" s="2"/>
      <c r="C761" s="2"/>
      <c r="D761" s="51"/>
      <c r="E761" s="2"/>
    </row>
    <row r="762" spans="2:5" x14ac:dyDescent="0.35">
      <c r="B762" s="2"/>
      <c r="C762" s="2"/>
      <c r="D762" s="51"/>
      <c r="E762" s="2"/>
    </row>
    <row r="763" spans="2:5" x14ac:dyDescent="0.35">
      <c r="B763" s="2"/>
      <c r="C763" s="2"/>
      <c r="D763" s="51"/>
      <c r="E763" s="2"/>
    </row>
    <row r="764" spans="2:5" x14ac:dyDescent="0.35">
      <c r="B764" s="2"/>
      <c r="C764" s="2"/>
      <c r="D764" s="51"/>
      <c r="E764" s="2"/>
    </row>
    <row r="765" spans="2:5" x14ac:dyDescent="0.35">
      <c r="B765" s="2"/>
      <c r="C765" s="2"/>
      <c r="D765" s="51"/>
      <c r="E765" s="2"/>
    </row>
    <row r="766" spans="2:5" x14ac:dyDescent="0.35">
      <c r="B766" s="2"/>
      <c r="C766" s="2"/>
      <c r="D766" s="51"/>
      <c r="E766" s="2"/>
    </row>
    <row r="767" spans="2:5" x14ac:dyDescent="0.35">
      <c r="B767" s="2"/>
      <c r="C767" s="2"/>
      <c r="D767" s="51"/>
      <c r="E767" s="2"/>
    </row>
    <row r="768" spans="2:5" x14ac:dyDescent="0.35">
      <c r="B768" s="2"/>
      <c r="C768" s="2"/>
      <c r="D768" s="51"/>
      <c r="E768" s="2"/>
    </row>
    <row r="769" spans="2:5" x14ac:dyDescent="0.35">
      <c r="B769" s="2"/>
      <c r="C769" s="2"/>
      <c r="D769" s="51"/>
      <c r="E769" s="2"/>
    </row>
    <row r="770" spans="2:5" x14ac:dyDescent="0.35">
      <c r="B770" s="2"/>
      <c r="C770" s="2"/>
      <c r="D770" s="51"/>
      <c r="E770" s="2"/>
    </row>
    <row r="771" spans="2:5" x14ac:dyDescent="0.35">
      <c r="B771" s="2"/>
      <c r="C771" s="2"/>
      <c r="D771" s="51"/>
      <c r="E771" s="2"/>
    </row>
    <row r="772" spans="2:5" x14ac:dyDescent="0.35">
      <c r="B772" s="2"/>
      <c r="C772" s="2"/>
      <c r="D772" s="51"/>
      <c r="E772" s="2"/>
    </row>
    <row r="773" spans="2:5" x14ac:dyDescent="0.35">
      <c r="B773" s="2"/>
      <c r="C773" s="2"/>
      <c r="D773" s="51"/>
      <c r="E773" s="2"/>
    </row>
    <row r="774" spans="2:5" x14ac:dyDescent="0.35">
      <c r="B774" s="2"/>
      <c r="C774" s="2"/>
      <c r="D774" s="51"/>
      <c r="E774" s="2"/>
    </row>
    <row r="775" spans="2:5" x14ac:dyDescent="0.35">
      <c r="B775" s="2"/>
      <c r="C775" s="2"/>
      <c r="D775" s="51"/>
      <c r="E775" s="2"/>
    </row>
    <row r="776" spans="2:5" x14ac:dyDescent="0.35">
      <c r="B776" s="2"/>
      <c r="C776" s="2"/>
      <c r="D776" s="51"/>
      <c r="E776" s="2"/>
    </row>
    <row r="777" spans="2:5" x14ac:dyDescent="0.35">
      <c r="B777" s="2"/>
      <c r="C777" s="2"/>
      <c r="D777" s="51"/>
      <c r="E777" s="2"/>
    </row>
    <row r="778" spans="2:5" x14ac:dyDescent="0.35">
      <c r="B778" s="2"/>
      <c r="C778" s="2"/>
      <c r="D778" s="51"/>
      <c r="E778" s="2"/>
    </row>
    <row r="779" spans="2:5" x14ac:dyDescent="0.35">
      <c r="B779" s="2"/>
      <c r="C779" s="2"/>
      <c r="D779" s="51"/>
      <c r="E779" s="2"/>
    </row>
    <row r="780" spans="2:5" x14ac:dyDescent="0.35">
      <c r="B780" s="2"/>
      <c r="C780" s="2"/>
      <c r="D780" s="51"/>
      <c r="E780" s="2"/>
    </row>
    <row r="781" spans="2:5" x14ac:dyDescent="0.35">
      <c r="B781" s="2"/>
      <c r="C781" s="2"/>
      <c r="D781" s="51"/>
      <c r="E781" s="2"/>
    </row>
    <row r="782" spans="2:5" x14ac:dyDescent="0.35">
      <c r="B782" s="2"/>
      <c r="C782" s="2"/>
      <c r="D782" s="51"/>
      <c r="E782" s="2"/>
    </row>
    <row r="783" spans="2:5" x14ac:dyDescent="0.35">
      <c r="B783" s="2"/>
      <c r="C783" s="2"/>
      <c r="D783" s="51"/>
      <c r="E783" s="2"/>
    </row>
    <row r="784" spans="2:5" x14ac:dyDescent="0.35">
      <c r="B784" s="2"/>
      <c r="C784" s="2"/>
      <c r="D784" s="51"/>
      <c r="E784" s="2"/>
    </row>
    <row r="785" spans="2:5" x14ac:dyDescent="0.35">
      <c r="B785" s="2"/>
      <c r="C785" s="2"/>
      <c r="D785" s="51"/>
      <c r="E785" s="2"/>
    </row>
    <row r="786" spans="2:5" x14ac:dyDescent="0.35">
      <c r="B786" s="2"/>
      <c r="C786" s="2"/>
      <c r="D786" s="51"/>
      <c r="E786" s="2"/>
    </row>
    <row r="787" spans="2:5" x14ac:dyDescent="0.35">
      <c r="B787" s="2"/>
      <c r="C787" s="2"/>
      <c r="D787" s="51"/>
      <c r="E787" s="2"/>
    </row>
    <row r="788" spans="2:5" x14ac:dyDescent="0.35">
      <c r="B788" s="2"/>
      <c r="C788" s="2"/>
      <c r="D788" s="51"/>
      <c r="E788" s="2"/>
    </row>
    <row r="789" spans="2:5" x14ac:dyDescent="0.35">
      <c r="B789" s="2"/>
      <c r="C789" s="2"/>
      <c r="D789" s="51"/>
      <c r="E789" s="2"/>
    </row>
    <row r="790" spans="2:5" x14ac:dyDescent="0.35">
      <c r="B790" s="2"/>
      <c r="C790" s="2"/>
      <c r="D790" s="51"/>
      <c r="E790" s="2"/>
    </row>
    <row r="791" spans="2:5" x14ac:dyDescent="0.35">
      <c r="B791" s="2"/>
      <c r="C791" s="2"/>
      <c r="D791" s="51"/>
      <c r="E791" s="2"/>
    </row>
    <row r="792" spans="2:5" x14ac:dyDescent="0.35">
      <c r="B792" s="2"/>
      <c r="C792" s="2"/>
      <c r="D792" s="51"/>
      <c r="E792" s="2"/>
    </row>
    <row r="793" spans="2:5" x14ac:dyDescent="0.35">
      <c r="B793" s="2"/>
      <c r="C793" s="2"/>
      <c r="D793" s="51"/>
      <c r="E793" s="2"/>
    </row>
    <row r="794" spans="2:5" x14ac:dyDescent="0.35">
      <c r="B794" s="2"/>
      <c r="C794" s="2"/>
      <c r="D794" s="51"/>
      <c r="E794" s="2"/>
    </row>
    <row r="795" spans="2:5" x14ac:dyDescent="0.35">
      <c r="B795" s="2"/>
      <c r="C795" s="2"/>
      <c r="D795" s="51"/>
      <c r="E795" s="2"/>
    </row>
    <row r="796" spans="2:5" x14ac:dyDescent="0.35">
      <c r="B796" s="2"/>
      <c r="C796" s="2"/>
      <c r="D796" s="51"/>
      <c r="E796" s="2"/>
    </row>
    <row r="797" spans="2:5" x14ac:dyDescent="0.35">
      <c r="B797" s="2"/>
      <c r="C797" s="2"/>
      <c r="D797" s="51"/>
      <c r="E797" s="2"/>
    </row>
    <row r="798" spans="2:5" x14ac:dyDescent="0.35">
      <c r="B798" s="2"/>
      <c r="C798" s="2"/>
      <c r="D798" s="51"/>
      <c r="E798" s="2"/>
    </row>
    <row r="799" spans="2:5" x14ac:dyDescent="0.35">
      <c r="B799" s="2"/>
      <c r="C799" s="2"/>
      <c r="D799" s="51"/>
      <c r="E799" s="2"/>
    </row>
    <row r="800" spans="2:5" x14ac:dyDescent="0.35">
      <c r="B800" s="2"/>
      <c r="C800" s="2"/>
      <c r="D800" s="51"/>
      <c r="E800" s="2"/>
    </row>
    <row r="801" spans="2:5" x14ac:dyDescent="0.35">
      <c r="B801" s="2"/>
      <c r="C801" s="2"/>
      <c r="D801" s="51"/>
      <c r="E801" s="2"/>
    </row>
    <row r="802" spans="2:5" x14ac:dyDescent="0.35">
      <c r="B802" s="2"/>
      <c r="C802" s="2"/>
      <c r="D802" s="51"/>
      <c r="E802" s="2"/>
    </row>
    <row r="803" spans="2:5" x14ac:dyDescent="0.35">
      <c r="B803" s="2"/>
      <c r="C803" s="2"/>
      <c r="D803" s="51"/>
      <c r="E803" s="2"/>
    </row>
    <row r="804" spans="2:5" x14ac:dyDescent="0.35">
      <c r="B804" s="2"/>
      <c r="C804" s="2"/>
      <c r="D804" s="51"/>
      <c r="E804" s="2"/>
    </row>
    <row r="805" spans="2:5" x14ac:dyDescent="0.35">
      <c r="B805" s="2"/>
      <c r="C805" s="2"/>
      <c r="D805" s="51"/>
      <c r="E805" s="2"/>
    </row>
    <row r="806" spans="2:5" x14ac:dyDescent="0.35">
      <c r="B806" s="2"/>
      <c r="C806" s="2"/>
      <c r="D806" s="51"/>
      <c r="E806" s="2"/>
    </row>
    <row r="807" spans="2:5" x14ac:dyDescent="0.35">
      <c r="B807" s="2"/>
      <c r="C807" s="2"/>
      <c r="D807" s="51"/>
      <c r="E807" s="2"/>
    </row>
    <row r="808" spans="2:5" x14ac:dyDescent="0.35">
      <c r="B808" s="2"/>
      <c r="C808" s="2"/>
      <c r="D808" s="51"/>
      <c r="E808" s="2"/>
    </row>
    <row r="809" spans="2:5" x14ac:dyDescent="0.35">
      <c r="B809" s="2"/>
      <c r="C809" s="2"/>
      <c r="D809" s="51"/>
      <c r="E809" s="2"/>
    </row>
    <row r="810" spans="2:5" x14ac:dyDescent="0.35">
      <c r="B810" s="2"/>
      <c r="C810" s="2"/>
      <c r="D810" s="51"/>
      <c r="E810" s="2"/>
    </row>
    <row r="811" spans="2:5" x14ac:dyDescent="0.35">
      <c r="B811" s="2"/>
      <c r="C811" s="2"/>
      <c r="D811" s="51"/>
      <c r="E811" s="2"/>
    </row>
    <row r="812" spans="2:5" x14ac:dyDescent="0.35">
      <c r="B812" s="2"/>
      <c r="C812" s="2"/>
      <c r="D812" s="51"/>
      <c r="E812" s="2"/>
    </row>
    <row r="813" spans="2:5" x14ac:dyDescent="0.35">
      <c r="B813" s="2"/>
      <c r="C813" s="2"/>
      <c r="D813" s="51"/>
      <c r="E813" s="2"/>
    </row>
    <row r="814" spans="2:5" x14ac:dyDescent="0.35">
      <c r="B814" s="2"/>
      <c r="C814" s="2"/>
      <c r="D814" s="51"/>
      <c r="E814" s="2"/>
    </row>
    <row r="815" spans="2:5" x14ac:dyDescent="0.35">
      <c r="B815" s="2"/>
      <c r="C815" s="2"/>
      <c r="D815" s="51"/>
      <c r="E815" s="2"/>
    </row>
    <row r="816" spans="2:5" x14ac:dyDescent="0.35">
      <c r="B816" s="2"/>
      <c r="C816" s="2"/>
      <c r="D816" s="51"/>
      <c r="E816" s="2"/>
    </row>
    <row r="817" spans="2:5" x14ac:dyDescent="0.35">
      <c r="B817" s="2"/>
      <c r="C817" s="2"/>
      <c r="D817" s="51"/>
      <c r="E817" s="2"/>
    </row>
    <row r="818" spans="2:5" x14ac:dyDescent="0.35">
      <c r="B818" s="2"/>
      <c r="C818" s="2"/>
      <c r="D818" s="51"/>
      <c r="E818" s="2"/>
    </row>
    <row r="819" spans="2:5" x14ac:dyDescent="0.35">
      <c r="B819" s="2"/>
      <c r="C819" s="2"/>
      <c r="D819" s="51"/>
      <c r="E819" s="2"/>
    </row>
    <row r="820" spans="2:5" x14ac:dyDescent="0.35">
      <c r="B820" s="2"/>
      <c r="C820" s="2"/>
      <c r="D820" s="51"/>
      <c r="E820" s="2"/>
    </row>
    <row r="821" spans="2:5" x14ac:dyDescent="0.35">
      <c r="B821" s="2"/>
      <c r="C821" s="2"/>
      <c r="D821" s="51"/>
      <c r="E821" s="2"/>
    </row>
    <row r="822" spans="2:5" x14ac:dyDescent="0.35">
      <c r="B822" s="2"/>
      <c r="C822" s="2"/>
      <c r="D822" s="51"/>
      <c r="E822" s="2"/>
    </row>
    <row r="823" spans="2:5" x14ac:dyDescent="0.35">
      <c r="B823" s="2"/>
      <c r="C823" s="2"/>
      <c r="D823" s="51"/>
      <c r="E823" s="2"/>
    </row>
    <row r="824" spans="2:5" x14ac:dyDescent="0.35">
      <c r="B824" s="2"/>
      <c r="C824" s="2"/>
      <c r="D824" s="51"/>
      <c r="E824" s="2"/>
    </row>
    <row r="825" spans="2:5" x14ac:dyDescent="0.35">
      <c r="B825" s="2"/>
      <c r="C825" s="2"/>
      <c r="D825" s="51"/>
      <c r="E825" s="2"/>
    </row>
    <row r="826" spans="2:5" x14ac:dyDescent="0.35">
      <c r="B826" s="2"/>
      <c r="C826" s="2"/>
      <c r="D826" s="51"/>
      <c r="E826" s="2"/>
    </row>
    <row r="827" spans="2:5" x14ac:dyDescent="0.35">
      <c r="B827" s="2"/>
      <c r="C827" s="2"/>
      <c r="D827" s="51"/>
      <c r="E827" s="2"/>
    </row>
    <row r="828" spans="2:5" x14ac:dyDescent="0.35">
      <c r="B828" s="2"/>
      <c r="C828" s="2"/>
      <c r="D828" s="51"/>
      <c r="E828" s="2"/>
    </row>
    <row r="829" spans="2:5" x14ac:dyDescent="0.35">
      <c r="B829" s="2"/>
      <c r="C829" s="2"/>
      <c r="D829" s="51"/>
      <c r="E829" s="2"/>
    </row>
    <row r="830" spans="2:5" x14ac:dyDescent="0.35">
      <c r="B830" s="2"/>
      <c r="C830" s="2"/>
      <c r="D830" s="51"/>
      <c r="E830" s="2"/>
    </row>
    <row r="831" spans="2:5" x14ac:dyDescent="0.35">
      <c r="B831" s="2"/>
      <c r="C831" s="2"/>
      <c r="D831" s="51"/>
      <c r="E831" s="2"/>
    </row>
    <row r="832" spans="2:5" x14ac:dyDescent="0.35">
      <c r="B832" s="2"/>
      <c r="C832" s="2"/>
      <c r="D832" s="51"/>
      <c r="E832" s="2"/>
    </row>
    <row r="833" spans="2:5" x14ac:dyDescent="0.35">
      <c r="B833" s="2"/>
      <c r="C833" s="2"/>
      <c r="D833" s="51"/>
      <c r="E833" s="2"/>
    </row>
    <row r="834" spans="2:5" x14ac:dyDescent="0.35">
      <c r="B834" s="2"/>
      <c r="C834" s="2"/>
      <c r="D834" s="51"/>
      <c r="E834" s="2"/>
    </row>
    <row r="835" spans="2:5" x14ac:dyDescent="0.35">
      <c r="B835" s="2"/>
      <c r="C835" s="2"/>
      <c r="D835" s="51"/>
      <c r="E835" s="2"/>
    </row>
    <row r="836" spans="2:5" x14ac:dyDescent="0.35">
      <c r="B836" s="2"/>
      <c r="C836" s="2"/>
      <c r="D836" s="51"/>
      <c r="E836" s="2"/>
    </row>
    <row r="837" spans="2:5" x14ac:dyDescent="0.35">
      <c r="B837" s="2"/>
      <c r="C837" s="2"/>
      <c r="D837" s="51"/>
      <c r="E837" s="2"/>
    </row>
    <row r="838" spans="2:5" x14ac:dyDescent="0.35">
      <c r="B838" s="2"/>
      <c r="C838" s="2"/>
      <c r="D838" s="51"/>
      <c r="E838" s="2"/>
    </row>
    <row r="839" spans="2:5" x14ac:dyDescent="0.35">
      <c r="B839" s="2"/>
      <c r="C839" s="2"/>
      <c r="D839" s="51"/>
      <c r="E839" s="2"/>
    </row>
    <row r="840" spans="2:5" x14ac:dyDescent="0.35">
      <c r="B840" s="2"/>
      <c r="C840" s="2"/>
      <c r="D840" s="51"/>
      <c r="E840" s="2"/>
    </row>
    <row r="841" spans="2:5" x14ac:dyDescent="0.35">
      <c r="B841" s="2"/>
      <c r="C841" s="2"/>
      <c r="D841" s="51"/>
      <c r="E841" s="2"/>
    </row>
    <row r="842" spans="2:5" x14ac:dyDescent="0.35">
      <c r="B842" s="2"/>
      <c r="C842" s="2"/>
      <c r="D842" s="51"/>
      <c r="E842" s="2"/>
    </row>
    <row r="843" spans="2:5" x14ac:dyDescent="0.35">
      <c r="B843" s="2"/>
      <c r="C843" s="2"/>
      <c r="D843" s="51"/>
      <c r="E843" s="2"/>
    </row>
    <row r="844" spans="2:5" x14ac:dyDescent="0.35">
      <c r="B844" s="2"/>
      <c r="C844" s="2"/>
      <c r="D844" s="51"/>
      <c r="E844" s="2"/>
    </row>
    <row r="845" spans="2:5" x14ac:dyDescent="0.35">
      <c r="B845" s="2"/>
      <c r="C845" s="2"/>
      <c r="D845" s="51"/>
      <c r="E845" s="2"/>
    </row>
    <row r="846" spans="2:5" x14ac:dyDescent="0.35">
      <c r="B846" s="2"/>
      <c r="C846" s="2"/>
      <c r="D846" s="51"/>
      <c r="E846" s="2"/>
    </row>
    <row r="847" spans="2:5" x14ac:dyDescent="0.35">
      <c r="B847" s="2"/>
      <c r="C847" s="2"/>
      <c r="D847" s="51"/>
      <c r="E847" s="2"/>
    </row>
    <row r="848" spans="2:5" x14ac:dyDescent="0.35">
      <c r="B848" s="2"/>
      <c r="C848" s="2"/>
      <c r="D848" s="51"/>
      <c r="E848" s="2"/>
    </row>
    <row r="849" spans="2:5" x14ac:dyDescent="0.35">
      <c r="B849" s="2"/>
      <c r="C849" s="2"/>
      <c r="D849" s="51"/>
      <c r="E849" s="2"/>
    </row>
    <row r="850" spans="2:5" x14ac:dyDescent="0.35">
      <c r="B850" s="2"/>
      <c r="C850" s="2"/>
      <c r="D850" s="51"/>
      <c r="E850" s="2"/>
    </row>
    <row r="851" spans="2:5" x14ac:dyDescent="0.35">
      <c r="B851" s="2"/>
      <c r="C851" s="2"/>
      <c r="D851" s="51"/>
      <c r="E851" s="2"/>
    </row>
    <row r="852" spans="2:5" x14ac:dyDescent="0.35">
      <c r="B852" s="2"/>
      <c r="C852" s="2"/>
      <c r="D852" s="51"/>
      <c r="E852" s="2"/>
    </row>
    <row r="853" spans="2:5" x14ac:dyDescent="0.35">
      <c r="B853" s="2"/>
      <c r="C853" s="2"/>
      <c r="D853" s="51"/>
      <c r="E853" s="2"/>
    </row>
    <row r="854" spans="2:5" x14ac:dyDescent="0.35">
      <c r="B854" s="2"/>
      <c r="C854" s="2"/>
      <c r="D854" s="51"/>
      <c r="E854" s="2"/>
    </row>
    <row r="855" spans="2:5" x14ac:dyDescent="0.35">
      <c r="B855" s="2"/>
      <c r="C855" s="2"/>
      <c r="D855" s="51"/>
      <c r="E855" s="2"/>
    </row>
    <row r="856" spans="2:5" x14ac:dyDescent="0.35">
      <c r="B856" s="2"/>
      <c r="C856" s="2"/>
      <c r="D856" s="51"/>
      <c r="E856" s="2"/>
    </row>
    <row r="857" spans="2:5" x14ac:dyDescent="0.35">
      <c r="B857" s="2"/>
      <c r="C857" s="2"/>
      <c r="D857" s="51"/>
      <c r="E857" s="2"/>
    </row>
    <row r="858" spans="2:5" x14ac:dyDescent="0.35">
      <c r="B858" s="2"/>
      <c r="C858" s="2"/>
      <c r="D858" s="51"/>
      <c r="E858" s="2"/>
    </row>
    <row r="859" spans="2:5" x14ac:dyDescent="0.35">
      <c r="B859" s="2"/>
      <c r="C859" s="2"/>
      <c r="D859" s="51"/>
      <c r="E859" s="2"/>
    </row>
    <row r="860" spans="2:5" x14ac:dyDescent="0.35">
      <c r="B860" s="2"/>
      <c r="C860" s="2"/>
      <c r="D860" s="51"/>
      <c r="E860" s="2"/>
    </row>
    <row r="861" spans="2:5" x14ac:dyDescent="0.35">
      <c r="B861" s="2"/>
      <c r="C861" s="2"/>
      <c r="D861" s="51"/>
      <c r="E861" s="2"/>
    </row>
    <row r="862" spans="2:5" x14ac:dyDescent="0.35">
      <c r="B862" s="2"/>
      <c r="C862" s="2"/>
      <c r="D862" s="51"/>
      <c r="E862" s="2"/>
    </row>
    <row r="863" spans="2:5" x14ac:dyDescent="0.35">
      <c r="B863" s="2"/>
      <c r="C863" s="2"/>
      <c r="D863" s="51"/>
      <c r="E863" s="2"/>
    </row>
    <row r="864" spans="2:5" x14ac:dyDescent="0.35">
      <c r="B864" s="2"/>
      <c r="C864" s="2"/>
      <c r="D864" s="51"/>
      <c r="E864" s="2"/>
    </row>
    <row r="865" spans="2:5" x14ac:dyDescent="0.35">
      <c r="B865" s="2"/>
      <c r="C865" s="2"/>
      <c r="D865" s="51"/>
      <c r="E865" s="2"/>
    </row>
    <row r="866" spans="2:5" x14ac:dyDescent="0.35">
      <c r="B866" s="2"/>
      <c r="C866" s="2"/>
      <c r="D866" s="51"/>
      <c r="E866" s="2"/>
    </row>
    <row r="867" spans="2:5" x14ac:dyDescent="0.35">
      <c r="B867" s="2"/>
      <c r="C867" s="2"/>
      <c r="D867" s="51"/>
      <c r="E867" s="2"/>
    </row>
    <row r="868" spans="2:5" x14ac:dyDescent="0.35">
      <c r="B868" s="2"/>
      <c r="C868" s="2"/>
      <c r="D868" s="51"/>
      <c r="E868" s="2"/>
    </row>
    <row r="869" spans="2:5" x14ac:dyDescent="0.35">
      <c r="B869" s="2"/>
      <c r="C869" s="2"/>
      <c r="D869" s="51"/>
      <c r="E869" s="2"/>
    </row>
    <row r="870" spans="2:5" x14ac:dyDescent="0.35">
      <c r="B870" s="2"/>
      <c r="C870" s="2"/>
      <c r="D870" s="51"/>
      <c r="E870" s="2"/>
    </row>
    <row r="871" spans="2:5" x14ac:dyDescent="0.35">
      <c r="B871" s="2"/>
      <c r="C871" s="2"/>
      <c r="D871" s="51"/>
      <c r="E871" s="2"/>
    </row>
    <row r="872" spans="2:5" x14ac:dyDescent="0.35">
      <c r="B872" s="2"/>
      <c r="C872" s="2"/>
      <c r="D872" s="51"/>
      <c r="E872" s="2"/>
    </row>
    <row r="873" spans="2:5" x14ac:dyDescent="0.35">
      <c r="B873" s="2"/>
      <c r="C873" s="2"/>
      <c r="D873" s="51"/>
      <c r="E873" s="2"/>
    </row>
    <row r="874" spans="2:5" x14ac:dyDescent="0.35">
      <c r="B874" s="2"/>
      <c r="C874" s="2"/>
      <c r="D874" s="51"/>
      <c r="E874" s="2"/>
    </row>
    <row r="875" spans="2:5" x14ac:dyDescent="0.35">
      <c r="B875" s="2"/>
      <c r="C875" s="2"/>
      <c r="D875" s="51"/>
      <c r="E875" s="2"/>
    </row>
    <row r="876" spans="2:5" x14ac:dyDescent="0.35">
      <c r="B876" s="2"/>
      <c r="C876" s="2"/>
      <c r="D876" s="51"/>
      <c r="E876" s="2"/>
    </row>
    <row r="877" spans="2:5" x14ac:dyDescent="0.35">
      <c r="B877" s="2"/>
      <c r="C877" s="2"/>
      <c r="D877" s="51"/>
      <c r="E877" s="2"/>
    </row>
    <row r="878" spans="2:5" x14ac:dyDescent="0.35">
      <c r="B878" s="2"/>
      <c r="C878" s="2"/>
      <c r="D878" s="51"/>
      <c r="E878" s="2"/>
    </row>
    <row r="879" spans="2:5" x14ac:dyDescent="0.35">
      <c r="B879" s="2"/>
      <c r="C879" s="2"/>
      <c r="D879" s="51"/>
      <c r="E879" s="2"/>
    </row>
    <row r="880" spans="2:5" x14ac:dyDescent="0.35">
      <c r="B880" s="2"/>
      <c r="C880" s="2"/>
      <c r="D880" s="51"/>
      <c r="E880" s="2"/>
    </row>
    <row r="881" spans="2:5" x14ac:dyDescent="0.35">
      <c r="B881" s="2"/>
      <c r="C881" s="2"/>
      <c r="D881" s="51"/>
      <c r="E881" s="2"/>
    </row>
    <row r="882" spans="2:5" x14ac:dyDescent="0.35">
      <c r="B882" s="2"/>
      <c r="C882" s="2"/>
      <c r="D882" s="51"/>
      <c r="E882" s="2"/>
    </row>
    <row r="883" spans="2:5" x14ac:dyDescent="0.35">
      <c r="B883" s="2"/>
      <c r="C883" s="2"/>
      <c r="D883" s="51"/>
      <c r="E883" s="2"/>
    </row>
    <row r="884" spans="2:5" x14ac:dyDescent="0.35">
      <c r="B884" s="2"/>
      <c r="C884" s="2"/>
      <c r="D884" s="51"/>
      <c r="E884" s="2"/>
    </row>
    <row r="885" spans="2:5" x14ac:dyDescent="0.35">
      <c r="B885" s="2"/>
      <c r="C885" s="2"/>
      <c r="D885" s="51"/>
      <c r="E885" s="2"/>
    </row>
    <row r="886" spans="2:5" x14ac:dyDescent="0.35">
      <c r="B886" s="2"/>
      <c r="C886" s="2"/>
      <c r="D886" s="51"/>
      <c r="E886" s="2"/>
    </row>
    <row r="887" spans="2:5" x14ac:dyDescent="0.35">
      <c r="B887" s="2"/>
      <c r="C887" s="2"/>
      <c r="D887" s="51"/>
      <c r="E887" s="2"/>
    </row>
    <row r="888" spans="2:5" x14ac:dyDescent="0.35">
      <c r="B888" s="2"/>
      <c r="C888" s="2"/>
      <c r="D888" s="51"/>
      <c r="E888" s="2"/>
    </row>
    <row r="889" spans="2:5" x14ac:dyDescent="0.35">
      <c r="B889" s="2"/>
      <c r="C889" s="2"/>
      <c r="D889" s="51"/>
      <c r="E889" s="2"/>
    </row>
    <row r="890" spans="2:5" x14ac:dyDescent="0.35">
      <c r="B890" s="2"/>
      <c r="C890" s="2"/>
      <c r="D890" s="51"/>
      <c r="E890" s="2"/>
    </row>
    <row r="891" spans="2:5" x14ac:dyDescent="0.35">
      <c r="B891" s="2"/>
      <c r="C891" s="2"/>
      <c r="D891" s="51"/>
      <c r="E891" s="2"/>
    </row>
    <row r="892" spans="2:5" x14ac:dyDescent="0.35">
      <c r="B892" s="2"/>
      <c r="C892" s="2"/>
      <c r="D892" s="51"/>
      <c r="E892" s="2"/>
    </row>
    <row r="893" spans="2:5" x14ac:dyDescent="0.35">
      <c r="B893" s="2"/>
      <c r="C893" s="2"/>
      <c r="D893" s="51"/>
      <c r="E893" s="2"/>
    </row>
    <row r="894" spans="2:5" x14ac:dyDescent="0.35">
      <c r="B894" s="2"/>
      <c r="C894" s="2"/>
      <c r="D894" s="51"/>
      <c r="E894" s="2"/>
    </row>
    <row r="895" spans="2:5" x14ac:dyDescent="0.35">
      <c r="B895" s="2"/>
      <c r="C895" s="2"/>
      <c r="D895" s="51"/>
      <c r="E895" s="2"/>
    </row>
    <row r="896" spans="2:5" x14ac:dyDescent="0.35">
      <c r="B896" s="2"/>
      <c r="C896" s="2"/>
      <c r="D896" s="51"/>
      <c r="E896" s="2"/>
    </row>
    <row r="897" spans="2:5" x14ac:dyDescent="0.35">
      <c r="B897" s="2"/>
      <c r="C897" s="2"/>
      <c r="D897" s="51"/>
      <c r="E897" s="2"/>
    </row>
    <row r="898" spans="2:5" x14ac:dyDescent="0.35">
      <c r="B898" s="2"/>
      <c r="C898" s="2"/>
      <c r="D898" s="51"/>
      <c r="E898" s="2"/>
    </row>
    <row r="899" spans="2:5" x14ac:dyDescent="0.35">
      <c r="B899" s="2"/>
      <c r="C899" s="2"/>
      <c r="D899" s="51"/>
      <c r="E899" s="2"/>
    </row>
    <row r="900" spans="2:5" x14ac:dyDescent="0.35">
      <c r="B900" s="2"/>
      <c r="C900" s="2"/>
      <c r="D900" s="51"/>
      <c r="E900" s="2"/>
    </row>
    <row r="901" spans="2:5" x14ac:dyDescent="0.35">
      <c r="B901" s="2"/>
      <c r="C901" s="2"/>
      <c r="D901" s="51"/>
      <c r="E901" s="2"/>
    </row>
    <row r="902" spans="2:5" x14ac:dyDescent="0.35">
      <c r="B902" s="2"/>
      <c r="C902" s="2"/>
      <c r="D902" s="51"/>
      <c r="E902" s="2"/>
    </row>
    <row r="903" spans="2:5" x14ac:dyDescent="0.35">
      <c r="B903" s="2"/>
      <c r="C903" s="2"/>
      <c r="D903" s="51"/>
      <c r="E903" s="2"/>
    </row>
    <row r="904" spans="2:5" x14ac:dyDescent="0.35">
      <c r="B904" s="2"/>
      <c r="C904" s="2"/>
      <c r="D904" s="51"/>
      <c r="E904" s="2"/>
    </row>
    <row r="905" spans="2:5" x14ac:dyDescent="0.35">
      <c r="B905" s="2"/>
      <c r="C905" s="2"/>
      <c r="D905" s="51"/>
      <c r="E905" s="2"/>
    </row>
    <row r="906" spans="2:5" x14ac:dyDescent="0.35">
      <c r="B906" s="2"/>
      <c r="C906" s="2"/>
      <c r="D906" s="51"/>
      <c r="E906" s="2"/>
    </row>
    <row r="907" spans="2:5" x14ac:dyDescent="0.35">
      <c r="B907" s="2"/>
      <c r="C907" s="2"/>
      <c r="D907" s="51"/>
      <c r="E907" s="2"/>
    </row>
    <row r="908" spans="2:5" x14ac:dyDescent="0.35">
      <c r="B908" s="2"/>
      <c r="C908" s="2"/>
      <c r="D908" s="51"/>
      <c r="E908" s="2"/>
    </row>
    <row r="909" spans="2:5" x14ac:dyDescent="0.35">
      <c r="B909" s="2"/>
      <c r="C909" s="2"/>
      <c r="D909" s="51"/>
      <c r="E909" s="2"/>
    </row>
    <row r="910" spans="2:5" x14ac:dyDescent="0.35">
      <c r="B910" s="2"/>
      <c r="C910" s="2"/>
      <c r="D910" s="51"/>
      <c r="E910" s="2"/>
    </row>
    <row r="911" spans="2:5" x14ac:dyDescent="0.35">
      <c r="B911" s="2"/>
      <c r="C911" s="2"/>
      <c r="D911" s="51"/>
      <c r="E911" s="2"/>
    </row>
    <row r="912" spans="2:5" x14ac:dyDescent="0.35">
      <c r="B912" s="2"/>
      <c r="C912" s="2"/>
      <c r="D912" s="51"/>
      <c r="E912" s="2"/>
    </row>
    <row r="913" spans="2:5" x14ac:dyDescent="0.35">
      <c r="B913" s="2"/>
      <c r="C913" s="2"/>
      <c r="D913" s="51"/>
      <c r="E913" s="2"/>
    </row>
    <row r="914" spans="2:5" x14ac:dyDescent="0.35">
      <c r="B914" s="2"/>
      <c r="C914" s="2"/>
      <c r="D914" s="51"/>
      <c r="E914" s="2"/>
    </row>
    <row r="915" spans="2:5" x14ac:dyDescent="0.35">
      <c r="B915" s="2"/>
      <c r="C915" s="2"/>
      <c r="D915" s="51"/>
      <c r="E915" s="2"/>
    </row>
    <row r="916" spans="2:5" x14ac:dyDescent="0.35">
      <c r="B916" s="2"/>
      <c r="C916" s="2"/>
      <c r="D916" s="51"/>
      <c r="E916" s="2"/>
    </row>
    <row r="917" spans="2:5" x14ac:dyDescent="0.35">
      <c r="B917" s="2"/>
      <c r="C917" s="2"/>
      <c r="D917" s="51"/>
      <c r="E917" s="2"/>
    </row>
    <row r="918" spans="2:5" x14ac:dyDescent="0.35">
      <c r="B918" s="2"/>
      <c r="C918" s="2"/>
      <c r="D918" s="51"/>
      <c r="E918" s="2"/>
    </row>
    <row r="919" spans="2:5" x14ac:dyDescent="0.35">
      <c r="B919" s="2"/>
      <c r="C919" s="2"/>
      <c r="D919" s="51"/>
      <c r="E919" s="2"/>
    </row>
    <row r="920" spans="2:5" x14ac:dyDescent="0.35">
      <c r="B920" s="2"/>
      <c r="C920" s="2"/>
      <c r="D920" s="51"/>
      <c r="E920" s="2"/>
    </row>
    <row r="921" spans="2:5" x14ac:dyDescent="0.35">
      <c r="B921" s="2"/>
      <c r="C921" s="2"/>
      <c r="D921" s="51"/>
      <c r="E921" s="2"/>
    </row>
    <row r="922" spans="2:5" x14ac:dyDescent="0.35">
      <c r="B922" s="2"/>
      <c r="C922" s="2"/>
      <c r="D922" s="51"/>
      <c r="E922" s="2"/>
    </row>
    <row r="923" spans="2:5" x14ac:dyDescent="0.35">
      <c r="B923" s="2"/>
      <c r="C923" s="2"/>
      <c r="D923" s="51"/>
      <c r="E923" s="2"/>
    </row>
    <row r="924" spans="2:5" x14ac:dyDescent="0.35">
      <c r="B924" s="2"/>
      <c r="C924" s="2"/>
      <c r="D924" s="51"/>
      <c r="E924" s="2"/>
    </row>
    <row r="925" spans="2:5" x14ac:dyDescent="0.35">
      <c r="B925" s="2"/>
      <c r="C925" s="2"/>
      <c r="D925" s="51"/>
      <c r="E925" s="2"/>
    </row>
    <row r="926" spans="2:5" x14ac:dyDescent="0.35">
      <c r="B926" s="2"/>
      <c r="C926" s="2"/>
      <c r="D926" s="51"/>
      <c r="E926" s="2"/>
    </row>
    <row r="927" spans="2:5" x14ac:dyDescent="0.35">
      <c r="B927" s="2"/>
      <c r="C927" s="2"/>
      <c r="D927" s="51"/>
      <c r="E927" s="2"/>
    </row>
    <row r="928" spans="2:5" x14ac:dyDescent="0.35">
      <c r="B928" s="2"/>
      <c r="C928" s="2"/>
      <c r="D928" s="51"/>
      <c r="E928" s="2"/>
    </row>
    <row r="929" spans="2:5" x14ac:dyDescent="0.35">
      <c r="B929" s="2"/>
      <c r="C929" s="2"/>
      <c r="D929" s="51"/>
      <c r="E929" s="2"/>
    </row>
    <row r="930" spans="2:5" x14ac:dyDescent="0.35">
      <c r="B930" s="2"/>
      <c r="C930" s="2"/>
      <c r="D930" s="51"/>
      <c r="E930" s="2"/>
    </row>
    <row r="931" spans="2:5" x14ac:dyDescent="0.35">
      <c r="B931" s="2"/>
      <c r="C931" s="2"/>
      <c r="D931" s="51"/>
      <c r="E931" s="2"/>
    </row>
    <row r="932" spans="2:5" x14ac:dyDescent="0.35">
      <c r="B932" s="2"/>
      <c r="C932" s="2"/>
      <c r="D932" s="51"/>
      <c r="E932" s="2"/>
    </row>
    <row r="933" spans="2:5" x14ac:dyDescent="0.35">
      <c r="B933" s="2"/>
      <c r="C933" s="2"/>
      <c r="D933" s="51"/>
      <c r="E933" s="2"/>
    </row>
    <row r="934" spans="2:5" x14ac:dyDescent="0.35">
      <c r="B934" s="2"/>
      <c r="C934" s="2"/>
      <c r="D934" s="51"/>
      <c r="E934" s="2"/>
    </row>
    <row r="935" spans="2:5" x14ac:dyDescent="0.35">
      <c r="B935" s="2"/>
      <c r="C935" s="2"/>
      <c r="D935" s="51"/>
      <c r="E935" s="2"/>
    </row>
    <row r="936" spans="2:5" x14ac:dyDescent="0.35">
      <c r="B936" s="2"/>
      <c r="C936" s="2"/>
      <c r="D936" s="51"/>
      <c r="E936" s="2"/>
    </row>
    <row r="937" spans="2:5" x14ac:dyDescent="0.35">
      <c r="B937" s="2"/>
      <c r="C937" s="2"/>
      <c r="D937" s="51"/>
      <c r="E937" s="2"/>
    </row>
    <row r="938" spans="2:5" x14ac:dyDescent="0.35">
      <c r="B938" s="2"/>
      <c r="C938" s="2"/>
      <c r="D938" s="51"/>
      <c r="E938" s="2"/>
    </row>
    <row r="939" spans="2:5" x14ac:dyDescent="0.35">
      <c r="B939" s="2"/>
      <c r="C939" s="2"/>
      <c r="D939" s="51"/>
      <c r="E939" s="2"/>
    </row>
    <row r="940" spans="2:5" x14ac:dyDescent="0.35">
      <c r="B940" s="2"/>
      <c r="C940" s="2"/>
      <c r="D940" s="51"/>
      <c r="E940" s="2"/>
    </row>
    <row r="941" spans="2:5" x14ac:dyDescent="0.35">
      <c r="B941" s="2"/>
      <c r="C941" s="2"/>
      <c r="D941" s="51"/>
      <c r="E941" s="2"/>
    </row>
    <row r="942" spans="2:5" x14ac:dyDescent="0.35">
      <c r="B942" s="2"/>
      <c r="C942" s="2"/>
      <c r="D942" s="51"/>
      <c r="E942" s="2"/>
    </row>
    <row r="943" spans="2:5" x14ac:dyDescent="0.35">
      <c r="B943" s="2"/>
      <c r="C943" s="2"/>
      <c r="D943" s="51"/>
      <c r="E943" s="2"/>
    </row>
    <row r="944" spans="2:5" x14ac:dyDescent="0.35">
      <c r="B944" s="2"/>
      <c r="C944" s="2"/>
      <c r="D944" s="51"/>
      <c r="E944" s="2"/>
    </row>
    <row r="945" spans="2:5" x14ac:dyDescent="0.35">
      <c r="B945" s="2"/>
      <c r="C945" s="2"/>
      <c r="D945" s="51"/>
      <c r="E945" s="2"/>
    </row>
    <row r="946" spans="2:5" x14ac:dyDescent="0.35">
      <c r="B946" s="2"/>
      <c r="C946" s="2"/>
      <c r="D946" s="51"/>
      <c r="E946" s="2"/>
    </row>
    <row r="947" spans="2:5" x14ac:dyDescent="0.35">
      <c r="B947" s="2"/>
      <c r="C947" s="2"/>
      <c r="D947" s="51"/>
      <c r="E947" s="2"/>
    </row>
    <row r="948" spans="2:5" x14ac:dyDescent="0.35">
      <c r="B948" s="2"/>
      <c r="C948" s="2"/>
      <c r="D948" s="51"/>
      <c r="E948" s="2"/>
    </row>
    <row r="949" spans="2:5" x14ac:dyDescent="0.35">
      <c r="B949" s="2"/>
      <c r="C949" s="2"/>
      <c r="D949" s="51"/>
      <c r="E949" s="2"/>
    </row>
    <row r="950" spans="2:5" x14ac:dyDescent="0.35">
      <c r="B950" s="2"/>
      <c r="C950" s="2"/>
      <c r="D950" s="51"/>
      <c r="E950" s="2"/>
    </row>
    <row r="951" spans="2:5" x14ac:dyDescent="0.35">
      <c r="B951" s="2"/>
      <c r="C951" s="2"/>
      <c r="D951" s="51"/>
      <c r="E951" s="2"/>
    </row>
    <row r="952" spans="2:5" x14ac:dyDescent="0.35">
      <c r="B952" s="2"/>
      <c r="C952" s="2"/>
      <c r="D952" s="51"/>
      <c r="E952" s="2"/>
    </row>
    <row r="953" spans="2:5" x14ac:dyDescent="0.35">
      <c r="B953" s="2"/>
      <c r="C953" s="2"/>
      <c r="D953" s="51"/>
      <c r="E953" s="2"/>
    </row>
    <row r="954" spans="2:5" x14ac:dyDescent="0.35">
      <c r="B954" s="2"/>
      <c r="C954" s="2"/>
      <c r="D954" s="51"/>
      <c r="E954" s="2"/>
    </row>
    <row r="955" spans="2:5" x14ac:dyDescent="0.35">
      <c r="B955" s="2"/>
      <c r="C955" s="2"/>
      <c r="D955" s="51"/>
      <c r="E955" s="2"/>
    </row>
    <row r="956" spans="2:5" x14ac:dyDescent="0.35">
      <c r="B956" s="2"/>
      <c r="C956" s="2"/>
      <c r="D956" s="51"/>
      <c r="E956" s="2"/>
    </row>
    <row r="957" spans="2:5" x14ac:dyDescent="0.35">
      <c r="B957" s="2"/>
      <c r="C957" s="2"/>
      <c r="D957" s="51"/>
      <c r="E957" s="2"/>
    </row>
    <row r="958" spans="2:5" x14ac:dyDescent="0.35">
      <c r="B958" s="2"/>
      <c r="C958" s="2"/>
      <c r="D958" s="51"/>
      <c r="E958" s="2"/>
    </row>
    <row r="959" spans="2:5" x14ac:dyDescent="0.35">
      <c r="B959" s="2"/>
      <c r="C959" s="2"/>
      <c r="D959" s="51"/>
      <c r="E959" s="2"/>
    </row>
    <row r="960" spans="2:5" x14ac:dyDescent="0.35">
      <c r="B960" s="2"/>
      <c r="C960" s="2"/>
      <c r="D960" s="51"/>
      <c r="E960" s="2"/>
    </row>
    <row r="961" spans="2:5" x14ac:dyDescent="0.35">
      <c r="B961" s="2"/>
      <c r="C961" s="2"/>
      <c r="D961" s="51"/>
      <c r="E961" s="2"/>
    </row>
    <row r="962" spans="2:5" x14ac:dyDescent="0.35">
      <c r="B962" s="2"/>
      <c r="C962" s="2"/>
      <c r="D962" s="51"/>
      <c r="E962" s="2"/>
    </row>
    <row r="963" spans="2:5" x14ac:dyDescent="0.35">
      <c r="B963" s="2"/>
      <c r="C963" s="2"/>
      <c r="D963" s="51"/>
      <c r="E963" s="2"/>
    </row>
    <row r="964" spans="2:5" x14ac:dyDescent="0.35">
      <c r="B964" s="2"/>
      <c r="C964" s="2"/>
      <c r="D964" s="51"/>
      <c r="E964" s="2"/>
    </row>
    <row r="965" spans="2:5" x14ac:dyDescent="0.35">
      <c r="B965" s="2"/>
      <c r="C965" s="2"/>
      <c r="D965" s="51"/>
      <c r="E965" s="2"/>
    </row>
    <row r="966" spans="2:5" x14ac:dyDescent="0.35">
      <c r="B966" s="2"/>
      <c r="C966" s="2"/>
      <c r="D966" s="51"/>
      <c r="E966" s="2"/>
    </row>
    <row r="967" spans="2:5" x14ac:dyDescent="0.35">
      <c r="B967" s="2"/>
      <c r="C967" s="2"/>
      <c r="D967" s="51"/>
      <c r="E967" s="2"/>
    </row>
    <row r="968" spans="2:5" x14ac:dyDescent="0.35">
      <c r="B968" s="2"/>
      <c r="C968" s="2"/>
      <c r="D968" s="51"/>
      <c r="E968" s="2"/>
    </row>
    <row r="969" spans="2:5" x14ac:dyDescent="0.35">
      <c r="B969" s="2"/>
      <c r="C969" s="2"/>
      <c r="D969" s="51"/>
      <c r="E969" s="2"/>
    </row>
    <row r="970" spans="2:5" x14ac:dyDescent="0.35">
      <c r="B970" s="2"/>
      <c r="C970" s="2"/>
      <c r="D970" s="51"/>
      <c r="E970" s="2"/>
    </row>
    <row r="971" spans="2:5" x14ac:dyDescent="0.35">
      <c r="B971" s="2"/>
      <c r="C971" s="2"/>
      <c r="D971" s="51"/>
      <c r="E971" s="2"/>
    </row>
    <row r="972" spans="2:5" x14ac:dyDescent="0.35">
      <c r="B972" s="2"/>
      <c r="C972" s="2"/>
      <c r="D972" s="51"/>
      <c r="E972" s="2"/>
    </row>
    <row r="973" spans="2:5" x14ac:dyDescent="0.35">
      <c r="B973" s="2"/>
      <c r="C973" s="2"/>
      <c r="D973" s="51"/>
      <c r="E973" s="2"/>
    </row>
    <row r="974" spans="2:5" x14ac:dyDescent="0.35">
      <c r="B974" s="2"/>
      <c r="C974" s="2"/>
      <c r="D974" s="51"/>
      <c r="E974" s="2"/>
    </row>
    <row r="975" spans="2:5" x14ac:dyDescent="0.35">
      <c r="B975" s="2"/>
      <c r="C975" s="2"/>
      <c r="D975" s="51"/>
      <c r="E975" s="2"/>
    </row>
    <row r="976" spans="2:5" x14ac:dyDescent="0.35">
      <c r="B976" s="2"/>
      <c r="C976" s="2"/>
      <c r="D976" s="51"/>
      <c r="E976" s="2"/>
    </row>
    <row r="977" spans="2:5" x14ac:dyDescent="0.35">
      <c r="B977" s="2"/>
      <c r="C977" s="2"/>
      <c r="D977" s="51"/>
      <c r="E977" s="2"/>
    </row>
    <row r="978" spans="2:5" x14ac:dyDescent="0.35">
      <c r="B978" s="2"/>
      <c r="C978" s="2"/>
      <c r="D978" s="51"/>
      <c r="E978" s="2"/>
    </row>
    <row r="979" spans="2:5" x14ac:dyDescent="0.35">
      <c r="B979" s="2"/>
      <c r="C979" s="2"/>
      <c r="D979" s="51"/>
      <c r="E979" s="2"/>
    </row>
    <row r="980" spans="2:5" x14ac:dyDescent="0.35">
      <c r="B980" s="2"/>
      <c r="C980" s="2"/>
      <c r="D980" s="51"/>
      <c r="E980" s="2"/>
    </row>
    <row r="981" spans="2:5" x14ac:dyDescent="0.35">
      <c r="B981" s="2"/>
      <c r="C981" s="2"/>
      <c r="D981" s="51"/>
      <c r="E981" s="2"/>
    </row>
    <row r="982" spans="2:5" x14ac:dyDescent="0.35">
      <c r="B982" s="2"/>
      <c r="C982" s="2"/>
      <c r="D982" s="51"/>
      <c r="E982" s="2"/>
    </row>
    <row r="983" spans="2:5" x14ac:dyDescent="0.35">
      <c r="B983" s="2"/>
      <c r="C983" s="2"/>
      <c r="D983" s="51"/>
      <c r="E983" s="2"/>
    </row>
    <row r="984" spans="2:5" x14ac:dyDescent="0.35">
      <c r="B984" s="2"/>
      <c r="C984" s="2"/>
      <c r="D984" s="51"/>
      <c r="E984" s="2"/>
    </row>
    <row r="985" spans="2:5" x14ac:dyDescent="0.35">
      <c r="B985" s="2"/>
      <c r="C985" s="2"/>
      <c r="D985" s="51"/>
      <c r="E985" s="2"/>
    </row>
    <row r="986" spans="2:5" x14ac:dyDescent="0.35">
      <c r="B986" s="2"/>
      <c r="C986" s="2"/>
      <c r="D986" s="51"/>
      <c r="E986" s="2"/>
    </row>
    <row r="987" spans="2:5" x14ac:dyDescent="0.35">
      <c r="B987" s="2"/>
      <c r="C987" s="2"/>
      <c r="D987" s="51"/>
      <c r="E987" s="2"/>
    </row>
    <row r="988" spans="2:5" x14ac:dyDescent="0.35">
      <c r="B988" s="2"/>
      <c r="C988" s="2"/>
      <c r="D988" s="51"/>
      <c r="E988" s="2"/>
    </row>
    <row r="989" spans="2:5" x14ac:dyDescent="0.35">
      <c r="B989" s="2"/>
      <c r="C989" s="2"/>
      <c r="D989" s="51"/>
      <c r="E989" s="2"/>
    </row>
    <row r="990" spans="2:5" x14ac:dyDescent="0.35">
      <c r="B990" s="2"/>
      <c r="C990" s="2"/>
      <c r="D990" s="51"/>
      <c r="E990" s="2"/>
    </row>
    <row r="991" spans="2:5" x14ac:dyDescent="0.35">
      <c r="B991" s="2"/>
      <c r="C991" s="2"/>
      <c r="D991" s="51"/>
      <c r="E991" s="2"/>
    </row>
    <row r="992" spans="2:5" x14ac:dyDescent="0.35">
      <c r="B992" s="2"/>
      <c r="C992" s="2"/>
      <c r="D992" s="51"/>
      <c r="E992" s="2"/>
    </row>
    <row r="993" spans="2:5" x14ac:dyDescent="0.35">
      <c r="B993" s="2"/>
      <c r="C993" s="2"/>
      <c r="D993" s="51"/>
      <c r="E993" s="2"/>
    </row>
    <row r="994" spans="2:5" x14ac:dyDescent="0.35">
      <c r="B994" s="2"/>
      <c r="C994" s="2"/>
      <c r="D994" s="51"/>
      <c r="E994" s="2"/>
    </row>
    <row r="995" spans="2:5" x14ac:dyDescent="0.35">
      <c r="B995" s="2"/>
      <c r="C995" s="2"/>
      <c r="D995" s="51"/>
      <c r="E995" s="2"/>
    </row>
    <row r="996" spans="2:5" x14ac:dyDescent="0.35">
      <c r="B996" s="2"/>
      <c r="C996" s="2"/>
      <c r="D996" s="51"/>
      <c r="E996" s="2"/>
    </row>
    <row r="997" spans="2:5" x14ac:dyDescent="0.35">
      <c r="B997" s="2"/>
      <c r="C997" s="2"/>
      <c r="D997" s="51"/>
      <c r="E997" s="2"/>
    </row>
    <row r="998" spans="2:5" x14ac:dyDescent="0.35">
      <c r="B998" s="2"/>
      <c r="C998" s="2"/>
      <c r="D998" s="51"/>
      <c r="E998" s="2"/>
    </row>
    <row r="999" spans="2:5" x14ac:dyDescent="0.35">
      <c r="B999" s="2"/>
      <c r="C999" s="2"/>
      <c r="D999" s="51"/>
      <c r="E999" s="2"/>
    </row>
    <row r="1000" spans="2:5" x14ac:dyDescent="0.35">
      <c r="B1000" s="2"/>
      <c r="C1000" s="2"/>
      <c r="D1000" s="51"/>
      <c r="E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FAA5-E56C-4CC5-8A35-50DE91EF38D3}">
  <dimension ref="A1:V43"/>
  <sheetViews>
    <sheetView workbookViewId="0">
      <selection activeCell="L31" sqref="L31"/>
    </sheetView>
  </sheetViews>
  <sheetFormatPr defaultColWidth="8.81640625" defaultRowHeight="14.5" x14ac:dyDescent="0.35"/>
  <cols>
    <col min="1" max="1" width="13.90625" style="16" customWidth="1"/>
    <col min="2" max="2" width="12.81640625" style="16" customWidth="1"/>
    <col min="3" max="3" width="8.81640625" style="16"/>
    <col min="4" max="4" width="8.08984375" style="16" customWidth="1"/>
    <col min="5" max="5" width="14.36328125" style="16" customWidth="1"/>
    <col min="6" max="6" width="14.1796875" style="16" customWidth="1"/>
    <col min="7" max="7" width="8.81640625" style="16"/>
    <col min="8" max="8" width="9.81640625" style="16" bestFit="1" customWidth="1"/>
    <col min="9" max="9" width="9" style="16" customWidth="1"/>
    <col min="10" max="10" width="6.81640625" style="16" customWidth="1"/>
    <col min="11" max="11" width="8.1796875" style="16" customWidth="1"/>
    <col min="12" max="12" width="8" style="16" customWidth="1"/>
    <col min="13" max="16" width="8.81640625" style="16"/>
    <col min="17" max="17" width="10.453125" style="16" bestFit="1" customWidth="1"/>
    <col min="18" max="18" width="17.1796875" style="16" customWidth="1"/>
    <col min="19" max="19" width="9.08984375" style="16" bestFit="1" customWidth="1"/>
    <col min="20" max="20" width="18.6328125" style="16" customWidth="1"/>
    <col min="21" max="21" width="13.7265625" style="16" bestFit="1" customWidth="1"/>
    <col min="22" max="22" width="13.36328125" style="16" bestFit="1" customWidth="1"/>
    <col min="23" max="16384" width="8.81640625" style="16"/>
  </cols>
  <sheetData>
    <row r="1" spans="1:22" x14ac:dyDescent="0.35">
      <c r="A1" s="69" t="s">
        <v>2877</v>
      </c>
      <c r="B1" s="70"/>
      <c r="C1" s="70"/>
      <c r="D1" s="70"/>
      <c r="E1" s="71"/>
      <c r="G1" s="45" t="s">
        <v>982</v>
      </c>
      <c r="H1" s="45" t="s">
        <v>975</v>
      </c>
      <c r="I1" s="45" t="s">
        <v>974</v>
      </c>
      <c r="J1" s="45" t="s">
        <v>981</v>
      </c>
      <c r="K1" s="45" t="s">
        <v>973</v>
      </c>
      <c r="P1" s="63" t="s">
        <v>2878</v>
      </c>
      <c r="Q1" s="64"/>
      <c r="R1" s="64"/>
      <c r="S1" s="64"/>
      <c r="T1" s="64"/>
      <c r="U1" s="64"/>
      <c r="V1" s="65"/>
    </row>
    <row r="2" spans="1:22" x14ac:dyDescent="0.35">
      <c r="A2" s="72"/>
      <c r="B2" s="73"/>
      <c r="C2" s="73"/>
      <c r="D2" s="73"/>
      <c r="E2" s="74"/>
      <c r="G2" s="19" t="s">
        <v>980</v>
      </c>
      <c r="H2" s="7" t="s">
        <v>977</v>
      </c>
      <c r="I2" s="7" t="s">
        <v>979</v>
      </c>
      <c r="J2" s="18">
        <v>4</v>
      </c>
      <c r="K2" s="7" t="s">
        <v>855</v>
      </c>
      <c r="P2" s="66"/>
      <c r="Q2" s="67"/>
      <c r="R2" s="67"/>
      <c r="S2" s="67"/>
      <c r="T2" s="67"/>
      <c r="U2" s="67"/>
      <c r="V2" s="68"/>
    </row>
    <row r="3" spans="1:22" x14ac:dyDescent="0.35">
      <c r="G3" s="19" t="s">
        <v>978</v>
      </c>
      <c r="H3" s="7" t="s">
        <v>977</v>
      </c>
      <c r="I3" s="7" t="s">
        <v>976</v>
      </c>
      <c r="J3" s="18">
        <v>2</v>
      </c>
      <c r="K3" s="7" t="s">
        <v>851</v>
      </c>
    </row>
    <row r="4" spans="1:22" x14ac:dyDescent="0.35">
      <c r="A4" s="46" t="s">
        <v>982</v>
      </c>
      <c r="B4" s="46" t="s">
        <v>975</v>
      </c>
      <c r="C4" s="46" t="s">
        <v>974</v>
      </c>
      <c r="D4" s="46" t="s">
        <v>973</v>
      </c>
      <c r="E4" s="46" t="s">
        <v>972</v>
      </c>
      <c r="G4" s="19" t="s">
        <v>961</v>
      </c>
      <c r="H4" s="7" t="s">
        <v>971</v>
      </c>
      <c r="I4" s="7" t="s">
        <v>970</v>
      </c>
      <c r="J4" s="18">
        <v>1</v>
      </c>
      <c r="K4" s="17" t="s">
        <v>847</v>
      </c>
      <c r="P4" s="45" t="s">
        <v>969</v>
      </c>
      <c r="Q4" s="45" t="s">
        <v>32</v>
      </c>
      <c r="R4" s="45" t="s">
        <v>968</v>
      </c>
      <c r="S4" s="45" t="s">
        <v>28</v>
      </c>
      <c r="T4" s="45" t="s">
        <v>967</v>
      </c>
      <c r="U4" s="45" t="s">
        <v>966</v>
      </c>
      <c r="V4" s="45" t="s">
        <v>965</v>
      </c>
    </row>
    <row r="5" spans="1:22" x14ac:dyDescent="0.35">
      <c r="A5" s="19" t="s">
        <v>961</v>
      </c>
      <c r="B5" s="19" t="str">
        <f>VLOOKUP(A5,$G$1:$K$43,2,0)</f>
        <v>Will</v>
      </c>
      <c r="C5" s="19" t="str">
        <f>VLOOKUP(A5,$G$1:$K$43,3,0)</f>
        <v>Jones</v>
      </c>
      <c r="D5" s="19" t="str">
        <f>VLOOKUP(A5,$G$1:$K$43,5,0)</f>
        <v>East</v>
      </c>
      <c r="E5" s="38">
        <v>3000</v>
      </c>
      <c r="G5" s="19" t="s">
        <v>964</v>
      </c>
      <c r="H5" s="7" t="s">
        <v>963</v>
      </c>
      <c r="I5" s="7" t="s">
        <v>962</v>
      </c>
      <c r="J5" s="18">
        <v>3</v>
      </c>
      <c r="K5" s="17" t="s">
        <v>866</v>
      </c>
      <c r="P5" s="9">
        <v>1</v>
      </c>
      <c r="Q5" s="5">
        <v>45292</v>
      </c>
      <c r="R5" s="20" t="s">
        <v>931</v>
      </c>
      <c r="S5" s="23">
        <v>233.64</v>
      </c>
      <c r="T5" s="22" t="str">
        <f>VLOOKUP(R5,Customers!$A$1:$E$431,2,0)</f>
        <v>Janet Harrison</v>
      </c>
      <c r="U5" s="21" t="str">
        <f>VLOOKUP(R5,Customers!$A$1:$E$431,3,0)</f>
        <v>Highland Park</v>
      </c>
      <c r="V5" s="20" t="str">
        <f>VLOOKUP(R5,Customers!$A$1:$E$431,5,0)</f>
        <v>Illinois</v>
      </c>
    </row>
    <row r="6" spans="1:22" x14ac:dyDescent="0.35">
      <c r="A6" s="19" t="s">
        <v>913</v>
      </c>
      <c r="B6" s="19" t="str">
        <f t="shared" ref="B6:B15" si="0">VLOOKUP(A6,$G$1:$K$43,2,0)</f>
        <v>Richard</v>
      </c>
      <c r="C6" s="19" t="str">
        <f t="shared" ref="C6:C15" si="1">VLOOKUP(A6,$G$1:$K$43,3,0)</f>
        <v>Smith</v>
      </c>
      <c r="D6" s="19" t="str">
        <f t="shared" ref="D6:D15" si="2">VLOOKUP(A6,$G$1:$K$43,5,0)</f>
        <v>West</v>
      </c>
      <c r="E6" s="38">
        <v>6000</v>
      </c>
      <c r="G6" s="19" t="s">
        <v>952</v>
      </c>
      <c r="H6" s="7" t="s">
        <v>960</v>
      </c>
      <c r="I6" s="7" t="s">
        <v>944</v>
      </c>
      <c r="J6" s="18">
        <v>5</v>
      </c>
      <c r="K6" s="17" t="s">
        <v>862</v>
      </c>
      <c r="P6" s="9">
        <v>2</v>
      </c>
      <c r="Q6" s="5">
        <v>45293</v>
      </c>
      <c r="R6" s="20" t="s">
        <v>928</v>
      </c>
      <c r="S6" s="23">
        <v>4160</v>
      </c>
      <c r="T6" s="22" t="str">
        <f>VLOOKUP(R6,Customers!$A$1:$E$431,2,0)</f>
        <v>Ruben Dartt</v>
      </c>
      <c r="U6" s="21" t="str">
        <f>VLOOKUP(R6,Customers!$A$1:$E$431,3,0)</f>
        <v>Edmonds</v>
      </c>
      <c r="V6" s="20" t="str">
        <f>VLOOKUP(R6,Customers!$A$1:$E$431,5,0)</f>
        <v>Washington</v>
      </c>
    </row>
    <row r="7" spans="1:22" x14ac:dyDescent="0.35">
      <c r="A7" s="19" t="s">
        <v>899</v>
      </c>
      <c r="B7" s="19" t="str">
        <f t="shared" si="0"/>
        <v>Zara</v>
      </c>
      <c r="C7" s="19" t="str">
        <f t="shared" si="1"/>
        <v>Hardy</v>
      </c>
      <c r="D7" s="19" t="str">
        <f t="shared" si="2"/>
        <v>East</v>
      </c>
      <c r="E7" s="38">
        <v>10500</v>
      </c>
      <c r="G7" s="19" t="s">
        <v>946</v>
      </c>
      <c r="H7" s="7" t="s">
        <v>959</v>
      </c>
      <c r="I7" s="7" t="s">
        <v>940</v>
      </c>
      <c r="J7" s="18">
        <v>2</v>
      </c>
      <c r="K7" s="7" t="s">
        <v>855</v>
      </c>
      <c r="P7" s="9">
        <v>3</v>
      </c>
      <c r="Q7" s="5">
        <v>45294</v>
      </c>
      <c r="R7" s="20" t="s">
        <v>926</v>
      </c>
      <c r="S7" s="23">
        <v>2795.78</v>
      </c>
      <c r="T7" s="22" t="str">
        <f>VLOOKUP(R7,Customers!$A$1:$E$431,2,0)</f>
        <v>Liz Pelletier</v>
      </c>
      <c r="U7" s="21" t="str">
        <f>VLOOKUP(R7,Customers!$A$1:$E$431,3,0)</f>
        <v>Elk Plain</v>
      </c>
      <c r="V7" s="20" t="str">
        <f>VLOOKUP(R7,Customers!$A$1:$E$431,5,0)</f>
        <v>Washington</v>
      </c>
    </row>
    <row r="8" spans="1:22" x14ac:dyDescent="0.35">
      <c r="A8" s="19" t="s">
        <v>945</v>
      </c>
      <c r="B8" s="19" t="str">
        <f t="shared" si="0"/>
        <v>Sabrina</v>
      </c>
      <c r="C8" s="19" t="str">
        <f t="shared" si="1"/>
        <v>Price</v>
      </c>
      <c r="D8" s="19" t="str">
        <f t="shared" si="2"/>
        <v>South</v>
      </c>
      <c r="E8" s="38">
        <v>6000</v>
      </c>
      <c r="G8" s="19" t="s">
        <v>958</v>
      </c>
      <c r="H8" s="7" t="s">
        <v>957</v>
      </c>
      <c r="I8" s="7" t="s">
        <v>956</v>
      </c>
      <c r="J8" s="18">
        <v>4</v>
      </c>
      <c r="K8" s="7" t="s">
        <v>851</v>
      </c>
      <c r="P8" s="9">
        <v>4</v>
      </c>
      <c r="Q8" s="5">
        <v>45295</v>
      </c>
      <c r="R8" s="20" t="s">
        <v>922</v>
      </c>
      <c r="S8" s="23">
        <v>1701.3600000000001</v>
      </c>
      <c r="T8" s="22" t="str">
        <f>VLOOKUP(R8,Customers!$A$1:$E$431,2,0)</f>
        <v>Julie Creighton</v>
      </c>
      <c r="U8" s="21" t="str">
        <f>VLOOKUP(R8,Customers!$A$1:$E$431,3,0)</f>
        <v>Ames</v>
      </c>
      <c r="V8" s="20" t="str">
        <f>VLOOKUP(R8,Customers!$A$1:$E$431,5,0)</f>
        <v>Iowa</v>
      </c>
    </row>
    <row r="9" spans="1:22" x14ac:dyDescent="0.35">
      <c r="A9" s="19" t="s">
        <v>952</v>
      </c>
      <c r="B9" s="19" t="str">
        <f t="shared" si="0"/>
        <v>Franz</v>
      </c>
      <c r="C9" s="19" t="str">
        <f t="shared" si="1"/>
        <v>Price</v>
      </c>
      <c r="D9" s="19" t="str">
        <f t="shared" si="2"/>
        <v>Central</v>
      </c>
      <c r="E9" s="38">
        <v>8000</v>
      </c>
      <c r="G9" s="19" t="s">
        <v>955</v>
      </c>
      <c r="H9" s="7" t="s">
        <v>954</v>
      </c>
      <c r="I9" s="7" t="s">
        <v>953</v>
      </c>
      <c r="J9" s="18">
        <v>1</v>
      </c>
      <c r="K9" s="17" t="s">
        <v>847</v>
      </c>
      <c r="P9" s="9">
        <v>5</v>
      </c>
      <c r="Q9" s="5">
        <v>45296</v>
      </c>
      <c r="R9" s="20" t="s">
        <v>918</v>
      </c>
      <c r="S9" s="23">
        <v>183.77</v>
      </c>
      <c r="T9" s="22" t="str">
        <f>VLOOKUP(R9,Customers!$A$1:$E$431,2,0)</f>
        <v>Zara Murphy</v>
      </c>
      <c r="U9" s="21" t="str">
        <f>VLOOKUP(R9,Customers!$A$1:$E$431,3,0)</f>
        <v>Albany</v>
      </c>
      <c r="V9" s="20" t="str">
        <f>VLOOKUP(R9,Customers!$A$1:$E$431,5,0)</f>
        <v>Oregon</v>
      </c>
    </row>
    <row r="10" spans="1:22" x14ac:dyDescent="0.35">
      <c r="A10" s="19" t="s">
        <v>909</v>
      </c>
      <c r="B10" s="19" t="str">
        <f t="shared" si="0"/>
        <v>Rita</v>
      </c>
      <c r="C10" s="19" t="str">
        <f t="shared" si="1"/>
        <v>Little</v>
      </c>
      <c r="D10" s="19" t="str">
        <f t="shared" si="2"/>
        <v>Central</v>
      </c>
      <c r="E10" s="38">
        <v>6000</v>
      </c>
      <c r="G10" s="19" t="s">
        <v>951</v>
      </c>
      <c r="H10" s="7" t="s">
        <v>950</v>
      </c>
      <c r="I10" s="7" t="s">
        <v>949</v>
      </c>
      <c r="J10" s="18">
        <v>5</v>
      </c>
      <c r="K10" s="17" t="s">
        <v>866</v>
      </c>
      <c r="P10" s="9">
        <v>6</v>
      </c>
      <c r="Q10" s="5">
        <v>45297</v>
      </c>
      <c r="R10" s="20" t="s">
        <v>914</v>
      </c>
      <c r="S10" s="23">
        <v>126.9</v>
      </c>
      <c r="T10" s="22" t="str">
        <f>VLOOKUP(R10,Customers!$A$1:$E$431,2,0)</f>
        <v>Tamara Dahlen</v>
      </c>
      <c r="U10" s="21" t="str">
        <f>VLOOKUP(R10,Customers!$A$1:$E$431,3,0)</f>
        <v>Pflugerville</v>
      </c>
      <c r="V10" s="20" t="str">
        <f>VLOOKUP(R10,Customers!$A$1:$E$431,5,0)</f>
        <v>Texas</v>
      </c>
    </row>
    <row r="11" spans="1:22" x14ac:dyDescent="0.35">
      <c r="A11" s="19" t="s">
        <v>946</v>
      </c>
      <c r="B11" s="19" t="str">
        <f t="shared" si="0"/>
        <v>Harris</v>
      </c>
      <c r="C11" s="19" t="str">
        <f t="shared" si="1"/>
        <v>Ryan</v>
      </c>
      <c r="D11" s="19" t="str">
        <f t="shared" si="2"/>
        <v>North</v>
      </c>
      <c r="E11" s="38">
        <v>8000</v>
      </c>
      <c r="G11" s="19" t="s">
        <v>948</v>
      </c>
      <c r="H11" s="7" t="s">
        <v>896</v>
      </c>
      <c r="I11" s="7" t="s">
        <v>947</v>
      </c>
      <c r="J11" s="18">
        <v>2</v>
      </c>
      <c r="K11" s="7" t="s">
        <v>855</v>
      </c>
      <c r="P11" s="9">
        <v>7</v>
      </c>
      <c r="Q11" s="5">
        <v>45298</v>
      </c>
      <c r="R11" s="20" t="s">
        <v>910</v>
      </c>
      <c r="S11" s="23">
        <v>2183.86</v>
      </c>
      <c r="T11" s="22" t="str">
        <f>VLOOKUP(R11,Customers!$A$1:$E$431,2,0)</f>
        <v>Arthur Gainer</v>
      </c>
      <c r="U11" s="21" t="str">
        <f>VLOOKUP(R11,Customers!$A$1:$E$431,3,0)</f>
        <v>Santa Fe</v>
      </c>
      <c r="V11" s="20" t="str">
        <f>VLOOKUP(R11,Customers!$A$1:$E$431,5,0)</f>
        <v>New Mexico</v>
      </c>
    </row>
    <row r="12" spans="1:22" x14ac:dyDescent="0.35">
      <c r="A12" s="19" t="s">
        <v>942</v>
      </c>
      <c r="B12" s="19" t="str">
        <f t="shared" si="0"/>
        <v>Sue</v>
      </c>
      <c r="C12" s="19" t="str">
        <f t="shared" si="1"/>
        <v>Ryan</v>
      </c>
      <c r="D12" s="19" t="str">
        <f t="shared" si="2"/>
        <v>South</v>
      </c>
      <c r="E12" s="38">
        <v>9000</v>
      </c>
      <c r="G12" s="19" t="s">
        <v>945</v>
      </c>
      <c r="H12" s="7" t="s">
        <v>929</v>
      </c>
      <c r="I12" s="7" t="s">
        <v>944</v>
      </c>
      <c r="J12" s="18">
        <v>4</v>
      </c>
      <c r="K12" s="7" t="s">
        <v>851</v>
      </c>
      <c r="P12" s="9">
        <v>8</v>
      </c>
      <c r="Q12" s="5">
        <v>45299</v>
      </c>
      <c r="R12" s="20" t="s">
        <v>907</v>
      </c>
      <c r="S12" s="23">
        <v>273.29999999999995</v>
      </c>
      <c r="T12" s="22" t="str">
        <f>VLOOKUP(R12,Customers!$A$1:$E$431,2,0)</f>
        <v>Jonathan Doherty</v>
      </c>
      <c r="U12" s="21" t="str">
        <f>VLOOKUP(R12,Customers!$A$1:$E$431,3,0)</f>
        <v>Garner</v>
      </c>
      <c r="V12" s="20" t="str">
        <f>VLOOKUP(R12,Customers!$A$1:$E$431,5,0)</f>
        <v>North Carolina</v>
      </c>
    </row>
    <row r="13" spans="1:22" x14ac:dyDescent="0.35">
      <c r="A13" s="19" t="s">
        <v>897</v>
      </c>
      <c r="B13" s="19" t="str">
        <f t="shared" si="0"/>
        <v>Phil</v>
      </c>
      <c r="C13" s="19" t="str">
        <f t="shared" si="1"/>
        <v>Elloway</v>
      </c>
      <c r="D13" s="19" t="str">
        <f t="shared" si="2"/>
        <v>West</v>
      </c>
      <c r="E13" s="38">
        <v>12000</v>
      </c>
      <c r="G13" s="19" t="s">
        <v>943</v>
      </c>
      <c r="H13" s="7" t="s">
        <v>896</v>
      </c>
      <c r="I13" s="7" t="s">
        <v>940</v>
      </c>
      <c r="J13" s="18">
        <v>1</v>
      </c>
      <c r="K13" s="7" t="s">
        <v>855</v>
      </c>
      <c r="P13" s="9">
        <v>9</v>
      </c>
      <c r="Q13" s="5">
        <v>45300</v>
      </c>
      <c r="R13" s="20" t="s">
        <v>904</v>
      </c>
      <c r="S13" s="23">
        <v>3035.54</v>
      </c>
      <c r="T13" s="22" t="str">
        <f>VLOOKUP(R13,Customers!$A$1:$E$431,2,0)</f>
        <v>Helen Wasserman</v>
      </c>
      <c r="U13" s="21" t="str">
        <f>VLOOKUP(R13,Customers!$A$1:$E$431,3,0)</f>
        <v>East Meadow</v>
      </c>
      <c r="V13" s="20" t="str">
        <f>VLOOKUP(R13,Customers!$A$1:$E$431,5,0)</f>
        <v>New York</v>
      </c>
    </row>
    <row r="14" spans="1:22" x14ac:dyDescent="0.35">
      <c r="A14" s="19" t="s">
        <v>938</v>
      </c>
      <c r="B14" s="19" t="str">
        <f t="shared" si="0"/>
        <v>Janine</v>
      </c>
      <c r="C14" s="19" t="str">
        <f t="shared" si="1"/>
        <v>Dunlop</v>
      </c>
      <c r="D14" s="19" t="str">
        <f t="shared" si="2"/>
        <v>East</v>
      </c>
      <c r="E14" s="38">
        <v>1000</v>
      </c>
      <c r="G14" s="19" t="s">
        <v>942</v>
      </c>
      <c r="H14" s="7" t="s">
        <v>941</v>
      </c>
      <c r="I14" s="7" t="s">
        <v>940</v>
      </c>
      <c r="J14" s="18">
        <v>3</v>
      </c>
      <c r="K14" s="7" t="s">
        <v>851</v>
      </c>
      <c r="P14" s="9">
        <v>10</v>
      </c>
      <c r="Q14" s="5">
        <v>45301</v>
      </c>
      <c r="R14" s="20" t="s">
        <v>939</v>
      </c>
      <c r="S14" s="23">
        <v>3705.28</v>
      </c>
      <c r="T14" s="22" t="str">
        <f>VLOOKUP(R14,Customers!$A$1:$E$431,2,0)</f>
        <v>Keith Dawkins</v>
      </c>
      <c r="U14" s="21" t="str">
        <f>VLOOKUP(R14,Customers!$A$1:$E$431,3,0)</f>
        <v>Little Rock</v>
      </c>
      <c r="V14" s="20" t="str">
        <f>VLOOKUP(R14,Customers!$A$1:$E$431,5,0)</f>
        <v>Arkansas</v>
      </c>
    </row>
    <row r="15" spans="1:22" x14ac:dyDescent="0.35">
      <c r="A15" s="19" t="s">
        <v>861</v>
      </c>
      <c r="B15" s="19" t="str">
        <f t="shared" si="0"/>
        <v>Chris</v>
      </c>
      <c r="C15" s="19" t="str">
        <f t="shared" si="1"/>
        <v>Inglis</v>
      </c>
      <c r="D15" s="19" t="str">
        <f t="shared" si="2"/>
        <v>South</v>
      </c>
      <c r="E15" s="38">
        <v>7500</v>
      </c>
      <c r="G15" s="19" t="s">
        <v>938</v>
      </c>
      <c r="H15" s="7" t="s">
        <v>937</v>
      </c>
      <c r="I15" s="7" t="s">
        <v>936</v>
      </c>
      <c r="J15" s="18">
        <v>5</v>
      </c>
      <c r="K15" s="17" t="s">
        <v>847</v>
      </c>
      <c r="P15" s="9">
        <v>11</v>
      </c>
      <c r="Q15" s="5">
        <v>45302</v>
      </c>
      <c r="R15" s="20" t="s">
        <v>935</v>
      </c>
      <c r="S15" s="23">
        <v>118.08</v>
      </c>
      <c r="T15" s="22" t="str">
        <f>VLOOKUP(R15,Customers!$A$1:$E$431,2,0)</f>
        <v>Craig Yedwab</v>
      </c>
      <c r="U15" s="21" t="str">
        <f>VLOOKUP(R15,Customers!$A$1:$E$431,3,0)</f>
        <v>Prescott Valley</v>
      </c>
      <c r="V15" s="20" t="str">
        <f>VLOOKUP(R15,Customers!$A$1:$E$431,5,0)</f>
        <v>Arizona</v>
      </c>
    </row>
    <row r="16" spans="1:22" x14ac:dyDescent="0.35">
      <c r="G16" s="19" t="s">
        <v>934</v>
      </c>
      <c r="H16" s="7" t="s">
        <v>933</v>
      </c>
      <c r="I16" s="7" t="s">
        <v>932</v>
      </c>
      <c r="J16" s="18">
        <v>3</v>
      </c>
      <c r="K16" s="17" t="s">
        <v>866</v>
      </c>
      <c r="P16" s="9">
        <v>12</v>
      </c>
      <c r="Q16" s="5">
        <v>45303</v>
      </c>
      <c r="R16" s="20" t="s">
        <v>931</v>
      </c>
      <c r="S16" s="23">
        <v>1299.06</v>
      </c>
      <c r="T16" s="22" t="str">
        <f>VLOOKUP(R16,Customers!$A$1:$E$431,2,0)</f>
        <v>Janet Harrison</v>
      </c>
      <c r="U16" s="21" t="str">
        <f>VLOOKUP(R16,Customers!$A$1:$E$431,3,0)</f>
        <v>Highland Park</v>
      </c>
      <c r="V16" s="20" t="str">
        <f>VLOOKUP(R16,Customers!$A$1:$E$431,5,0)</f>
        <v>Illinois</v>
      </c>
    </row>
    <row r="17" spans="7:22" x14ac:dyDescent="0.35">
      <c r="G17" s="19" t="s">
        <v>930</v>
      </c>
      <c r="H17" s="7" t="s">
        <v>929</v>
      </c>
      <c r="I17" s="7" t="s">
        <v>852</v>
      </c>
      <c r="J17" s="18">
        <v>1</v>
      </c>
      <c r="K17" s="17" t="s">
        <v>855</v>
      </c>
      <c r="P17" s="9">
        <v>13</v>
      </c>
      <c r="Q17" s="5">
        <v>45304</v>
      </c>
      <c r="R17" s="20" t="s">
        <v>928</v>
      </c>
      <c r="S17" s="23">
        <v>80.64</v>
      </c>
      <c r="T17" s="22" t="str">
        <f>VLOOKUP(R17,Customers!$A$1:$E$431,2,0)</f>
        <v>Ruben Dartt</v>
      </c>
      <c r="U17" s="21" t="str">
        <f>VLOOKUP(R17,Customers!$A$1:$E$431,3,0)</f>
        <v>Edmonds</v>
      </c>
      <c r="V17" s="20" t="str">
        <f>VLOOKUP(R17,Customers!$A$1:$E$431,5,0)</f>
        <v>Washington</v>
      </c>
    </row>
    <row r="18" spans="7:22" x14ac:dyDescent="0.35">
      <c r="G18" s="19" t="s">
        <v>927</v>
      </c>
      <c r="H18" s="7" t="s">
        <v>924</v>
      </c>
      <c r="I18" s="11" t="s">
        <v>848</v>
      </c>
      <c r="J18" s="18">
        <v>5</v>
      </c>
      <c r="K18" s="7" t="s">
        <v>851</v>
      </c>
      <c r="P18" s="9">
        <v>14</v>
      </c>
      <c r="Q18" s="5">
        <v>45305</v>
      </c>
      <c r="R18" s="20" t="s">
        <v>926</v>
      </c>
      <c r="S18" s="23">
        <v>9475.5400000000009</v>
      </c>
      <c r="T18" s="22" t="str">
        <f>VLOOKUP(R18,Customers!$A$1:$E$431,2,0)</f>
        <v>Liz Pelletier</v>
      </c>
      <c r="U18" s="21" t="str">
        <f>VLOOKUP(R18,Customers!$A$1:$E$431,3,0)</f>
        <v>Elk Plain</v>
      </c>
      <c r="V18" s="20" t="str">
        <f>VLOOKUP(R18,Customers!$A$1:$E$431,5,0)</f>
        <v>Washington</v>
      </c>
    </row>
    <row r="19" spans="7:22" x14ac:dyDescent="0.35">
      <c r="G19" s="19" t="s">
        <v>925</v>
      </c>
      <c r="H19" s="7" t="s">
        <v>924</v>
      </c>
      <c r="I19" s="11" t="s">
        <v>923</v>
      </c>
      <c r="J19" s="18">
        <v>2</v>
      </c>
      <c r="K19" s="7" t="s">
        <v>855</v>
      </c>
      <c r="P19" s="9">
        <v>15</v>
      </c>
      <c r="Q19" s="5">
        <v>45306</v>
      </c>
      <c r="R19" s="20" t="s">
        <v>922</v>
      </c>
      <c r="S19" s="23">
        <v>89.28</v>
      </c>
      <c r="T19" s="22" t="str">
        <f>VLOOKUP(R19,Customers!$A$1:$E$431,2,0)</f>
        <v>Julie Creighton</v>
      </c>
      <c r="U19" s="21" t="str">
        <f>VLOOKUP(R19,Customers!$A$1:$E$431,3,0)</f>
        <v>Ames</v>
      </c>
      <c r="V19" s="20" t="str">
        <f>VLOOKUP(R19,Customers!$A$1:$E$431,5,0)</f>
        <v>Iowa</v>
      </c>
    </row>
    <row r="20" spans="7:22" x14ac:dyDescent="0.35">
      <c r="G20" s="19" t="s">
        <v>921</v>
      </c>
      <c r="H20" s="7" t="s">
        <v>920</v>
      </c>
      <c r="I20" s="11" t="s">
        <v>919</v>
      </c>
      <c r="J20" s="18">
        <v>4</v>
      </c>
      <c r="K20" s="7" t="s">
        <v>855</v>
      </c>
      <c r="P20" s="9">
        <v>16</v>
      </c>
      <c r="Q20" s="5">
        <v>45307</v>
      </c>
      <c r="R20" s="20" t="s">
        <v>918</v>
      </c>
      <c r="S20" s="23">
        <v>4661.63</v>
      </c>
      <c r="T20" s="22" t="str">
        <f>VLOOKUP(R20,Customers!$A$1:$E$431,2,0)</f>
        <v>Zara Murphy</v>
      </c>
      <c r="U20" s="21" t="str">
        <f>VLOOKUP(R20,Customers!$A$1:$E$431,3,0)</f>
        <v>Albany</v>
      </c>
      <c r="V20" s="20" t="str">
        <f>VLOOKUP(R20,Customers!$A$1:$E$431,5,0)</f>
        <v>Oregon</v>
      </c>
    </row>
    <row r="21" spans="7:22" x14ac:dyDescent="0.35">
      <c r="G21" s="19" t="s">
        <v>917</v>
      </c>
      <c r="H21" s="7" t="s">
        <v>916</v>
      </c>
      <c r="I21" s="11" t="s">
        <v>915</v>
      </c>
      <c r="J21" s="18">
        <v>1</v>
      </c>
      <c r="K21" s="17" t="s">
        <v>847</v>
      </c>
      <c r="P21" s="9">
        <v>17</v>
      </c>
      <c r="Q21" s="5">
        <v>45308</v>
      </c>
      <c r="R21" s="20" t="s">
        <v>914</v>
      </c>
      <c r="S21" s="23">
        <v>75.14</v>
      </c>
      <c r="T21" s="22" t="str">
        <f>VLOOKUP(R21,Customers!$A$1:$E$431,2,0)</f>
        <v>Tamara Dahlen</v>
      </c>
      <c r="U21" s="21" t="str">
        <f>VLOOKUP(R21,Customers!$A$1:$E$431,3,0)</f>
        <v>Pflugerville</v>
      </c>
      <c r="V21" s="20" t="str">
        <f>VLOOKUP(R21,Customers!$A$1:$E$431,5,0)</f>
        <v>Texas</v>
      </c>
    </row>
    <row r="22" spans="7:22" x14ac:dyDescent="0.35">
      <c r="G22" s="19" t="s">
        <v>913</v>
      </c>
      <c r="H22" s="7" t="s">
        <v>912</v>
      </c>
      <c r="I22" s="11" t="s">
        <v>911</v>
      </c>
      <c r="J22" s="18">
        <v>3</v>
      </c>
      <c r="K22" s="17" t="s">
        <v>866</v>
      </c>
      <c r="P22" s="9">
        <v>18</v>
      </c>
      <c r="Q22" s="5">
        <v>45309</v>
      </c>
      <c r="R22" s="20" t="s">
        <v>910</v>
      </c>
      <c r="S22" s="23">
        <v>25.92</v>
      </c>
      <c r="T22" s="22" t="str">
        <f>VLOOKUP(R22,Customers!$A$1:$E$431,2,0)</f>
        <v>Arthur Gainer</v>
      </c>
      <c r="U22" s="21" t="str">
        <f>VLOOKUP(R22,Customers!$A$1:$E$431,3,0)</f>
        <v>Santa Fe</v>
      </c>
      <c r="V22" s="20" t="str">
        <f>VLOOKUP(R22,Customers!$A$1:$E$431,5,0)</f>
        <v>New Mexico</v>
      </c>
    </row>
    <row r="23" spans="7:22" x14ac:dyDescent="0.35">
      <c r="G23" s="19" t="s">
        <v>909</v>
      </c>
      <c r="H23" s="7" t="s">
        <v>908</v>
      </c>
      <c r="I23" s="11" t="s">
        <v>890</v>
      </c>
      <c r="J23" s="18">
        <v>5</v>
      </c>
      <c r="K23" s="17" t="s">
        <v>862</v>
      </c>
      <c r="P23" s="9">
        <v>19</v>
      </c>
      <c r="Q23" s="5">
        <v>45310</v>
      </c>
      <c r="R23" s="20" t="s">
        <v>907</v>
      </c>
      <c r="S23" s="23">
        <v>550.13</v>
      </c>
      <c r="T23" s="22" t="str">
        <f>VLOOKUP(R23,Customers!$A$1:$E$431,2,0)</f>
        <v>Jonathan Doherty</v>
      </c>
      <c r="U23" s="21" t="str">
        <f>VLOOKUP(R23,Customers!$A$1:$E$431,3,0)</f>
        <v>Garner</v>
      </c>
      <c r="V23" s="20" t="str">
        <f>VLOOKUP(R23,Customers!$A$1:$E$431,5,0)</f>
        <v>North Carolina</v>
      </c>
    </row>
    <row r="24" spans="7:22" x14ac:dyDescent="0.35">
      <c r="G24" s="19" t="s">
        <v>906</v>
      </c>
      <c r="H24" s="7" t="s">
        <v>905</v>
      </c>
      <c r="I24" s="11" t="s">
        <v>887</v>
      </c>
      <c r="J24" s="18">
        <v>3</v>
      </c>
      <c r="K24" s="7" t="s">
        <v>851</v>
      </c>
      <c r="P24" s="9">
        <v>20</v>
      </c>
      <c r="Q24" s="5">
        <v>45311</v>
      </c>
      <c r="R24" s="20" t="s">
        <v>904</v>
      </c>
      <c r="S24" s="23">
        <v>452.93999999999994</v>
      </c>
      <c r="T24" s="22" t="str">
        <f>VLOOKUP(R24,Customers!$A$1:$E$431,2,0)</f>
        <v>Helen Wasserman</v>
      </c>
      <c r="U24" s="21" t="str">
        <f>VLOOKUP(R24,Customers!$A$1:$E$431,3,0)</f>
        <v>East Meadow</v>
      </c>
      <c r="V24" s="20" t="str">
        <f>VLOOKUP(R24,Customers!$A$1:$E$431,5,0)</f>
        <v>New York</v>
      </c>
    </row>
    <row r="25" spans="7:22" x14ac:dyDescent="0.35">
      <c r="G25" s="19" t="s">
        <v>903</v>
      </c>
      <c r="H25" s="7" t="s">
        <v>902</v>
      </c>
      <c r="I25" s="11" t="s">
        <v>856</v>
      </c>
      <c r="J25" s="18">
        <v>1</v>
      </c>
      <c r="K25" s="7" t="s">
        <v>855</v>
      </c>
    </row>
    <row r="26" spans="7:22" x14ac:dyDescent="0.35">
      <c r="G26" s="19" t="s">
        <v>901</v>
      </c>
      <c r="H26" s="7" t="s">
        <v>900</v>
      </c>
      <c r="I26" s="11" t="s">
        <v>882</v>
      </c>
      <c r="J26" s="18">
        <v>5</v>
      </c>
      <c r="K26" s="7" t="s">
        <v>851</v>
      </c>
    </row>
    <row r="27" spans="7:22" x14ac:dyDescent="0.35">
      <c r="G27" s="19" t="s">
        <v>899</v>
      </c>
      <c r="H27" s="7" t="s">
        <v>898</v>
      </c>
      <c r="I27" s="11" t="s">
        <v>879</v>
      </c>
      <c r="J27" s="18">
        <v>2</v>
      </c>
      <c r="K27" s="17" t="s">
        <v>847</v>
      </c>
    </row>
    <row r="28" spans="7:22" x14ac:dyDescent="0.35">
      <c r="G28" s="19" t="s">
        <v>897</v>
      </c>
      <c r="H28" s="7" t="s">
        <v>896</v>
      </c>
      <c r="I28" s="11" t="s">
        <v>876</v>
      </c>
      <c r="J28" s="18">
        <v>4</v>
      </c>
      <c r="K28" s="17" t="s">
        <v>866</v>
      </c>
    </row>
    <row r="29" spans="7:22" x14ac:dyDescent="0.35">
      <c r="G29" s="19" t="s">
        <v>895</v>
      </c>
      <c r="H29" s="11" t="s">
        <v>894</v>
      </c>
      <c r="I29" s="11" t="s">
        <v>893</v>
      </c>
      <c r="J29" s="18">
        <v>5</v>
      </c>
      <c r="K29" s="17" t="s">
        <v>855</v>
      </c>
    </row>
    <row r="30" spans="7:22" x14ac:dyDescent="0.35">
      <c r="G30" s="19" t="s">
        <v>892</v>
      </c>
      <c r="H30" s="11" t="s">
        <v>891</v>
      </c>
      <c r="I30" s="11" t="s">
        <v>890</v>
      </c>
      <c r="J30" s="18">
        <v>3</v>
      </c>
      <c r="K30" s="17" t="s">
        <v>851</v>
      </c>
    </row>
    <row r="31" spans="7:22" x14ac:dyDescent="0.35">
      <c r="G31" s="19" t="s">
        <v>889</v>
      </c>
      <c r="H31" s="11" t="s">
        <v>888</v>
      </c>
      <c r="I31" s="11" t="s">
        <v>887</v>
      </c>
      <c r="J31" s="18">
        <v>1</v>
      </c>
      <c r="K31" s="17" t="s">
        <v>862</v>
      </c>
    </row>
    <row r="32" spans="7:22" x14ac:dyDescent="0.35">
      <c r="G32" s="19" t="s">
        <v>886</v>
      </c>
      <c r="H32" s="11" t="s">
        <v>885</v>
      </c>
      <c r="I32" s="11" t="s">
        <v>856</v>
      </c>
      <c r="J32" s="18">
        <v>5</v>
      </c>
      <c r="K32" s="7" t="s">
        <v>851</v>
      </c>
    </row>
    <row r="33" spans="7:11" x14ac:dyDescent="0.35">
      <c r="G33" s="19" t="s">
        <v>884</v>
      </c>
      <c r="H33" s="11" t="s">
        <v>883</v>
      </c>
      <c r="I33" s="11" t="s">
        <v>882</v>
      </c>
      <c r="J33" s="18">
        <v>2</v>
      </c>
      <c r="K33" s="7" t="s">
        <v>855</v>
      </c>
    </row>
    <row r="34" spans="7:11" x14ac:dyDescent="0.35">
      <c r="G34" s="19" t="s">
        <v>881</v>
      </c>
      <c r="H34" s="11" t="s">
        <v>880</v>
      </c>
      <c r="I34" s="11" t="s">
        <v>879</v>
      </c>
      <c r="J34" s="18">
        <v>4</v>
      </c>
      <c r="K34" s="7" t="s">
        <v>851</v>
      </c>
    </row>
    <row r="35" spans="7:11" x14ac:dyDescent="0.35">
      <c r="G35" s="7" t="s">
        <v>878</v>
      </c>
      <c r="H35" s="11" t="s">
        <v>877</v>
      </c>
      <c r="I35" s="11" t="s">
        <v>876</v>
      </c>
      <c r="J35" s="18">
        <v>5</v>
      </c>
      <c r="K35" s="17" t="s">
        <v>847</v>
      </c>
    </row>
    <row r="36" spans="7:11" x14ac:dyDescent="0.35">
      <c r="G36" s="7" t="s">
        <v>875</v>
      </c>
      <c r="H36" s="11" t="s">
        <v>874</v>
      </c>
      <c r="I36" s="11" t="s">
        <v>873</v>
      </c>
      <c r="J36" s="18">
        <v>3</v>
      </c>
      <c r="K36" s="17" t="s">
        <v>866</v>
      </c>
    </row>
    <row r="37" spans="7:11" x14ac:dyDescent="0.35">
      <c r="G37" s="7" t="s">
        <v>872</v>
      </c>
      <c r="H37" s="11" t="s">
        <v>871</v>
      </c>
      <c r="I37" s="11" t="s">
        <v>870</v>
      </c>
      <c r="J37" s="18">
        <v>1</v>
      </c>
      <c r="K37" s="17" t="s">
        <v>847</v>
      </c>
    </row>
    <row r="38" spans="7:11" x14ac:dyDescent="0.35">
      <c r="G38" s="7" t="s">
        <v>869</v>
      </c>
      <c r="H38" s="11" t="s">
        <v>868</v>
      </c>
      <c r="I38" s="11" t="s">
        <v>867</v>
      </c>
      <c r="J38" s="18">
        <v>5</v>
      </c>
      <c r="K38" s="17" t="s">
        <v>866</v>
      </c>
    </row>
    <row r="39" spans="7:11" x14ac:dyDescent="0.35">
      <c r="G39" s="7" t="s">
        <v>865</v>
      </c>
      <c r="H39" s="11" t="s">
        <v>864</v>
      </c>
      <c r="I39" s="11" t="s">
        <v>863</v>
      </c>
      <c r="J39" s="18">
        <v>2</v>
      </c>
      <c r="K39" s="17" t="s">
        <v>862</v>
      </c>
    </row>
    <row r="40" spans="7:11" x14ac:dyDescent="0.35">
      <c r="G40" s="7" t="s">
        <v>861</v>
      </c>
      <c r="H40" s="11" t="s">
        <v>860</v>
      </c>
      <c r="I40" s="11" t="s">
        <v>859</v>
      </c>
      <c r="J40" s="18">
        <v>4</v>
      </c>
      <c r="K40" s="7" t="s">
        <v>851</v>
      </c>
    </row>
    <row r="41" spans="7:11" x14ac:dyDescent="0.35">
      <c r="G41" s="7" t="s">
        <v>858</v>
      </c>
      <c r="H41" s="11" t="s">
        <v>857</v>
      </c>
      <c r="I41" s="11" t="s">
        <v>856</v>
      </c>
      <c r="J41" s="18">
        <v>5</v>
      </c>
      <c r="K41" s="7" t="s">
        <v>855</v>
      </c>
    </row>
    <row r="42" spans="7:11" x14ac:dyDescent="0.35">
      <c r="G42" s="7" t="s">
        <v>854</v>
      </c>
      <c r="H42" s="11" t="s">
        <v>853</v>
      </c>
      <c r="I42" s="7" t="s">
        <v>852</v>
      </c>
      <c r="J42" s="18">
        <v>3</v>
      </c>
      <c r="K42" s="7" t="s">
        <v>851</v>
      </c>
    </row>
    <row r="43" spans="7:11" x14ac:dyDescent="0.35">
      <c r="G43" s="7" t="s">
        <v>850</v>
      </c>
      <c r="H43" s="11" t="s">
        <v>849</v>
      </c>
      <c r="I43" s="11" t="s">
        <v>848</v>
      </c>
      <c r="J43" s="18">
        <v>1</v>
      </c>
      <c r="K43" s="17" t="s">
        <v>847</v>
      </c>
    </row>
  </sheetData>
  <mergeCells count="2">
    <mergeCell ref="A1:E2"/>
    <mergeCell ref="P1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4A25-6925-4311-8089-268605711366}">
  <dimension ref="A1:U168"/>
  <sheetViews>
    <sheetView zoomScaleNormal="100" workbookViewId="0">
      <selection activeCell="K17" sqref="K17"/>
    </sheetView>
  </sheetViews>
  <sheetFormatPr defaultColWidth="8.81640625" defaultRowHeight="14.5" x14ac:dyDescent="0.35"/>
  <cols>
    <col min="1" max="1" width="13.81640625" style="28" customWidth="1"/>
    <col min="2" max="2" width="12.453125" style="28" customWidth="1"/>
    <col min="3" max="3" width="21" style="28" bestFit="1" customWidth="1"/>
    <col min="4" max="4" width="16.6328125" style="28" bestFit="1" customWidth="1"/>
    <col min="5" max="8" width="8.81640625" style="28"/>
    <col min="9" max="9" width="12.6328125" style="28" customWidth="1"/>
    <col min="10" max="14" width="8.81640625" style="28"/>
    <col min="20" max="20" width="16.90625" customWidth="1"/>
    <col min="22" max="16384" width="8.81640625" style="28"/>
  </cols>
  <sheetData>
    <row r="1" spans="1:14" x14ac:dyDescent="0.35">
      <c r="A1" s="59" t="s">
        <v>2855</v>
      </c>
      <c r="B1" s="59" t="s">
        <v>2858</v>
      </c>
      <c r="C1" s="59" t="s">
        <v>2857</v>
      </c>
      <c r="D1" s="59" t="s">
        <v>2856</v>
      </c>
    </row>
    <row r="2" spans="1:14" ht="14.5" customHeight="1" x14ac:dyDescent="0.35">
      <c r="A2" s="29" t="s">
        <v>2514</v>
      </c>
      <c r="B2" s="29"/>
      <c r="C2" s="30">
        <v>3330</v>
      </c>
      <c r="D2" s="30">
        <v>41873</v>
      </c>
      <c r="I2" s="75" t="s">
        <v>2875</v>
      </c>
      <c r="J2" s="76"/>
      <c r="K2" s="76"/>
      <c r="L2" s="76"/>
      <c r="M2" s="76"/>
      <c r="N2" s="77"/>
    </row>
    <row r="3" spans="1:14" x14ac:dyDescent="0.35">
      <c r="A3" s="29" t="s">
        <v>2833</v>
      </c>
      <c r="B3" s="29"/>
      <c r="C3" s="30">
        <v>358869</v>
      </c>
      <c r="D3" s="30">
        <v>38661</v>
      </c>
      <c r="I3" s="78"/>
      <c r="J3" s="79"/>
      <c r="K3" s="79"/>
      <c r="L3" s="79"/>
      <c r="M3" s="79"/>
      <c r="N3" s="80"/>
    </row>
    <row r="4" spans="1:14" x14ac:dyDescent="0.35">
      <c r="A4" s="29" t="s">
        <v>2506</v>
      </c>
      <c r="B4" s="29"/>
      <c r="C4" s="30">
        <v>20136</v>
      </c>
      <c r="D4" s="29">
        <v>517</v>
      </c>
      <c r="I4" s="78"/>
      <c r="J4" s="79"/>
      <c r="K4" s="79"/>
      <c r="L4" s="79"/>
      <c r="M4" s="79"/>
      <c r="N4" s="80"/>
    </row>
    <row r="5" spans="1:14" x14ac:dyDescent="0.35">
      <c r="A5" s="29" t="s">
        <v>2520</v>
      </c>
      <c r="B5" s="29"/>
      <c r="C5" s="30">
        <v>1370</v>
      </c>
      <c r="D5" s="30">
        <v>13993</v>
      </c>
      <c r="I5" s="81"/>
      <c r="J5" s="82"/>
      <c r="K5" s="82"/>
      <c r="L5" s="82"/>
      <c r="M5" s="82"/>
      <c r="N5" s="83"/>
    </row>
    <row r="6" spans="1:14" x14ac:dyDescent="0.35">
      <c r="A6" s="29" t="s">
        <v>2510</v>
      </c>
      <c r="B6" s="29"/>
      <c r="C6" s="30">
        <v>18256</v>
      </c>
      <c r="D6" s="30">
        <v>6451</v>
      </c>
      <c r="I6"/>
      <c r="J6"/>
      <c r="K6"/>
      <c r="L6"/>
      <c r="M6"/>
      <c r="N6"/>
    </row>
    <row r="7" spans="1:14" x14ac:dyDescent="0.35">
      <c r="A7" s="29" t="s">
        <v>2522</v>
      </c>
      <c r="B7" s="29"/>
      <c r="C7" s="30">
        <v>13928</v>
      </c>
      <c r="D7" s="30">
        <v>4700</v>
      </c>
      <c r="I7" s="62" t="s">
        <v>2874</v>
      </c>
      <c r="J7" s="61"/>
      <c r="K7" s="61"/>
      <c r="L7" s="61"/>
      <c r="M7" s="61"/>
      <c r="N7" s="61"/>
    </row>
    <row r="8" spans="1:14" x14ac:dyDescent="0.35">
      <c r="A8" s="29" t="s">
        <v>2515</v>
      </c>
      <c r="B8" s="29"/>
      <c r="C8" s="30">
        <v>58254</v>
      </c>
      <c r="D8" s="30">
        <v>1772</v>
      </c>
      <c r="I8"/>
    </row>
    <row r="9" spans="1:14" x14ac:dyDescent="0.35">
      <c r="A9" s="29" t="s">
        <v>2521</v>
      </c>
      <c r="B9" s="29"/>
      <c r="C9" s="30">
        <v>389064</v>
      </c>
      <c r="D9" s="30">
        <v>8574</v>
      </c>
    </row>
    <row r="10" spans="1:14" x14ac:dyDescent="0.35">
      <c r="A10" s="29" t="s">
        <v>2526</v>
      </c>
      <c r="B10" s="29"/>
      <c r="C10" s="30">
        <v>477400</v>
      </c>
      <c r="D10" s="30">
        <v>53368</v>
      </c>
    </row>
    <row r="11" spans="1:14" x14ac:dyDescent="0.35">
      <c r="A11" s="29" t="s">
        <v>2525</v>
      </c>
      <c r="B11" s="29"/>
      <c r="C11" s="30">
        <v>1633290</v>
      </c>
      <c r="D11" s="30">
        <v>63592</v>
      </c>
    </row>
    <row r="12" spans="1:14" x14ac:dyDescent="0.35">
      <c r="A12" s="29" t="s">
        <v>2527</v>
      </c>
      <c r="B12" s="29"/>
      <c r="C12" s="30">
        <v>54622</v>
      </c>
      <c r="D12" s="30">
        <v>5398</v>
      </c>
    </row>
    <row r="13" spans="1:14" x14ac:dyDescent="0.35">
      <c r="A13" s="29" t="s">
        <v>2543</v>
      </c>
      <c r="B13" s="29"/>
      <c r="C13" s="30">
        <v>22570</v>
      </c>
      <c r="D13" s="30">
        <v>6879</v>
      </c>
    </row>
    <row r="14" spans="1:14" x14ac:dyDescent="0.35">
      <c r="A14" s="29" t="s">
        <v>2532</v>
      </c>
      <c r="B14" s="29"/>
      <c r="C14" s="30">
        <v>4418</v>
      </c>
      <c r="D14" s="30">
        <v>15374</v>
      </c>
    </row>
    <row r="15" spans="1:14" x14ac:dyDescent="0.35">
      <c r="A15" s="29" t="s">
        <v>2531</v>
      </c>
      <c r="B15" s="29"/>
      <c r="C15" s="30">
        <v>323057</v>
      </c>
      <c r="D15" s="30">
        <v>1962</v>
      </c>
    </row>
    <row r="16" spans="1:14" x14ac:dyDescent="0.35">
      <c r="A16" s="29" t="s">
        <v>2534</v>
      </c>
      <c r="B16" s="29"/>
      <c r="C16" s="30">
        <v>599859</v>
      </c>
      <c r="D16" s="30">
        <v>51914</v>
      </c>
    </row>
    <row r="17" spans="1:4" x14ac:dyDescent="0.35">
      <c r="A17" s="29" t="s">
        <v>2555</v>
      </c>
      <c r="B17" s="29"/>
      <c r="C17" s="30">
        <v>17378</v>
      </c>
      <c r="D17" s="29">
        <v>831</v>
      </c>
    </row>
    <row r="18" spans="1:4" x14ac:dyDescent="0.35">
      <c r="A18" s="29" t="s">
        <v>2554</v>
      </c>
      <c r="B18" s="29"/>
      <c r="C18" s="30">
        <v>80327</v>
      </c>
      <c r="D18" s="30">
        <v>11614</v>
      </c>
    </row>
    <row r="19" spans="1:4" x14ac:dyDescent="0.35">
      <c r="A19" s="29" t="s">
        <v>2530</v>
      </c>
      <c r="B19" s="29"/>
      <c r="C19" s="30">
        <v>34723</v>
      </c>
      <c r="D19" s="30">
        <v>23586</v>
      </c>
    </row>
    <row r="20" spans="1:4" x14ac:dyDescent="0.35">
      <c r="A20" s="29" t="s">
        <v>2556</v>
      </c>
      <c r="B20" s="29"/>
      <c r="C20" s="30">
        <v>2842</v>
      </c>
      <c r="D20" s="29">
        <v>239</v>
      </c>
    </row>
    <row r="21" spans="1:4" x14ac:dyDescent="0.35">
      <c r="A21" s="29" t="s">
        <v>2536</v>
      </c>
      <c r="B21" s="29"/>
      <c r="C21" s="30">
        <v>15674</v>
      </c>
      <c r="D21" s="30">
        <v>1293</v>
      </c>
    </row>
    <row r="22" spans="1:4" x14ac:dyDescent="0.35">
      <c r="A22" s="29" t="s">
        <v>2540</v>
      </c>
      <c r="B22" s="29"/>
      <c r="C22" s="30">
        <v>36897</v>
      </c>
      <c r="D22" s="30">
        <v>3161</v>
      </c>
    </row>
    <row r="23" spans="1:4" x14ac:dyDescent="0.35">
      <c r="A23" s="29" t="s">
        <v>2547</v>
      </c>
      <c r="B23" s="29"/>
      <c r="C23" s="30">
        <v>1448550</v>
      </c>
      <c r="D23" s="30">
        <v>6815</v>
      </c>
    </row>
    <row r="24" spans="1:4" x14ac:dyDescent="0.35">
      <c r="A24" s="29" t="s">
        <v>2539</v>
      </c>
      <c r="B24" s="29"/>
      <c r="C24" s="30">
        <v>2397</v>
      </c>
      <c r="D24" s="30">
        <v>3185</v>
      </c>
    </row>
    <row r="25" spans="1:4" x14ac:dyDescent="0.35">
      <c r="A25" s="29" t="s">
        <v>2544</v>
      </c>
      <c r="B25" s="29"/>
      <c r="C25" s="30">
        <v>14930</v>
      </c>
      <c r="D25" s="30">
        <v>6349</v>
      </c>
    </row>
    <row r="26" spans="1:4" x14ac:dyDescent="0.35">
      <c r="A26" s="29" t="s">
        <v>2533</v>
      </c>
      <c r="B26" s="29"/>
      <c r="C26" s="30">
        <v>61312</v>
      </c>
      <c r="D26" s="30">
        <v>6516</v>
      </c>
    </row>
    <row r="27" spans="1:4" x14ac:dyDescent="0.35">
      <c r="A27" s="29" t="s">
        <v>2535</v>
      </c>
      <c r="B27" s="29"/>
      <c r="C27" s="30">
        <v>1586</v>
      </c>
      <c r="D27" s="30">
        <v>3781</v>
      </c>
    </row>
    <row r="28" spans="1:4" x14ac:dyDescent="0.35">
      <c r="A28" s="29" t="s">
        <v>2561</v>
      </c>
      <c r="B28" s="29"/>
      <c r="C28" s="30">
        <v>1990762</v>
      </c>
      <c r="D28" s="30">
        <v>52079</v>
      </c>
    </row>
    <row r="29" spans="1:4" x14ac:dyDescent="0.35">
      <c r="A29" s="29" t="s">
        <v>2565</v>
      </c>
      <c r="B29" s="29"/>
      <c r="C29" s="30">
        <v>2380</v>
      </c>
      <c r="D29" s="29">
        <v>493</v>
      </c>
    </row>
    <row r="30" spans="1:4" x14ac:dyDescent="0.35">
      <c r="A30" s="29" t="s">
        <v>2809</v>
      </c>
      <c r="B30" s="29"/>
      <c r="C30" s="30">
        <v>812552</v>
      </c>
      <c r="D30" s="30">
        <v>93717</v>
      </c>
    </row>
    <row r="31" spans="1:4" x14ac:dyDescent="0.35">
      <c r="A31" s="29" t="s">
        <v>2568</v>
      </c>
      <c r="B31" s="29"/>
      <c r="C31" s="30">
        <v>316864</v>
      </c>
      <c r="D31" s="30">
        <v>16285</v>
      </c>
    </row>
    <row r="32" spans="1:4" x14ac:dyDescent="0.35">
      <c r="A32" s="29" t="s">
        <v>2560</v>
      </c>
      <c r="B32" s="29"/>
      <c r="C32" s="30">
        <v>40863</v>
      </c>
      <c r="D32" s="30">
        <v>1539</v>
      </c>
    </row>
    <row r="33" spans="1:4" x14ac:dyDescent="0.35">
      <c r="A33" s="29" t="s">
        <v>2569</v>
      </c>
      <c r="B33" s="29"/>
      <c r="C33" s="30">
        <v>17458036</v>
      </c>
      <c r="D33" s="30">
        <v>12363</v>
      </c>
    </row>
    <row r="34" spans="1:4" x14ac:dyDescent="0.35">
      <c r="A34" s="29" t="s">
        <v>2574</v>
      </c>
      <c r="B34" s="29"/>
      <c r="C34" s="30">
        <v>314268</v>
      </c>
      <c r="D34" s="30">
        <v>6156</v>
      </c>
    </row>
    <row r="35" spans="1:4" x14ac:dyDescent="0.35">
      <c r="A35" s="29" t="s">
        <v>2582</v>
      </c>
      <c r="B35" s="29"/>
      <c r="C35" s="30">
        <v>64276</v>
      </c>
      <c r="D35" s="30">
        <v>12408</v>
      </c>
    </row>
    <row r="36" spans="1:4" x14ac:dyDescent="0.35">
      <c r="A36" s="29" t="s">
        <v>2586</v>
      </c>
      <c r="B36" s="29"/>
      <c r="C36" s="30">
        <v>107352</v>
      </c>
      <c r="D36" s="30">
        <v>9478</v>
      </c>
    </row>
    <row r="37" spans="1:4" x14ac:dyDescent="0.35">
      <c r="A37" s="29" t="s">
        <v>2589</v>
      </c>
      <c r="B37" s="29"/>
      <c r="C37" s="30">
        <v>27639</v>
      </c>
      <c r="D37" s="30">
        <v>30847</v>
      </c>
    </row>
    <row r="38" spans="1:4" x14ac:dyDescent="0.35">
      <c r="A38" s="29" t="s">
        <v>2625</v>
      </c>
      <c r="B38" s="29"/>
      <c r="C38" s="30">
        <v>4225924</v>
      </c>
      <c r="D38" s="30">
        <v>50795</v>
      </c>
    </row>
    <row r="39" spans="1:4" x14ac:dyDescent="0.35">
      <c r="A39" s="29" t="s">
        <v>2593</v>
      </c>
      <c r="B39" s="29"/>
      <c r="C39" s="30">
        <v>3384</v>
      </c>
      <c r="D39" s="30">
        <v>3426</v>
      </c>
    </row>
    <row r="40" spans="1:4" x14ac:dyDescent="0.35">
      <c r="A40" s="29" t="s">
        <v>2592</v>
      </c>
      <c r="B40" s="29"/>
      <c r="C40" s="30">
        <v>395710</v>
      </c>
      <c r="D40" s="30">
        <v>67758</v>
      </c>
    </row>
    <row r="41" spans="1:4" x14ac:dyDescent="0.35">
      <c r="A41" s="29" t="s">
        <v>2594</v>
      </c>
      <c r="B41" s="29"/>
      <c r="C41" s="29">
        <v>504</v>
      </c>
      <c r="D41" s="30">
        <v>7004</v>
      </c>
    </row>
    <row r="42" spans="1:4" x14ac:dyDescent="0.35">
      <c r="A42" s="29" t="s">
        <v>2595</v>
      </c>
      <c r="B42" s="29"/>
      <c r="C42" s="30">
        <v>94714</v>
      </c>
      <c r="D42" s="30">
        <v>8731</v>
      </c>
    </row>
    <row r="43" spans="1:4" x14ac:dyDescent="0.35">
      <c r="A43" s="29" t="s">
        <v>2511</v>
      </c>
      <c r="B43" s="29"/>
      <c r="C43" s="30">
        <v>147600</v>
      </c>
      <c r="D43" s="30">
        <v>3366</v>
      </c>
    </row>
    <row r="44" spans="1:4" x14ac:dyDescent="0.35">
      <c r="A44" s="29" t="s">
        <v>2598</v>
      </c>
      <c r="B44" s="29"/>
      <c r="C44" s="30">
        <v>106166</v>
      </c>
      <c r="D44" s="30">
        <v>6063</v>
      </c>
    </row>
    <row r="45" spans="1:4" x14ac:dyDescent="0.35">
      <c r="A45" s="29" t="s">
        <v>2603</v>
      </c>
      <c r="B45" s="29"/>
      <c r="C45" s="30">
        <v>36287</v>
      </c>
      <c r="D45" s="30">
        <v>27282</v>
      </c>
    </row>
    <row r="46" spans="1:4" x14ac:dyDescent="0.35">
      <c r="A46" s="29" t="s">
        <v>2599</v>
      </c>
      <c r="B46" s="29"/>
      <c r="C46" s="30">
        <v>402838</v>
      </c>
      <c r="D46" s="30">
        <v>4004</v>
      </c>
    </row>
    <row r="47" spans="1:4" x14ac:dyDescent="0.35">
      <c r="A47" s="29" t="s">
        <v>2602</v>
      </c>
      <c r="B47" s="29"/>
      <c r="C47" s="30">
        <v>2006</v>
      </c>
      <c r="D47" s="29">
        <v>396</v>
      </c>
    </row>
    <row r="48" spans="1:4" x14ac:dyDescent="0.35">
      <c r="A48" s="29" t="s">
        <v>2799</v>
      </c>
      <c r="B48" s="29"/>
      <c r="C48" s="30">
        <v>1426224</v>
      </c>
      <c r="D48" s="30">
        <v>30090</v>
      </c>
    </row>
    <row r="49" spans="1:4" x14ac:dyDescent="0.35">
      <c r="A49" s="29" t="s">
        <v>2604</v>
      </c>
      <c r="B49" s="29"/>
      <c r="C49" s="30">
        <v>99269</v>
      </c>
      <c r="D49" s="29">
        <v>996</v>
      </c>
    </row>
    <row r="50" spans="1:4" x14ac:dyDescent="0.35">
      <c r="A50" s="29" t="s">
        <v>2613</v>
      </c>
      <c r="B50" s="29"/>
      <c r="C50" s="30">
        <v>299145</v>
      </c>
      <c r="D50" s="30">
        <v>54058</v>
      </c>
    </row>
    <row r="51" spans="1:4" x14ac:dyDescent="0.35">
      <c r="A51" s="29" t="s">
        <v>2612</v>
      </c>
      <c r="B51" s="29"/>
      <c r="C51" s="30">
        <v>4574</v>
      </c>
      <c r="D51" s="30">
        <v>5102</v>
      </c>
    </row>
    <row r="52" spans="1:4" x14ac:dyDescent="0.35">
      <c r="A52" s="29" t="s">
        <v>2614</v>
      </c>
      <c r="B52" s="29"/>
      <c r="C52" s="30">
        <v>2935488</v>
      </c>
      <c r="D52" s="30">
        <v>44853</v>
      </c>
    </row>
    <row r="53" spans="1:4" x14ac:dyDescent="0.35">
      <c r="A53" s="29" t="s">
        <v>2621</v>
      </c>
      <c r="B53" s="29"/>
      <c r="C53" s="30">
        <v>15339</v>
      </c>
      <c r="D53" s="30">
        <v>6892</v>
      </c>
    </row>
    <row r="54" spans="1:4" x14ac:dyDescent="0.35">
      <c r="A54" s="29" t="s">
        <v>2632</v>
      </c>
      <c r="B54" s="29"/>
      <c r="C54" s="30">
        <v>1043</v>
      </c>
      <c r="D54" s="30">
        <v>9273</v>
      </c>
    </row>
    <row r="55" spans="1:4" x14ac:dyDescent="0.35">
      <c r="A55" s="29" t="s">
        <v>2624</v>
      </c>
      <c r="B55" s="29"/>
      <c r="C55" s="30">
        <v>18696</v>
      </c>
      <c r="D55" s="30">
        <v>5014</v>
      </c>
    </row>
    <row r="56" spans="1:4" x14ac:dyDescent="0.35">
      <c r="A56" s="29" t="s">
        <v>2626</v>
      </c>
      <c r="B56" s="29"/>
      <c r="C56" s="30">
        <v>68532</v>
      </c>
      <c r="D56" s="30">
        <v>2206</v>
      </c>
    </row>
    <row r="57" spans="1:4" x14ac:dyDescent="0.35">
      <c r="A57" s="29" t="s">
        <v>2641</v>
      </c>
      <c r="B57" s="29"/>
      <c r="C57" s="30">
        <v>15681</v>
      </c>
      <c r="D57" s="30">
        <v>1194</v>
      </c>
    </row>
    <row r="58" spans="1:4" x14ac:dyDescent="0.35">
      <c r="A58" s="29" t="s">
        <v>2601</v>
      </c>
      <c r="B58" s="29"/>
      <c r="C58" s="30">
        <v>10022</v>
      </c>
      <c r="D58" s="30">
        <v>7143</v>
      </c>
    </row>
    <row r="59" spans="1:4" x14ac:dyDescent="0.35">
      <c r="A59" s="29" t="s">
        <v>2629</v>
      </c>
      <c r="B59" s="29"/>
      <c r="C59" s="30">
        <v>216384</v>
      </c>
      <c r="D59" s="30">
        <v>20256</v>
      </c>
    </row>
    <row r="60" spans="1:4" x14ac:dyDescent="0.35">
      <c r="A60" s="29" t="s">
        <v>2637</v>
      </c>
      <c r="B60" s="29"/>
      <c r="C60" s="30">
        <v>85715</v>
      </c>
      <c r="D60" s="30">
        <v>4769</v>
      </c>
    </row>
    <row r="61" spans="1:4" x14ac:dyDescent="0.35">
      <c r="A61" s="29" t="s">
        <v>2642</v>
      </c>
      <c r="B61" s="29"/>
      <c r="C61" s="30">
        <v>1432</v>
      </c>
      <c r="D61" s="29">
        <v>728</v>
      </c>
    </row>
    <row r="62" spans="1:4" x14ac:dyDescent="0.35">
      <c r="A62" s="29" t="s">
        <v>2644</v>
      </c>
      <c r="B62" s="29"/>
      <c r="C62" s="30">
        <v>7612</v>
      </c>
      <c r="D62" s="30">
        <v>9678</v>
      </c>
    </row>
    <row r="63" spans="1:4" x14ac:dyDescent="0.35">
      <c r="A63" s="29" t="s">
        <v>2650</v>
      </c>
      <c r="B63" s="29"/>
      <c r="C63" s="30">
        <v>28221</v>
      </c>
      <c r="D63" s="30">
        <v>2790</v>
      </c>
    </row>
    <row r="64" spans="1:4" x14ac:dyDescent="0.35">
      <c r="A64" s="29" t="s">
        <v>2585</v>
      </c>
      <c r="B64" s="29"/>
      <c r="C64" s="30">
        <v>67650</v>
      </c>
      <c r="D64" s="30">
        <v>16760</v>
      </c>
    </row>
    <row r="65" spans="1:4" x14ac:dyDescent="0.35">
      <c r="A65" s="29" t="s">
        <v>2645</v>
      </c>
      <c r="B65" s="29"/>
      <c r="C65" s="30">
        <v>21017</v>
      </c>
      <c r="D65" s="30">
        <v>1843</v>
      </c>
    </row>
    <row r="66" spans="1:4" x14ac:dyDescent="0.35">
      <c r="A66" s="29" t="s">
        <v>2653</v>
      </c>
      <c r="B66" s="29"/>
      <c r="C66" s="30">
        <v>184577</v>
      </c>
      <c r="D66" s="30">
        <v>18968</v>
      </c>
    </row>
    <row r="67" spans="1:4" x14ac:dyDescent="0.35">
      <c r="A67" s="29" t="s">
        <v>2656</v>
      </c>
      <c r="B67" s="29"/>
      <c r="C67" s="30">
        <v>1186067</v>
      </c>
      <c r="D67" s="30">
        <v>4357</v>
      </c>
    </row>
    <row r="68" spans="1:4" x14ac:dyDescent="0.35">
      <c r="A68" s="29" t="s">
        <v>2660</v>
      </c>
      <c r="B68" s="29"/>
      <c r="C68" s="30">
        <v>498891</v>
      </c>
      <c r="D68" s="30">
        <v>99013</v>
      </c>
    </row>
    <row r="69" spans="1:4" x14ac:dyDescent="0.35">
      <c r="A69" s="29" t="s">
        <v>2661</v>
      </c>
      <c r="B69" s="29"/>
      <c r="C69" s="30">
        <v>481591</v>
      </c>
      <c r="D69" s="30">
        <v>51416</v>
      </c>
    </row>
    <row r="70" spans="1:4" x14ac:dyDescent="0.35">
      <c r="A70" s="29" t="s">
        <v>2655</v>
      </c>
      <c r="B70" s="29"/>
      <c r="C70" s="30">
        <v>3041985</v>
      </c>
      <c r="D70" s="30">
        <v>2204</v>
      </c>
    </row>
    <row r="71" spans="1:4" x14ac:dyDescent="0.35">
      <c r="A71" s="29" t="s">
        <v>2659</v>
      </c>
      <c r="B71" s="29"/>
      <c r="C71" s="30">
        <v>169488</v>
      </c>
      <c r="D71" s="30">
        <v>4214</v>
      </c>
    </row>
    <row r="72" spans="1:4" x14ac:dyDescent="0.35">
      <c r="A72" s="29" t="s">
        <v>2654</v>
      </c>
      <c r="B72" s="29"/>
      <c r="C72" s="30">
        <v>25466</v>
      </c>
      <c r="D72" s="30">
        <v>69052</v>
      </c>
    </row>
    <row r="73" spans="1:4" x14ac:dyDescent="0.35">
      <c r="A73" s="29" t="s">
        <v>2662</v>
      </c>
      <c r="B73" s="29"/>
      <c r="C73" s="30">
        <v>2099809</v>
      </c>
      <c r="D73" s="30">
        <v>35448</v>
      </c>
    </row>
    <row r="74" spans="1:4" x14ac:dyDescent="0.35">
      <c r="A74" s="29" t="s">
        <v>2664</v>
      </c>
      <c r="B74" s="29"/>
      <c r="C74" s="30">
        <v>13967</v>
      </c>
      <c r="D74" s="30">
        <v>4717</v>
      </c>
    </row>
    <row r="75" spans="1:4" x14ac:dyDescent="0.35">
      <c r="A75" s="29" t="s">
        <v>2668</v>
      </c>
      <c r="B75" s="29"/>
      <c r="C75" s="30">
        <v>43759</v>
      </c>
      <c r="D75" s="30">
        <v>4289</v>
      </c>
    </row>
    <row r="76" spans="1:4" x14ac:dyDescent="0.35">
      <c r="A76" s="29" t="s">
        <v>2665</v>
      </c>
      <c r="B76" s="29"/>
      <c r="C76" s="30">
        <v>5040108</v>
      </c>
      <c r="D76" s="30">
        <v>40053</v>
      </c>
    </row>
    <row r="77" spans="1:4" x14ac:dyDescent="0.35">
      <c r="A77" s="29" t="s">
        <v>2670</v>
      </c>
      <c r="B77" s="29"/>
      <c r="C77" s="30">
        <v>101279</v>
      </c>
      <c r="D77" s="30">
        <v>1884</v>
      </c>
    </row>
    <row r="78" spans="1:4" x14ac:dyDescent="0.35">
      <c r="A78" s="29" t="s">
        <v>2679</v>
      </c>
      <c r="B78" s="29"/>
      <c r="C78" s="30">
        <v>8538</v>
      </c>
      <c r="D78" s="30">
        <v>1298</v>
      </c>
    </row>
    <row r="79" spans="1:4" x14ac:dyDescent="0.35">
      <c r="A79" s="29" t="s">
        <v>2559</v>
      </c>
      <c r="B79" s="29"/>
      <c r="C79" s="30">
        <v>25192</v>
      </c>
      <c r="D79" s="30">
        <v>1507</v>
      </c>
    </row>
    <row r="80" spans="1:4" x14ac:dyDescent="0.35">
      <c r="A80" s="29" t="s">
        <v>2671</v>
      </c>
      <c r="B80" s="29"/>
      <c r="C80" s="29">
        <v>182</v>
      </c>
      <c r="D80" s="30">
        <v>1520</v>
      </c>
    </row>
    <row r="81" spans="1:4" x14ac:dyDescent="0.35">
      <c r="A81" s="29" t="s">
        <v>2575</v>
      </c>
      <c r="B81" s="29"/>
      <c r="C81" s="30">
        <v>1235</v>
      </c>
      <c r="D81" s="30">
        <v>1421</v>
      </c>
    </row>
    <row r="82" spans="1:4" x14ac:dyDescent="0.35">
      <c r="A82" s="29" t="s">
        <v>2773</v>
      </c>
      <c r="B82" s="29"/>
      <c r="C82" s="29">
        <v>981</v>
      </c>
      <c r="D82" s="30">
        <v>18443</v>
      </c>
    </row>
    <row r="83" spans="1:4" x14ac:dyDescent="0.35">
      <c r="A83" s="29" t="s">
        <v>2678</v>
      </c>
      <c r="B83" s="29"/>
      <c r="C83" s="30">
        <v>105949</v>
      </c>
      <c r="D83" s="30">
        <v>22684</v>
      </c>
    </row>
    <row r="84" spans="1:4" x14ac:dyDescent="0.35">
      <c r="A84" s="29" t="s">
        <v>2669</v>
      </c>
      <c r="B84" s="29"/>
      <c r="C84" s="30">
        <v>171082</v>
      </c>
      <c r="D84" s="30">
        <v>9063</v>
      </c>
    </row>
    <row r="85" spans="1:4" x14ac:dyDescent="0.35">
      <c r="A85" s="29" t="s">
        <v>2683</v>
      </c>
      <c r="B85" s="29"/>
      <c r="C85" s="30">
        <v>31735</v>
      </c>
      <c r="D85" s="30">
        <v>4650</v>
      </c>
    </row>
    <row r="86" spans="1:4" x14ac:dyDescent="0.35">
      <c r="A86" s="29" t="s">
        <v>2774</v>
      </c>
      <c r="B86" s="29"/>
      <c r="C86" s="30">
        <v>1617</v>
      </c>
      <c r="D86" s="30">
        <v>8806</v>
      </c>
    </row>
    <row r="87" spans="1:4" x14ac:dyDescent="0.35">
      <c r="A87" s="29" t="s">
        <v>2688</v>
      </c>
      <c r="B87" s="29"/>
      <c r="C87" s="30">
        <v>6126</v>
      </c>
      <c r="D87" s="30">
        <v>156843</v>
      </c>
    </row>
    <row r="88" spans="1:4" x14ac:dyDescent="0.35">
      <c r="A88" s="29" t="s">
        <v>2685</v>
      </c>
      <c r="B88" s="29"/>
      <c r="C88" s="30">
        <v>3201</v>
      </c>
      <c r="D88" s="29">
        <v>633</v>
      </c>
    </row>
    <row r="89" spans="1:4" x14ac:dyDescent="0.35">
      <c r="A89" s="29" t="s">
        <v>2684</v>
      </c>
      <c r="B89" s="29"/>
      <c r="C89" s="30">
        <v>2061</v>
      </c>
      <c r="D89" s="29">
        <v>962</v>
      </c>
    </row>
    <row r="90" spans="1:4" x14ac:dyDescent="0.35">
      <c r="A90" s="29" t="s">
        <v>2689</v>
      </c>
      <c r="B90" s="29"/>
      <c r="C90" s="30">
        <v>65479</v>
      </c>
      <c r="D90" s="30">
        <v>23473</v>
      </c>
    </row>
    <row r="91" spans="1:4" x14ac:dyDescent="0.35">
      <c r="A91" s="29" t="s">
        <v>2690</v>
      </c>
      <c r="B91" s="29"/>
      <c r="C91" s="30">
        <v>86708</v>
      </c>
      <c r="D91" s="30">
        <v>136606</v>
      </c>
    </row>
    <row r="92" spans="1:4" x14ac:dyDescent="0.35">
      <c r="A92" s="29" t="s">
        <v>2682</v>
      </c>
      <c r="B92" s="29"/>
      <c r="C92" s="30">
        <v>38965</v>
      </c>
      <c r="D92" s="30">
        <v>20581</v>
      </c>
    </row>
    <row r="93" spans="1:4" x14ac:dyDescent="0.35">
      <c r="A93" s="29" t="s">
        <v>1066</v>
      </c>
      <c r="B93" s="29"/>
      <c r="C93" s="30">
        <v>114724</v>
      </c>
      <c r="D93" s="30">
        <v>3108</v>
      </c>
    </row>
    <row r="94" spans="1:4" x14ac:dyDescent="0.35">
      <c r="A94" s="29" t="s">
        <v>2715</v>
      </c>
      <c r="B94" s="29"/>
      <c r="C94" s="30">
        <v>6816</v>
      </c>
      <c r="D94" s="30">
        <v>173688</v>
      </c>
    </row>
    <row r="95" spans="1:4" x14ac:dyDescent="0.35">
      <c r="A95" s="29" t="s">
        <v>2717</v>
      </c>
      <c r="B95" s="29"/>
      <c r="C95" s="30">
        <v>5809</v>
      </c>
      <c r="D95" s="30">
        <v>9358</v>
      </c>
    </row>
    <row r="96" spans="1:4" x14ac:dyDescent="0.35">
      <c r="A96" s="29" t="s">
        <v>2694</v>
      </c>
      <c r="B96" s="29"/>
      <c r="C96" s="30">
        <v>13056</v>
      </c>
      <c r="D96" s="29">
        <v>471</v>
      </c>
    </row>
    <row r="97" spans="1:4" x14ac:dyDescent="0.35">
      <c r="A97" s="29" t="s">
        <v>2702</v>
      </c>
      <c r="B97" s="29"/>
      <c r="C97" s="29">
        <v>244</v>
      </c>
      <c r="D97" s="30">
        <v>4122</v>
      </c>
    </row>
    <row r="98" spans="1:4" x14ac:dyDescent="0.35">
      <c r="A98" s="29" t="s">
        <v>2698</v>
      </c>
      <c r="B98" s="29"/>
      <c r="C98" s="30">
        <v>17465</v>
      </c>
      <c r="D98" s="29">
        <v>862</v>
      </c>
    </row>
    <row r="99" spans="1:4" x14ac:dyDescent="0.35">
      <c r="A99" s="29" t="s">
        <v>2716</v>
      </c>
      <c r="B99" s="29"/>
      <c r="C99" s="30">
        <v>15098</v>
      </c>
      <c r="D99" s="30">
        <v>4496</v>
      </c>
    </row>
    <row r="100" spans="1:4" x14ac:dyDescent="0.35">
      <c r="A100" s="29" t="s">
        <v>2705</v>
      </c>
      <c r="B100" s="29"/>
      <c r="C100" s="30">
        <v>8110</v>
      </c>
      <c r="D100" s="30">
        <v>1744</v>
      </c>
    </row>
    <row r="101" spans="1:4" x14ac:dyDescent="0.35">
      <c r="A101" s="29" t="s">
        <v>2699</v>
      </c>
      <c r="B101" s="29"/>
      <c r="C101" s="30">
        <v>17201</v>
      </c>
      <c r="D101" s="30">
        <v>33329</v>
      </c>
    </row>
    <row r="102" spans="1:4" x14ac:dyDescent="0.35">
      <c r="A102" s="29" t="s">
        <v>2706</v>
      </c>
      <c r="B102" s="29"/>
      <c r="C102" s="30">
        <v>10921</v>
      </c>
      <c r="D102" s="30">
        <v>8628</v>
      </c>
    </row>
    <row r="103" spans="1:4" x14ac:dyDescent="0.35">
      <c r="A103" s="29" t="s">
        <v>2697</v>
      </c>
      <c r="B103" s="29"/>
      <c r="C103" s="30">
        <v>3736</v>
      </c>
      <c r="D103" s="30">
        <v>6912</v>
      </c>
    </row>
    <row r="104" spans="1:4" x14ac:dyDescent="0.35">
      <c r="A104" s="29" t="s">
        <v>2695</v>
      </c>
      <c r="B104" s="29"/>
      <c r="C104" s="30">
        <v>11847</v>
      </c>
      <c r="D104" s="29">
        <v>619</v>
      </c>
    </row>
    <row r="105" spans="1:4" x14ac:dyDescent="0.35">
      <c r="A105" s="29" t="s">
        <v>2709</v>
      </c>
      <c r="B105" s="29"/>
      <c r="C105" s="30">
        <v>1294829</v>
      </c>
      <c r="D105" s="30">
        <v>10132</v>
      </c>
    </row>
    <row r="106" spans="1:4" x14ac:dyDescent="0.35">
      <c r="A106" s="29" t="s">
        <v>2696</v>
      </c>
      <c r="B106" s="29"/>
      <c r="C106" s="30">
        <v>372754</v>
      </c>
      <c r="D106" s="30">
        <v>11440</v>
      </c>
    </row>
    <row r="107" spans="1:4" x14ac:dyDescent="0.35">
      <c r="A107" s="29" t="s">
        <v>2720</v>
      </c>
      <c r="B107" s="29"/>
      <c r="C107" s="30">
        <v>14029</v>
      </c>
      <c r="D107" s="29">
        <v>449</v>
      </c>
    </row>
    <row r="108" spans="1:4" x14ac:dyDescent="0.35">
      <c r="A108" s="29" t="s">
        <v>2723</v>
      </c>
      <c r="B108" s="29"/>
      <c r="C108" s="30">
        <v>10619</v>
      </c>
      <c r="D108" s="30">
        <v>4240</v>
      </c>
    </row>
    <row r="109" spans="1:4" x14ac:dyDescent="0.35">
      <c r="A109" s="29" t="s">
        <v>2733</v>
      </c>
      <c r="B109" s="29"/>
      <c r="C109" s="30">
        <v>13758</v>
      </c>
      <c r="D109" s="29">
        <v>568</v>
      </c>
    </row>
    <row r="110" spans="1:4" x14ac:dyDescent="0.35">
      <c r="A110" s="29" t="s">
        <v>2734</v>
      </c>
      <c r="B110" s="29"/>
      <c r="C110" s="30">
        <v>429423</v>
      </c>
      <c r="D110" s="30">
        <v>2083</v>
      </c>
    </row>
    <row r="111" spans="1:4" x14ac:dyDescent="0.35">
      <c r="A111" s="29" t="s">
        <v>2732</v>
      </c>
      <c r="B111" s="29"/>
      <c r="C111" s="30">
        <v>12620</v>
      </c>
      <c r="D111" s="30">
        <v>1943</v>
      </c>
    </row>
    <row r="112" spans="1:4" x14ac:dyDescent="0.35">
      <c r="A112" s="29" t="s">
        <v>2726</v>
      </c>
      <c r="B112" s="29"/>
      <c r="C112" s="30">
        <v>1018684</v>
      </c>
      <c r="D112" s="30">
        <v>58292</v>
      </c>
    </row>
    <row r="113" spans="1:4" x14ac:dyDescent="0.35">
      <c r="A113" s="29" t="s">
        <v>2742</v>
      </c>
      <c r="B113" s="29"/>
      <c r="C113" s="30">
        <v>482437</v>
      </c>
      <c r="D113" s="30">
        <v>89090</v>
      </c>
    </row>
    <row r="114" spans="1:4" x14ac:dyDescent="0.35">
      <c r="A114" s="29" t="s">
        <v>2725</v>
      </c>
      <c r="B114" s="29"/>
      <c r="C114" s="30">
        <v>33982</v>
      </c>
      <c r="D114" s="30">
        <v>1166</v>
      </c>
    </row>
    <row r="115" spans="1:4" x14ac:dyDescent="0.35">
      <c r="A115" s="29" t="s">
        <v>2724</v>
      </c>
      <c r="B115" s="29"/>
      <c r="C115" s="29">
        <v>115</v>
      </c>
      <c r="D115" s="30">
        <v>10578</v>
      </c>
    </row>
    <row r="116" spans="1:4" x14ac:dyDescent="0.35">
      <c r="A116" s="29" t="s">
        <v>2731</v>
      </c>
      <c r="B116" s="29"/>
      <c r="C116" s="30">
        <v>247685</v>
      </c>
      <c r="D116" s="30">
        <v>48424</v>
      </c>
    </row>
    <row r="117" spans="1:4" x14ac:dyDescent="0.35">
      <c r="A117" s="29" t="s">
        <v>2744</v>
      </c>
      <c r="B117" s="29"/>
      <c r="C117" s="30">
        <v>72056</v>
      </c>
      <c r="D117" s="30">
        <v>16210</v>
      </c>
    </row>
    <row r="118" spans="1:4" x14ac:dyDescent="0.35">
      <c r="A118" s="29" t="s">
        <v>2749</v>
      </c>
      <c r="B118" s="29"/>
      <c r="C118" s="30">
        <v>53977</v>
      </c>
      <c r="D118" s="30">
        <v>12616</v>
      </c>
    </row>
    <row r="119" spans="1:4" x14ac:dyDescent="0.35">
      <c r="A119" s="29" t="s">
        <v>2752</v>
      </c>
      <c r="B119" s="29"/>
      <c r="C119" s="30">
        <v>224725</v>
      </c>
      <c r="D119" s="30">
        <v>6888</v>
      </c>
    </row>
    <row r="120" spans="1:4" x14ac:dyDescent="0.35">
      <c r="A120" s="29" t="s">
        <v>2750</v>
      </c>
      <c r="B120" s="29"/>
      <c r="C120" s="30">
        <v>24665</v>
      </c>
      <c r="D120" s="30">
        <v>2757</v>
      </c>
    </row>
    <row r="121" spans="1:4" x14ac:dyDescent="0.35">
      <c r="A121" s="29" t="s">
        <v>2753</v>
      </c>
      <c r="B121" s="29"/>
      <c r="C121" s="30">
        <v>393612</v>
      </c>
      <c r="D121" s="30">
        <v>3572</v>
      </c>
    </row>
    <row r="122" spans="1:4" x14ac:dyDescent="0.35">
      <c r="A122" s="29" t="s">
        <v>2745</v>
      </c>
      <c r="B122" s="29"/>
      <c r="C122" s="30">
        <v>347743</v>
      </c>
      <c r="D122" s="30">
        <v>1562</v>
      </c>
    </row>
    <row r="123" spans="1:4" x14ac:dyDescent="0.35">
      <c r="A123" s="29" t="s">
        <v>2756</v>
      </c>
      <c r="B123" s="29"/>
      <c r="C123" s="30">
        <v>674127</v>
      </c>
      <c r="D123" s="30">
        <v>17815</v>
      </c>
    </row>
    <row r="124" spans="1:4" x14ac:dyDescent="0.35">
      <c r="A124" s="29" t="s">
        <v>2757</v>
      </c>
      <c r="B124" s="29"/>
      <c r="C124" s="30">
        <v>250053</v>
      </c>
      <c r="D124" s="30">
        <v>24264</v>
      </c>
    </row>
    <row r="125" spans="1:4" x14ac:dyDescent="0.35">
      <c r="A125" s="29" t="s">
        <v>2746</v>
      </c>
      <c r="B125" s="29"/>
      <c r="C125" s="29">
        <v>258</v>
      </c>
      <c r="D125" s="30">
        <v>14784</v>
      </c>
    </row>
    <row r="126" spans="1:4" x14ac:dyDescent="0.35">
      <c r="A126" s="29" t="s">
        <v>2751</v>
      </c>
      <c r="B126" s="29"/>
      <c r="C126" s="30">
        <v>35432</v>
      </c>
      <c r="D126" s="30">
        <v>4885</v>
      </c>
    </row>
    <row r="127" spans="1:4" x14ac:dyDescent="0.35">
      <c r="A127" s="29" t="s">
        <v>2760</v>
      </c>
      <c r="B127" s="29"/>
      <c r="C127" s="30">
        <v>144411</v>
      </c>
      <c r="D127" s="30">
        <v>53798</v>
      </c>
    </row>
    <row r="128" spans="1:4" x14ac:dyDescent="0.35">
      <c r="A128" s="29" t="s">
        <v>2763</v>
      </c>
      <c r="B128" s="29"/>
      <c r="C128" s="30">
        <v>284030</v>
      </c>
      <c r="D128" s="30">
        <v>14792</v>
      </c>
    </row>
    <row r="129" spans="1:4" x14ac:dyDescent="0.35">
      <c r="A129" s="29" t="s">
        <v>2786</v>
      </c>
      <c r="B129" s="29"/>
      <c r="C129" s="30">
        <v>63059</v>
      </c>
      <c r="D129" s="30">
        <v>9177</v>
      </c>
    </row>
    <row r="130" spans="1:4" x14ac:dyDescent="0.35">
      <c r="A130" s="29" t="s">
        <v>2766</v>
      </c>
      <c r="B130" s="29"/>
      <c r="C130" s="30">
        <v>10334</v>
      </c>
      <c r="D130" s="29">
        <v>798</v>
      </c>
    </row>
    <row r="131" spans="1:4" x14ac:dyDescent="0.35">
      <c r="A131" s="29" t="s">
        <v>2784</v>
      </c>
      <c r="B131" s="29"/>
      <c r="C131" s="30">
        <v>833541</v>
      </c>
      <c r="D131" s="30">
        <v>23807</v>
      </c>
    </row>
    <row r="132" spans="1:4" x14ac:dyDescent="0.35">
      <c r="A132" s="29" t="s">
        <v>2792</v>
      </c>
      <c r="B132" s="29"/>
      <c r="C132" s="30">
        <v>1546</v>
      </c>
      <c r="D132" s="30">
        <v>2251</v>
      </c>
    </row>
    <row r="133" spans="1:4" x14ac:dyDescent="0.35">
      <c r="A133" s="29" t="s">
        <v>2787</v>
      </c>
      <c r="B133" s="29"/>
      <c r="C133" s="30">
        <v>1202</v>
      </c>
      <c r="D133" s="30">
        <v>12208</v>
      </c>
    </row>
    <row r="134" spans="1:4" x14ac:dyDescent="0.35">
      <c r="A134" s="29" t="s">
        <v>2802</v>
      </c>
      <c r="B134" s="29"/>
      <c r="C134" s="30">
        <v>21329</v>
      </c>
      <c r="D134" s="29">
        <v>486</v>
      </c>
    </row>
    <row r="135" spans="1:4" x14ac:dyDescent="0.35">
      <c r="A135" s="29" t="s">
        <v>2808</v>
      </c>
      <c r="B135" s="29"/>
      <c r="C135" s="30">
        <v>627438</v>
      </c>
      <c r="D135" s="30">
        <v>60029</v>
      </c>
    </row>
    <row r="136" spans="1:4" x14ac:dyDescent="0.35">
      <c r="A136" s="29" t="s">
        <v>2789</v>
      </c>
      <c r="B136" s="29"/>
      <c r="C136" s="30">
        <v>396992</v>
      </c>
      <c r="D136" s="30">
        <v>72795</v>
      </c>
    </row>
    <row r="137" spans="1:4" x14ac:dyDescent="0.35">
      <c r="A137" s="29" t="s">
        <v>2791</v>
      </c>
      <c r="B137" s="29"/>
      <c r="C137" s="30">
        <v>61567</v>
      </c>
      <c r="D137" s="30">
        <v>29193</v>
      </c>
    </row>
    <row r="138" spans="1:4" x14ac:dyDescent="0.35">
      <c r="A138" s="29" t="s">
        <v>2790</v>
      </c>
      <c r="B138" s="29"/>
      <c r="C138" s="30">
        <v>114867</v>
      </c>
      <c r="D138" s="30">
        <v>21039</v>
      </c>
    </row>
    <row r="139" spans="1:4" x14ac:dyDescent="0.35">
      <c r="A139" s="29" t="s">
        <v>2788</v>
      </c>
      <c r="B139" s="29"/>
      <c r="C139" s="30">
        <v>4059</v>
      </c>
      <c r="D139" s="29">
        <v>509</v>
      </c>
    </row>
    <row r="140" spans="1:4" x14ac:dyDescent="0.35">
      <c r="A140" s="29" t="s">
        <v>2782</v>
      </c>
      <c r="B140" s="29"/>
      <c r="C140" s="30">
        <v>1543</v>
      </c>
      <c r="D140" s="30">
        <v>45641</v>
      </c>
    </row>
    <row r="141" spans="1:4" x14ac:dyDescent="0.35">
      <c r="A141" s="29" t="s">
        <v>2785</v>
      </c>
      <c r="B141" s="29"/>
      <c r="C141" s="30">
        <v>24644</v>
      </c>
      <c r="D141" s="30">
        <v>1472</v>
      </c>
    </row>
    <row r="142" spans="1:4" x14ac:dyDescent="0.35">
      <c r="A142" s="29" t="s">
        <v>2793</v>
      </c>
      <c r="B142" s="29"/>
      <c r="C142" s="30">
        <v>6965</v>
      </c>
      <c r="D142" s="29">
        <v>438</v>
      </c>
    </row>
    <row r="143" spans="1:4" x14ac:dyDescent="0.35">
      <c r="A143" s="29" t="s">
        <v>2803</v>
      </c>
      <c r="B143" s="29"/>
      <c r="C143" s="30">
        <v>2884</v>
      </c>
      <c r="D143" s="30">
        <v>4787</v>
      </c>
    </row>
    <row r="144" spans="1:4" x14ac:dyDescent="0.35">
      <c r="A144" s="29" t="s">
        <v>2798</v>
      </c>
      <c r="B144" s="29"/>
      <c r="C144" s="30">
        <v>4659</v>
      </c>
      <c r="D144" s="29">
        <v>424</v>
      </c>
    </row>
    <row r="145" spans="1:4" x14ac:dyDescent="0.35">
      <c r="A145" s="29" t="s">
        <v>2783</v>
      </c>
      <c r="B145" s="29"/>
      <c r="C145" s="29">
        <v>477</v>
      </c>
      <c r="D145" s="30">
        <v>2176</v>
      </c>
    </row>
    <row r="146" spans="1:4" x14ac:dyDescent="0.35">
      <c r="A146" s="29" t="s">
        <v>2600</v>
      </c>
      <c r="B146" s="29"/>
      <c r="C146" s="30">
        <v>24639</v>
      </c>
      <c r="D146" s="30">
        <v>3799</v>
      </c>
    </row>
    <row r="147" spans="1:4" x14ac:dyDescent="0.35">
      <c r="A147" s="29" t="s">
        <v>2567</v>
      </c>
      <c r="B147" s="29"/>
      <c r="C147" s="30">
        <v>10829</v>
      </c>
      <c r="D147" s="29">
        <v>659</v>
      </c>
    </row>
    <row r="148" spans="1:4" x14ac:dyDescent="0.35">
      <c r="A148" s="29" t="s">
        <v>2819</v>
      </c>
      <c r="B148" s="29"/>
      <c r="C148" s="30">
        <v>7586</v>
      </c>
      <c r="D148" s="29">
        <v>916</v>
      </c>
    </row>
    <row r="149" spans="1:4" x14ac:dyDescent="0.35">
      <c r="A149" s="29" t="s">
        <v>2817</v>
      </c>
      <c r="B149" s="29"/>
      <c r="C149" s="30">
        <v>500293</v>
      </c>
      <c r="D149" s="30">
        <v>7168</v>
      </c>
    </row>
    <row r="150" spans="1:4" x14ac:dyDescent="0.35">
      <c r="A150" s="29" t="s">
        <v>2814</v>
      </c>
      <c r="B150" s="29"/>
      <c r="C150" s="30">
        <v>8134</v>
      </c>
      <c r="D150" s="29">
        <v>853</v>
      </c>
    </row>
    <row r="151" spans="1:4" x14ac:dyDescent="0.35">
      <c r="A151" s="29" t="s">
        <v>2827</v>
      </c>
      <c r="B151" s="29"/>
      <c r="C151" s="30">
        <v>53187</v>
      </c>
      <c r="D151" s="30">
        <v>8819</v>
      </c>
    </row>
    <row r="152" spans="1:4" x14ac:dyDescent="0.35">
      <c r="A152" s="29" t="s">
        <v>2825</v>
      </c>
      <c r="B152" s="29"/>
      <c r="C152" s="30">
        <v>42502</v>
      </c>
      <c r="D152" s="30">
        <v>3596</v>
      </c>
    </row>
    <row r="153" spans="1:4" x14ac:dyDescent="0.35">
      <c r="A153" s="29" t="s">
        <v>2822</v>
      </c>
      <c r="B153" s="29"/>
      <c r="C153" s="29">
        <v>494</v>
      </c>
      <c r="D153" s="30">
        <v>4934</v>
      </c>
    </row>
    <row r="154" spans="1:4" x14ac:dyDescent="0.35">
      <c r="A154" s="29" t="s">
        <v>2826</v>
      </c>
      <c r="B154" s="29"/>
      <c r="C154" s="30">
        <v>806804</v>
      </c>
      <c r="D154" s="30">
        <v>9528</v>
      </c>
    </row>
    <row r="155" spans="1:4" x14ac:dyDescent="0.35">
      <c r="A155" s="29" t="s">
        <v>2830</v>
      </c>
      <c r="B155" s="29"/>
      <c r="C155" s="29">
        <v>49</v>
      </c>
      <c r="D155" s="30">
        <v>4147</v>
      </c>
    </row>
    <row r="156" spans="1:4" x14ac:dyDescent="0.35">
      <c r="A156" s="29" t="s">
        <v>2832</v>
      </c>
      <c r="B156" s="29"/>
      <c r="C156" s="30">
        <v>155300</v>
      </c>
      <c r="D156" s="30">
        <v>3751</v>
      </c>
    </row>
    <row r="157" spans="1:4" x14ac:dyDescent="0.35">
      <c r="A157" s="29" t="s">
        <v>2831</v>
      </c>
      <c r="B157" s="29"/>
      <c r="C157" s="30">
        <v>37444</v>
      </c>
      <c r="D157" s="29">
        <v>908</v>
      </c>
    </row>
    <row r="158" spans="1:4" x14ac:dyDescent="0.35">
      <c r="A158" s="29" t="s">
        <v>2834</v>
      </c>
      <c r="B158" s="29"/>
      <c r="C158" s="30">
        <v>2758870</v>
      </c>
      <c r="D158" s="30">
        <v>41161</v>
      </c>
    </row>
    <row r="159" spans="1:4" x14ac:dyDescent="0.35">
      <c r="A159" s="29" t="s">
        <v>2835</v>
      </c>
      <c r="B159" s="29"/>
      <c r="C159" s="30">
        <v>22996100</v>
      </c>
      <c r="D159" s="30">
        <v>69231</v>
      </c>
    </row>
    <row r="160" spans="1:4" x14ac:dyDescent="0.35">
      <c r="A160" s="29" t="s">
        <v>2838</v>
      </c>
      <c r="B160" s="29"/>
      <c r="C160" s="30">
        <v>53561</v>
      </c>
      <c r="D160" s="30">
        <v>15419</v>
      </c>
    </row>
    <row r="161" spans="1:4" x14ac:dyDescent="0.35">
      <c r="A161" s="29" t="s">
        <v>2839</v>
      </c>
      <c r="B161" s="29"/>
      <c r="C161" s="30">
        <v>69202</v>
      </c>
      <c r="D161" s="30">
        <v>2002</v>
      </c>
    </row>
    <row r="162" spans="1:4" x14ac:dyDescent="0.35">
      <c r="A162" s="29" t="s">
        <v>2842</v>
      </c>
      <c r="B162" s="29"/>
      <c r="C162" s="30">
        <v>98400</v>
      </c>
      <c r="D162" s="30">
        <v>3406</v>
      </c>
    </row>
    <row r="163" spans="1:4" x14ac:dyDescent="0.35">
      <c r="A163" s="29" t="s">
        <v>2840</v>
      </c>
      <c r="B163" s="29"/>
      <c r="C163" s="29">
        <v>882</v>
      </c>
      <c r="D163" s="30">
        <v>2919</v>
      </c>
    </row>
    <row r="164" spans="1:4" x14ac:dyDescent="0.35">
      <c r="A164" s="29" t="s">
        <v>2781</v>
      </c>
      <c r="B164" s="29"/>
      <c r="C164" s="29">
        <v>788</v>
      </c>
      <c r="D164" s="30">
        <v>3980</v>
      </c>
    </row>
    <row r="165" spans="1:4" x14ac:dyDescent="0.35">
      <c r="A165" s="29" t="s">
        <v>2851</v>
      </c>
      <c r="B165" s="29"/>
      <c r="C165" s="30">
        <v>18840</v>
      </c>
      <c r="D165" s="29">
        <v>632</v>
      </c>
    </row>
    <row r="166" spans="1:4" x14ac:dyDescent="0.35">
      <c r="A166" s="29" t="s">
        <v>2794</v>
      </c>
      <c r="B166" s="29"/>
      <c r="C166" s="30">
        <v>418020</v>
      </c>
      <c r="D166" s="30">
        <v>6950</v>
      </c>
    </row>
    <row r="167" spans="1:4" x14ac:dyDescent="0.35">
      <c r="A167" s="29" t="s">
        <v>2852</v>
      </c>
      <c r="B167" s="29"/>
      <c r="C167" s="30">
        <v>18111</v>
      </c>
      <c r="D167" s="29">
        <v>985</v>
      </c>
    </row>
    <row r="168" spans="1:4" x14ac:dyDescent="0.35">
      <c r="A168" s="29" t="s">
        <v>2853</v>
      </c>
      <c r="B168" s="29"/>
      <c r="C168" s="30">
        <v>18051</v>
      </c>
      <c r="D168" s="30">
        <v>1215</v>
      </c>
    </row>
  </sheetData>
  <mergeCells count="1">
    <mergeCell ref="I2:N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9E7B-84D5-4481-8FA1-4A2797703F86}">
  <dimension ref="A1:B267"/>
  <sheetViews>
    <sheetView workbookViewId="0">
      <selection activeCell="M36" sqref="M36"/>
    </sheetView>
  </sheetViews>
  <sheetFormatPr defaultColWidth="8.81640625" defaultRowHeight="14.5" x14ac:dyDescent="0.35"/>
  <cols>
    <col min="1" max="1" width="29.453125" customWidth="1"/>
    <col min="2" max="2" width="12.08984375" customWidth="1"/>
    <col min="3" max="16384" width="8.81640625" style="28"/>
  </cols>
  <sheetData>
    <row r="1" spans="1:2" x14ac:dyDescent="0.35">
      <c r="A1" s="60" t="s">
        <v>2858</v>
      </c>
      <c r="B1" s="60" t="s">
        <v>2868</v>
      </c>
    </row>
    <row r="2" spans="1:2" x14ac:dyDescent="0.35">
      <c r="A2" s="29" t="s">
        <v>2341</v>
      </c>
      <c r="B2" s="29" t="s">
        <v>2506</v>
      </c>
    </row>
    <row r="3" spans="1:2" x14ac:dyDescent="0.35">
      <c r="A3" s="29" t="s">
        <v>2508</v>
      </c>
      <c r="B3" s="29" t="s">
        <v>2509</v>
      </c>
    </row>
    <row r="4" spans="1:2" x14ac:dyDescent="0.35">
      <c r="A4" s="29" t="s">
        <v>2342</v>
      </c>
      <c r="B4" s="29" t="s">
        <v>2510</v>
      </c>
    </row>
    <row r="5" spans="1:2" x14ac:dyDescent="0.35">
      <c r="A5" s="29" t="s">
        <v>2343</v>
      </c>
      <c r="B5" s="29" t="s">
        <v>2511</v>
      </c>
    </row>
    <row r="6" spans="1:2" x14ac:dyDescent="0.35">
      <c r="A6" s="29" t="s">
        <v>2512</v>
      </c>
      <c r="B6" s="29" t="s">
        <v>2513</v>
      </c>
    </row>
    <row r="7" spans="1:2" x14ac:dyDescent="0.35">
      <c r="A7" s="29" t="s">
        <v>2344</v>
      </c>
      <c r="B7" s="29" t="s">
        <v>2514</v>
      </c>
    </row>
    <row r="8" spans="1:2" x14ac:dyDescent="0.35">
      <c r="A8" s="29" t="s">
        <v>2345</v>
      </c>
      <c r="B8" s="29" t="s">
        <v>2515</v>
      </c>
    </row>
    <row r="9" spans="1:2" x14ac:dyDescent="0.35">
      <c r="A9" s="29" t="s">
        <v>2516</v>
      </c>
      <c r="B9" s="29" t="s">
        <v>2517</v>
      </c>
    </row>
    <row r="10" spans="1:2" x14ac:dyDescent="0.35">
      <c r="A10" s="29" t="s">
        <v>2518</v>
      </c>
      <c r="B10" s="29" t="s">
        <v>2519</v>
      </c>
    </row>
    <row r="11" spans="1:2" x14ac:dyDescent="0.35">
      <c r="A11" s="29" t="s">
        <v>2346</v>
      </c>
      <c r="B11" s="29" t="s">
        <v>2520</v>
      </c>
    </row>
    <row r="12" spans="1:2" x14ac:dyDescent="0.35">
      <c r="A12" s="29" t="s">
        <v>2347</v>
      </c>
      <c r="B12" s="29" t="s">
        <v>2521</v>
      </c>
    </row>
    <row r="13" spans="1:2" x14ac:dyDescent="0.35">
      <c r="A13" s="29" t="s">
        <v>2348</v>
      </c>
      <c r="B13" s="29" t="s">
        <v>2522</v>
      </c>
    </row>
    <row r="14" spans="1:2" x14ac:dyDescent="0.35">
      <c r="A14" s="29" t="s">
        <v>2523</v>
      </c>
      <c r="B14" s="29" t="s">
        <v>2524</v>
      </c>
    </row>
    <row r="15" spans="1:2" x14ac:dyDescent="0.35">
      <c r="A15" s="29" t="s">
        <v>2349</v>
      </c>
      <c r="B15" s="29" t="s">
        <v>2525</v>
      </c>
    </row>
    <row r="16" spans="1:2" x14ac:dyDescent="0.35">
      <c r="A16" s="29" t="s">
        <v>2350</v>
      </c>
      <c r="B16" s="29" t="s">
        <v>2526</v>
      </c>
    </row>
    <row r="17" spans="1:2" x14ac:dyDescent="0.35">
      <c r="A17" s="29" t="s">
        <v>2351</v>
      </c>
      <c r="B17" s="29" t="s">
        <v>2527</v>
      </c>
    </row>
    <row r="18" spans="1:2" x14ac:dyDescent="0.35">
      <c r="A18" s="29" t="s">
        <v>2528</v>
      </c>
      <c r="B18" s="29" t="s">
        <v>2529</v>
      </c>
    </row>
    <row r="19" spans="1:2" x14ac:dyDescent="0.35">
      <c r="A19" s="29" t="s">
        <v>2352</v>
      </c>
      <c r="B19" s="29" t="s">
        <v>2530</v>
      </c>
    </row>
    <row r="20" spans="1:2" x14ac:dyDescent="0.35">
      <c r="A20" s="29" t="s">
        <v>2353</v>
      </c>
      <c r="B20" s="29" t="s">
        <v>2531</v>
      </c>
    </row>
    <row r="21" spans="1:2" x14ac:dyDescent="0.35">
      <c r="A21" s="29" t="s">
        <v>2354</v>
      </c>
      <c r="B21" s="29" t="s">
        <v>2532</v>
      </c>
    </row>
    <row r="22" spans="1:2" x14ac:dyDescent="0.35">
      <c r="A22" s="29" t="s">
        <v>2355</v>
      </c>
      <c r="B22" s="29" t="s">
        <v>2533</v>
      </c>
    </row>
    <row r="23" spans="1:2" x14ac:dyDescent="0.35">
      <c r="A23" s="29" t="s">
        <v>2356</v>
      </c>
      <c r="B23" s="29" t="s">
        <v>2534</v>
      </c>
    </row>
    <row r="24" spans="1:2" x14ac:dyDescent="0.35">
      <c r="A24" s="29" t="s">
        <v>2357</v>
      </c>
      <c r="B24" s="29" t="s">
        <v>2535</v>
      </c>
    </row>
    <row r="25" spans="1:2" x14ac:dyDescent="0.35">
      <c r="A25" s="29" t="s">
        <v>2358</v>
      </c>
      <c r="B25" s="29" t="s">
        <v>2536</v>
      </c>
    </row>
    <row r="26" spans="1:2" x14ac:dyDescent="0.35">
      <c r="A26" s="29" t="s">
        <v>2537</v>
      </c>
      <c r="B26" s="29" t="s">
        <v>2538</v>
      </c>
    </row>
    <row r="27" spans="1:2" x14ac:dyDescent="0.35">
      <c r="A27" s="29" t="s">
        <v>2359</v>
      </c>
      <c r="B27" s="29" t="s">
        <v>2539</v>
      </c>
    </row>
    <row r="28" spans="1:2" x14ac:dyDescent="0.35">
      <c r="A28" s="29" t="s">
        <v>2360</v>
      </c>
      <c r="B28" s="29" t="s">
        <v>2540</v>
      </c>
    </row>
    <row r="29" spans="1:2" x14ac:dyDescent="0.35">
      <c r="A29" s="29" t="s">
        <v>2541</v>
      </c>
      <c r="B29" s="29" t="s">
        <v>2542</v>
      </c>
    </row>
    <row r="30" spans="1:2" x14ac:dyDescent="0.35">
      <c r="A30" s="29" t="s">
        <v>2361</v>
      </c>
      <c r="B30" s="29" t="s">
        <v>2543</v>
      </c>
    </row>
    <row r="31" spans="1:2" x14ac:dyDescent="0.35">
      <c r="A31" s="29" t="s">
        <v>2362</v>
      </c>
      <c r="B31" s="29" t="s">
        <v>2544</v>
      </c>
    </row>
    <row r="32" spans="1:2" x14ac:dyDescent="0.35">
      <c r="A32" s="29" t="s">
        <v>2545</v>
      </c>
      <c r="B32" s="29" t="s">
        <v>2546</v>
      </c>
    </row>
    <row r="33" spans="1:2" x14ac:dyDescent="0.35">
      <c r="A33" s="29" t="s">
        <v>2363</v>
      </c>
      <c r="B33" s="29" t="s">
        <v>2547</v>
      </c>
    </row>
    <row r="34" spans="1:2" x14ac:dyDescent="0.35">
      <c r="A34" s="29" t="s">
        <v>2548</v>
      </c>
      <c r="B34" s="29" t="s">
        <v>2549</v>
      </c>
    </row>
    <row r="35" spans="1:2" x14ac:dyDescent="0.35">
      <c r="A35" s="29" t="s">
        <v>2550</v>
      </c>
      <c r="B35" s="29" t="s">
        <v>2551</v>
      </c>
    </row>
    <row r="36" spans="1:2" x14ac:dyDescent="0.35">
      <c r="A36" s="29" t="s">
        <v>2552</v>
      </c>
      <c r="B36" s="29" t="s">
        <v>2553</v>
      </c>
    </row>
    <row r="37" spans="1:2" x14ac:dyDescent="0.35">
      <c r="A37" s="29" t="s">
        <v>2364</v>
      </c>
      <c r="B37" s="29" t="s">
        <v>2554</v>
      </c>
    </row>
    <row r="38" spans="1:2" x14ac:dyDescent="0.35">
      <c r="A38" s="29" t="s">
        <v>2365</v>
      </c>
      <c r="B38" s="29" t="s">
        <v>2555</v>
      </c>
    </row>
    <row r="39" spans="1:2" x14ac:dyDescent="0.35">
      <c r="A39" s="29" t="s">
        <v>2366</v>
      </c>
      <c r="B39" s="29" t="s">
        <v>2556</v>
      </c>
    </row>
    <row r="40" spans="1:2" x14ac:dyDescent="0.35">
      <c r="A40" s="29" t="s">
        <v>2557</v>
      </c>
      <c r="B40" s="29" t="s">
        <v>2558</v>
      </c>
    </row>
    <row r="41" spans="1:2" x14ac:dyDescent="0.35">
      <c r="A41" s="29" t="s">
        <v>2367</v>
      </c>
      <c r="B41" s="29" t="s">
        <v>2559</v>
      </c>
    </row>
    <row r="42" spans="1:2" x14ac:dyDescent="0.35">
      <c r="A42" s="29" t="s">
        <v>2368</v>
      </c>
      <c r="B42" s="29" t="s">
        <v>2560</v>
      </c>
    </row>
    <row r="43" spans="1:2" x14ac:dyDescent="0.35">
      <c r="A43" s="29" t="s">
        <v>2369</v>
      </c>
      <c r="B43" s="29" t="s">
        <v>2561</v>
      </c>
    </row>
    <row r="44" spans="1:2" x14ac:dyDescent="0.35">
      <c r="A44" s="29" t="s">
        <v>2562</v>
      </c>
      <c r="B44" s="29" t="s">
        <v>2507</v>
      </c>
    </row>
    <row r="45" spans="1:2" x14ac:dyDescent="0.35">
      <c r="A45" s="29" t="s">
        <v>2563</v>
      </c>
      <c r="B45" s="29" t="s">
        <v>2564</v>
      </c>
    </row>
    <row r="46" spans="1:2" x14ac:dyDescent="0.35">
      <c r="A46" s="29" t="s">
        <v>2370</v>
      </c>
      <c r="B46" s="29" t="s">
        <v>2565</v>
      </c>
    </row>
    <row r="47" spans="1:2" x14ac:dyDescent="0.35">
      <c r="A47" s="29" t="s">
        <v>2566</v>
      </c>
      <c r="B47" s="29" t="s">
        <v>2507</v>
      </c>
    </row>
    <row r="48" spans="1:2" x14ac:dyDescent="0.35">
      <c r="A48" s="29" t="s">
        <v>2371</v>
      </c>
      <c r="B48" s="29" t="s">
        <v>2567</v>
      </c>
    </row>
    <row r="49" spans="1:2" x14ac:dyDescent="0.35">
      <c r="A49" s="29" t="s">
        <v>2372</v>
      </c>
      <c r="B49" s="29" t="s">
        <v>2568</v>
      </c>
    </row>
    <row r="50" spans="1:2" x14ac:dyDescent="0.35">
      <c r="A50" s="29" t="s">
        <v>2373</v>
      </c>
      <c r="B50" s="29" t="s">
        <v>2569</v>
      </c>
    </row>
    <row r="51" spans="1:2" x14ac:dyDescent="0.35">
      <c r="A51" s="29" t="s">
        <v>2570</v>
      </c>
      <c r="B51" s="29" t="s">
        <v>2571</v>
      </c>
    </row>
    <row r="52" spans="1:2" x14ac:dyDescent="0.35">
      <c r="A52" s="29" t="s">
        <v>2572</v>
      </c>
      <c r="B52" s="29" t="s">
        <v>2573</v>
      </c>
    </row>
    <row r="53" spans="1:2" x14ac:dyDescent="0.35">
      <c r="A53" s="29" t="s">
        <v>2374</v>
      </c>
      <c r="B53" s="29" t="s">
        <v>2574</v>
      </c>
    </row>
    <row r="54" spans="1:2" x14ac:dyDescent="0.35">
      <c r="A54" s="29" t="s">
        <v>2375</v>
      </c>
      <c r="B54" s="29" t="s">
        <v>2575</v>
      </c>
    </row>
    <row r="55" spans="1:2" x14ac:dyDescent="0.35">
      <c r="A55" s="29" t="s">
        <v>2576</v>
      </c>
      <c r="B55" s="29" t="s">
        <v>2577</v>
      </c>
    </row>
    <row r="56" spans="1:2" x14ac:dyDescent="0.35">
      <c r="A56" s="29" t="s">
        <v>2578</v>
      </c>
      <c r="B56" s="29" t="s">
        <v>2579</v>
      </c>
    </row>
    <row r="57" spans="1:2" x14ac:dyDescent="0.35">
      <c r="A57" s="29" t="s">
        <v>2580</v>
      </c>
      <c r="B57" s="29" t="s">
        <v>2581</v>
      </c>
    </row>
    <row r="58" spans="1:2" x14ac:dyDescent="0.35">
      <c r="A58" s="29" t="s">
        <v>2376</v>
      </c>
      <c r="B58" s="29" t="s">
        <v>2582</v>
      </c>
    </row>
    <row r="59" spans="1:2" x14ac:dyDescent="0.35">
      <c r="A59" s="29" t="s">
        <v>2583</v>
      </c>
      <c r="B59" s="29" t="s">
        <v>2584</v>
      </c>
    </row>
    <row r="60" spans="1:2" x14ac:dyDescent="0.35">
      <c r="A60" s="29" t="s">
        <v>2377</v>
      </c>
      <c r="B60" s="29" t="s">
        <v>2585</v>
      </c>
    </row>
    <row r="61" spans="1:2" x14ac:dyDescent="0.35">
      <c r="A61" s="29" t="s">
        <v>2378</v>
      </c>
      <c r="B61" s="29" t="s">
        <v>2586</v>
      </c>
    </row>
    <row r="62" spans="1:2" x14ac:dyDescent="0.35">
      <c r="A62" s="29" t="s">
        <v>2587</v>
      </c>
      <c r="B62" s="29" t="s">
        <v>2588</v>
      </c>
    </row>
    <row r="63" spans="1:2" x14ac:dyDescent="0.35">
      <c r="A63" s="29" t="s">
        <v>2379</v>
      </c>
      <c r="B63" s="29" t="s">
        <v>2589</v>
      </c>
    </row>
    <row r="64" spans="1:2" x14ac:dyDescent="0.35">
      <c r="A64" s="29" t="s">
        <v>2590</v>
      </c>
      <c r="B64" s="29" t="s">
        <v>2591</v>
      </c>
    </row>
    <row r="65" spans="1:2" x14ac:dyDescent="0.35">
      <c r="A65" s="29" t="s">
        <v>2380</v>
      </c>
      <c r="B65" s="29" t="s">
        <v>2592</v>
      </c>
    </row>
    <row r="66" spans="1:2" x14ac:dyDescent="0.35">
      <c r="A66" s="29" t="s">
        <v>2381</v>
      </c>
      <c r="B66" s="29" t="s">
        <v>2593</v>
      </c>
    </row>
    <row r="67" spans="1:2" x14ac:dyDescent="0.35">
      <c r="A67" s="29" t="s">
        <v>2382</v>
      </c>
      <c r="B67" s="29" t="s">
        <v>2594</v>
      </c>
    </row>
    <row r="68" spans="1:2" x14ac:dyDescent="0.35">
      <c r="A68" s="29" t="s">
        <v>2383</v>
      </c>
      <c r="B68" s="29" t="s">
        <v>2595</v>
      </c>
    </row>
    <row r="69" spans="1:2" x14ac:dyDescent="0.35">
      <c r="A69" s="29" t="s">
        <v>2596</v>
      </c>
      <c r="B69" s="29" t="s">
        <v>2597</v>
      </c>
    </row>
    <row r="70" spans="1:2" x14ac:dyDescent="0.35">
      <c r="A70" s="29" t="s">
        <v>2384</v>
      </c>
      <c r="B70" s="29" t="s">
        <v>2598</v>
      </c>
    </row>
    <row r="71" spans="1:2" x14ac:dyDescent="0.35">
      <c r="A71" s="29" t="s">
        <v>2385</v>
      </c>
      <c r="B71" s="29" t="s">
        <v>2599</v>
      </c>
    </row>
    <row r="72" spans="1:2" x14ac:dyDescent="0.35">
      <c r="A72" s="29" t="s">
        <v>2386</v>
      </c>
      <c r="B72" s="29" t="s">
        <v>2600</v>
      </c>
    </row>
    <row r="73" spans="1:2" x14ac:dyDescent="0.35">
      <c r="A73" s="29" t="s">
        <v>2387</v>
      </c>
      <c r="B73" s="29" t="s">
        <v>2601</v>
      </c>
    </row>
    <row r="74" spans="1:2" x14ac:dyDescent="0.35">
      <c r="A74" s="29" t="s">
        <v>2388</v>
      </c>
      <c r="B74" s="29" t="s">
        <v>2602</v>
      </c>
    </row>
    <row r="75" spans="1:2" x14ac:dyDescent="0.35">
      <c r="A75" s="29" t="s">
        <v>2389</v>
      </c>
      <c r="B75" s="29" t="s">
        <v>2603</v>
      </c>
    </row>
    <row r="76" spans="1:2" x14ac:dyDescent="0.35">
      <c r="A76" s="29" t="s">
        <v>2390</v>
      </c>
      <c r="B76" s="29" t="s">
        <v>2604</v>
      </c>
    </row>
    <row r="77" spans="1:2" x14ac:dyDescent="0.35">
      <c r="A77" s="29" t="s">
        <v>2605</v>
      </c>
      <c r="B77" s="29" t="s">
        <v>2507</v>
      </c>
    </row>
    <row r="78" spans="1:2" x14ac:dyDescent="0.35">
      <c r="A78" s="29" t="s">
        <v>2606</v>
      </c>
      <c r="B78" s="29" t="s">
        <v>2607</v>
      </c>
    </row>
    <row r="79" spans="1:2" x14ac:dyDescent="0.35">
      <c r="A79" s="29" t="s">
        <v>2608</v>
      </c>
      <c r="B79" s="29" t="s">
        <v>2609</v>
      </c>
    </row>
    <row r="80" spans="1:2" x14ac:dyDescent="0.35">
      <c r="A80" s="29" t="s">
        <v>2610</v>
      </c>
      <c r="B80" s="29" t="s">
        <v>2611</v>
      </c>
    </row>
    <row r="81" spans="1:2" x14ac:dyDescent="0.35">
      <c r="A81" s="29" t="s">
        <v>2391</v>
      </c>
      <c r="B81" s="29" t="s">
        <v>2612</v>
      </c>
    </row>
    <row r="82" spans="1:2" x14ac:dyDescent="0.35">
      <c r="A82" s="29" t="s">
        <v>2392</v>
      </c>
      <c r="B82" s="29" t="s">
        <v>2613</v>
      </c>
    </row>
    <row r="83" spans="1:2" x14ac:dyDescent="0.35">
      <c r="A83" s="29" t="s">
        <v>2393</v>
      </c>
      <c r="B83" s="29" t="s">
        <v>2614</v>
      </c>
    </row>
    <row r="84" spans="1:2" x14ac:dyDescent="0.35">
      <c r="A84" s="29" t="s">
        <v>2615</v>
      </c>
      <c r="B84" s="29" t="s">
        <v>2616</v>
      </c>
    </row>
    <row r="85" spans="1:2" x14ac:dyDescent="0.35">
      <c r="A85" s="29" t="s">
        <v>2617</v>
      </c>
      <c r="B85" s="29" t="s">
        <v>2618</v>
      </c>
    </row>
    <row r="86" spans="1:2" x14ac:dyDescent="0.35">
      <c r="A86" s="29" t="s">
        <v>2619</v>
      </c>
      <c r="B86" s="29" t="s">
        <v>2620</v>
      </c>
    </row>
    <row r="87" spans="1:2" x14ac:dyDescent="0.35">
      <c r="A87" s="29" t="s">
        <v>2394</v>
      </c>
      <c r="B87" s="29" t="s">
        <v>2621</v>
      </c>
    </row>
    <row r="88" spans="1:2" x14ac:dyDescent="0.35">
      <c r="A88" s="29" t="s">
        <v>2622</v>
      </c>
      <c r="B88" s="29" t="s">
        <v>2623</v>
      </c>
    </row>
    <row r="89" spans="1:2" x14ac:dyDescent="0.35">
      <c r="A89" s="29" t="s">
        <v>1113</v>
      </c>
      <c r="B89" s="29" t="s">
        <v>2624</v>
      </c>
    </row>
    <row r="90" spans="1:2" x14ac:dyDescent="0.35">
      <c r="A90" s="29" t="s">
        <v>2395</v>
      </c>
      <c r="B90" s="29" t="s">
        <v>2625</v>
      </c>
    </row>
    <row r="91" spans="1:2" x14ac:dyDescent="0.35">
      <c r="A91" s="29" t="s">
        <v>2396</v>
      </c>
      <c r="B91" s="29" t="s">
        <v>2626</v>
      </c>
    </row>
    <row r="92" spans="1:2" x14ac:dyDescent="0.35">
      <c r="A92" s="29" t="s">
        <v>2627</v>
      </c>
      <c r="B92" s="29" t="s">
        <v>2628</v>
      </c>
    </row>
    <row r="93" spans="1:2" x14ac:dyDescent="0.35">
      <c r="A93" s="29" t="s">
        <v>2397</v>
      </c>
      <c r="B93" s="29" t="s">
        <v>2629</v>
      </c>
    </row>
    <row r="94" spans="1:2" x14ac:dyDescent="0.35">
      <c r="A94" s="29" t="s">
        <v>2630</v>
      </c>
      <c r="B94" s="29" t="s">
        <v>2631</v>
      </c>
    </row>
    <row r="95" spans="1:2" x14ac:dyDescent="0.35">
      <c r="A95" s="29" t="s">
        <v>2398</v>
      </c>
      <c r="B95" s="29" t="s">
        <v>2632</v>
      </c>
    </row>
    <row r="96" spans="1:2" x14ac:dyDescent="0.35">
      <c r="A96" s="29" t="s">
        <v>2633</v>
      </c>
      <c r="B96" s="29" t="s">
        <v>2634</v>
      </c>
    </row>
    <row r="97" spans="1:2" x14ac:dyDescent="0.35">
      <c r="A97" s="29" t="s">
        <v>2635</v>
      </c>
      <c r="B97" s="29" t="s">
        <v>2636</v>
      </c>
    </row>
    <row r="98" spans="1:2" x14ac:dyDescent="0.35">
      <c r="A98" s="29" t="s">
        <v>2399</v>
      </c>
      <c r="B98" s="29" t="s">
        <v>2637</v>
      </c>
    </row>
    <row r="99" spans="1:2" x14ac:dyDescent="0.35">
      <c r="A99" s="29" t="s">
        <v>2638</v>
      </c>
      <c r="B99" s="29" t="s">
        <v>2639</v>
      </c>
    </row>
    <row r="100" spans="1:2" x14ac:dyDescent="0.35">
      <c r="A100" s="29" t="s">
        <v>2640</v>
      </c>
      <c r="B100" s="29" t="s">
        <v>2616</v>
      </c>
    </row>
    <row r="101" spans="1:2" x14ac:dyDescent="0.35">
      <c r="A101" s="29" t="s">
        <v>2400</v>
      </c>
      <c r="B101" s="29" t="s">
        <v>2641</v>
      </c>
    </row>
    <row r="102" spans="1:2" x14ac:dyDescent="0.35">
      <c r="A102" s="29" t="s">
        <v>2401</v>
      </c>
      <c r="B102" s="29" t="s">
        <v>2642</v>
      </c>
    </row>
    <row r="103" spans="1:2" x14ac:dyDescent="0.35">
      <c r="A103" s="29" t="s">
        <v>2643</v>
      </c>
      <c r="B103" s="29" t="s">
        <v>2634</v>
      </c>
    </row>
    <row r="104" spans="1:2" x14ac:dyDescent="0.35">
      <c r="A104" s="29" t="s">
        <v>2402</v>
      </c>
      <c r="B104" s="29" t="s">
        <v>2644</v>
      </c>
    </row>
    <row r="105" spans="1:2" x14ac:dyDescent="0.35">
      <c r="A105" s="29" t="s">
        <v>2403</v>
      </c>
      <c r="B105" s="29" t="s">
        <v>2645</v>
      </c>
    </row>
    <row r="106" spans="1:2" x14ac:dyDescent="0.35">
      <c r="A106" s="29" t="s">
        <v>2646</v>
      </c>
      <c r="B106" s="29" t="s">
        <v>2647</v>
      </c>
    </row>
    <row r="107" spans="1:2" x14ac:dyDescent="0.35">
      <c r="A107" s="29" t="s">
        <v>2648</v>
      </c>
      <c r="B107" s="29" t="s">
        <v>2649</v>
      </c>
    </row>
    <row r="108" spans="1:2" x14ac:dyDescent="0.35">
      <c r="A108" s="29" t="s">
        <v>2404</v>
      </c>
      <c r="B108" s="29" t="s">
        <v>2650</v>
      </c>
    </row>
    <row r="109" spans="1:2" x14ac:dyDescent="0.35">
      <c r="A109" s="29" t="s">
        <v>2651</v>
      </c>
      <c r="B109" s="29" t="s">
        <v>2652</v>
      </c>
    </row>
    <row r="110" spans="1:2" x14ac:dyDescent="0.35">
      <c r="A110" s="29" t="s">
        <v>2405</v>
      </c>
      <c r="B110" s="29" t="s">
        <v>2653</v>
      </c>
    </row>
    <row r="111" spans="1:2" x14ac:dyDescent="0.35">
      <c r="A111" s="29" t="s">
        <v>2406</v>
      </c>
      <c r="B111" s="29" t="s">
        <v>2654</v>
      </c>
    </row>
    <row r="112" spans="1:2" x14ac:dyDescent="0.35">
      <c r="A112" s="29" t="s">
        <v>2407</v>
      </c>
      <c r="B112" s="29" t="s">
        <v>2655</v>
      </c>
    </row>
    <row r="113" spans="1:2" x14ac:dyDescent="0.35">
      <c r="A113" s="29" t="s">
        <v>2408</v>
      </c>
      <c r="B113" s="29" t="s">
        <v>2656</v>
      </c>
    </row>
    <row r="114" spans="1:2" x14ac:dyDescent="0.35">
      <c r="A114" s="29" t="s">
        <v>2657</v>
      </c>
      <c r="B114" s="29" t="s">
        <v>2658</v>
      </c>
    </row>
    <row r="115" spans="1:2" x14ac:dyDescent="0.35">
      <c r="A115" s="29" t="s">
        <v>2409</v>
      </c>
      <c r="B115" s="29" t="s">
        <v>2659</v>
      </c>
    </row>
    <row r="116" spans="1:2" x14ac:dyDescent="0.35">
      <c r="A116" s="29" t="s">
        <v>2410</v>
      </c>
      <c r="B116" s="29" t="s">
        <v>2660</v>
      </c>
    </row>
    <row r="117" spans="1:2" x14ac:dyDescent="0.35">
      <c r="A117" s="29" t="s">
        <v>2411</v>
      </c>
      <c r="B117" s="29" t="s">
        <v>2661</v>
      </c>
    </row>
    <row r="118" spans="1:2" x14ac:dyDescent="0.35">
      <c r="A118" s="29" t="s">
        <v>2412</v>
      </c>
      <c r="B118" s="29" t="s">
        <v>2662</v>
      </c>
    </row>
    <row r="119" spans="1:2" x14ac:dyDescent="0.35">
      <c r="A119" s="29" t="s">
        <v>2663</v>
      </c>
      <c r="B119" s="29" t="s">
        <v>2584</v>
      </c>
    </row>
    <row r="120" spans="1:2" x14ac:dyDescent="0.35">
      <c r="A120" s="29" t="s">
        <v>2413</v>
      </c>
      <c r="B120" s="29" t="s">
        <v>2664</v>
      </c>
    </row>
    <row r="121" spans="1:2" x14ac:dyDescent="0.35">
      <c r="A121" s="29" t="s">
        <v>2414</v>
      </c>
      <c r="B121" s="29" t="s">
        <v>2665</v>
      </c>
    </row>
    <row r="122" spans="1:2" x14ac:dyDescent="0.35">
      <c r="A122" s="29" t="s">
        <v>2666</v>
      </c>
      <c r="B122" s="29" t="s">
        <v>2667</v>
      </c>
    </row>
    <row r="123" spans="1:2" x14ac:dyDescent="0.35">
      <c r="A123" s="29" t="s">
        <v>2415</v>
      </c>
      <c r="B123" s="29" t="s">
        <v>2668</v>
      </c>
    </row>
    <row r="124" spans="1:2" x14ac:dyDescent="0.35">
      <c r="A124" s="29" t="s">
        <v>2416</v>
      </c>
      <c r="B124" s="29" t="s">
        <v>2669</v>
      </c>
    </row>
    <row r="125" spans="1:2" x14ac:dyDescent="0.35">
      <c r="A125" s="29" t="s">
        <v>2417</v>
      </c>
      <c r="B125" s="29" t="s">
        <v>2670</v>
      </c>
    </row>
    <row r="126" spans="1:2" x14ac:dyDescent="0.35">
      <c r="A126" s="29" t="s">
        <v>2418</v>
      </c>
      <c r="B126" s="29" t="s">
        <v>2671</v>
      </c>
    </row>
    <row r="127" spans="1:2" x14ac:dyDescent="0.35">
      <c r="A127" s="29" t="s">
        <v>2672</v>
      </c>
      <c r="B127" s="29" t="s">
        <v>2673</v>
      </c>
    </row>
    <row r="128" spans="1:2" x14ac:dyDescent="0.35">
      <c r="A128" s="29" t="s">
        <v>2674</v>
      </c>
      <c r="B128" s="29" t="s">
        <v>2675</v>
      </c>
    </row>
    <row r="129" spans="1:2" x14ac:dyDescent="0.35">
      <c r="A129" s="29" t="s">
        <v>2676</v>
      </c>
      <c r="B129" s="29" t="s">
        <v>2677</v>
      </c>
    </row>
    <row r="130" spans="1:2" x14ac:dyDescent="0.35">
      <c r="A130" s="29" t="s">
        <v>2419</v>
      </c>
      <c r="B130" s="29" t="s">
        <v>2678</v>
      </c>
    </row>
    <row r="131" spans="1:2" x14ac:dyDescent="0.35">
      <c r="A131" s="29" t="s">
        <v>2420</v>
      </c>
      <c r="B131" s="29" t="s">
        <v>2679</v>
      </c>
    </row>
    <row r="132" spans="1:2" x14ac:dyDescent="0.35">
      <c r="A132" s="29" t="s">
        <v>2680</v>
      </c>
      <c r="B132" s="29" t="s">
        <v>2681</v>
      </c>
    </row>
    <row r="133" spans="1:2" x14ac:dyDescent="0.35">
      <c r="A133" s="29" t="s">
        <v>2421</v>
      </c>
      <c r="B133" s="29" t="s">
        <v>2682</v>
      </c>
    </row>
    <row r="134" spans="1:2" x14ac:dyDescent="0.35">
      <c r="A134" s="29" t="s">
        <v>984</v>
      </c>
      <c r="B134" s="29" t="s">
        <v>2683</v>
      </c>
    </row>
    <row r="135" spans="1:2" x14ac:dyDescent="0.35">
      <c r="A135" s="29" t="s">
        <v>2422</v>
      </c>
      <c r="B135" s="29" t="s">
        <v>2684</v>
      </c>
    </row>
    <row r="136" spans="1:2" x14ac:dyDescent="0.35">
      <c r="A136" s="29" t="s">
        <v>2423</v>
      </c>
      <c r="B136" s="29" t="s">
        <v>2685</v>
      </c>
    </row>
    <row r="137" spans="1:2" x14ac:dyDescent="0.35">
      <c r="A137" s="29" t="s">
        <v>2686</v>
      </c>
      <c r="B137" s="29" t="s">
        <v>2687</v>
      </c>
    </row>
    <row r="138" spans="1:2" x14ac:dyDescent="0.35">
      <c r="A138" s="29" t="s">
        <v>2424</v>
      </c>
      <c r="B138" s="29" t="s">
        <v>2688</v>
      </c>
    </row>
    <row r="139" spans="1:2" x14ac:dyDescent="0.35">
      <c r="A139" s="29" t="s">
        <v>2425</v>
      </c>
      <c r="B139" s="29" t="s">
        <v>2689</v>
      </c>
    </row>
    <row r="140" spans="1:2" x14ac:dyDescent="0.35">
      <c r="A140" s="29" t="s">
        <v>2426</v>
      </c>
      <c r="B140" s="29" t="s">
        <v>2690</v>
      </c>
    </row>
    <row r="141" spans="1:2" x14ac:dyDescent="0.35">
      <c r="A141" s="29" t="s">
        <v>2691</v>
      </c>
      <c r="B141" s="29" t="s">
        <v>1185</v>
      </c>
    </row>
    <row r="142" spans="1:2" x14ac:dyDescent="0.35">
      <c r="A142" s="29" t="s">
        <v>2692</v>
      </c>
      <c r="B142" s="29" t="s">
        <v>2693</v>
      </c>
    </row>
    <row r="143" spans="1:2" x14ac:dyDescent="0.35">
      <c r="A143" s="29" t="s">
        <v>2427</v>
      </c>
      <c r="B143" s="29" t="s">
        <v>2694</v>
      </c>
    </row>
    <row r="144" spans="1:2" x14ac:dyDescent="0.35">
      <c r="A144" s="29" t="s">
        <v>2428</v>
      </c>
      <c r="B144" s="29" t="s">
        <v>2695</v>
      </c>
    </row>
    <row r="145" spans="1:2" x14ac:dyDescent="0.35">
      <c r="A145" s="29" t="s">
        <v>2429</v>
      </c>
      <c r="B145" s="29" t="s">
        <v>2696</v>
      </c>
    </row>
    <row r="146" spans="1:2" x14ac:dyDescent="0.35">
      <c r="A146" s="29" t="s">
        <v>2430</v>
      </c>
      <c r="B146" s="29" t="s">
        <v>2697</v>
      </c>
    </row>
    <row r="147" spans="1:2" x14ac:dyDescent="0.35">
      <c r="A147" s="29" t="s">
        <v>2431</v>
      </c>
      <c r="B147" s="29" t="s">
        <v>2698</v>
      </c>
    </row>
    <row r="148" spans="1:2" x14ac:dyDescent="0.35">
      <c r="A148" s="29" t="s">
        <v>2432</v>
      </c>
      <c r="B148" s="29" t="s">
        <v>2699</v>
      </c>
    </row>
    <row r="149" spans="1:2" x14ac:dyDescent="0.35">
      <c r="A149" s="29" t="s">
        <v>2700</v>
      </c>
      <c r="B149" s="29" t="s">
        <v>2701</v>
      </c>
    </row>
    <row r="150" spans="1:2" x14ac:dyDescent="0.35">
      <c r="A150" s="29" t="s">
        <v>2433</v>
      </c>
      <c r="B150" s="29" t="s">
        <v>2702</v>
      </c>
    </row>
    <row r="151" spans="1:2" x14ac:dyDescent="0.35">
      <c r="A151" s="29" t="s">
        <v>2703</v>
      </c>
      <c r="B151" s="29" t="s">
        <v>2704</v>
      </c>
    </row>
    <row r="152" spans="1:2" x14ac:dyDescent="0.35">
      <c r="A152" s="29" t="s">
        <v>2434</v>
      </c>
      <c r="B152" s="29" t="s">
        <v>2705</v>
      </c>
    </row>
    <row r="153" spans="1:2" x14ac:dyDescent="0.35">
      <c r="A153" s="29" t="s">
        <v>2435</v>
      </c>
      <c r="B153" s="29" t="s">
        <v>2706</v>
      </c>
    </row>
    <row r="154" spans="1:2" x14ac:dyDescent="0.35">
      <c r="A154" s="29" t="s">
        <v>2707</v>
      </c>
      <c r="B154" s="29" t="s">
        <v>2708</v>
      </c>
    </row>
    <row r="155" spans="1:2" x14ac:dyDescent="0.35">
      <c r="A155" s="29" t="s">
        <v>2436</v>
      </c>
      <c r="B155" s="29" t="s">
        <v>2709</v>
      </c>
    </row>
    <row r="156" spans="1:2" x14ac:dyDescent="0.35">
      <c r="A156" s="29" t="s">
        <v>2710</v>
      </c>
      <c r="B156" s="29" t="s">
        <v>2711</v>
      </c>
    </row>
    <row r="157" spans="1:2" x14ac:dyDescent="0.35">
      <c r="A157" s="29" t="s">
        <v>2712</v>
      </c>
      <c r="B157" s="29" t="s">
        <v>2507</v>
      </c>
    </row>
    <row r="158" spans="1:2" x14ac:dyDescent="0.35">
      <c r="A158" s="29" t="s">
        <v>2713</v>
      </c>
      <c r="B158" s="29" t="s">
        <v>2714</v>
      </c>
    </row>
    <row r="159" spans="1:2" x14ac:dyDescent="0.35">
      <c r="A159" s="29" t="s">
        <v>2437</v>
      </c>
      <c r="B159" s="29" t="s">
        <v>2715</v>
      </c>
    </row>
    <row r="160" spans="1:2" x14ac:dyDescent="0.35">
      <c r="A160" s="29" t="s">
        <v>2438</v>
      </c>
      <c r="B160" s="29" t="s">
        <v>2716</v>
      </c>
    </row>
    <row r="161" spans="1:2" x14ac:dyDescent="0.35">
      <c r="A161" s="29" t="s">
        <v>2439</v>
      </c>
      <c r="B161" s="29" t="s">
        <v>2717</v>
      </c>
    </row>
    <row r="162" spans="1:2" x14ac:dyDescent="0.35">
      <c r="A162" s="29" t="s">
        <v>2718</v>
      </c>
      <c r="B162" s="29" t="s">
        <v>2719</v>
      </c>
    </row>
    <row r="163" spans="1:2" x14ac:dyDescent="0.35">
      <c r="A163" s="29" t="s">
        <v>2440</v>
      </c>
      <c r="B163" s="29" t="s">
        <v>1066</v>
      </c>
    </row>
    <row r="164" spans="1:2" x14ac:dyDescent="0.35">
      <c r="A164" s="29" t="s">
        <v>2441</v>
      </c>
      <c r="B164" s="29" t="s">
        <v>2720</v>
      </c>
    </row>
    <row r="165" spans="1:2" x14ac:dyDescent="0.35">
      <c r="A165" s="29" t="s">
        <v>2721</v>
      </c>
      <c r="B165" s="29" t="s">
        <v>2722</v>
      </c>
    </row>
    <row r="166" spans="1:2" x14ac:dyDescent="0.35">
      <c r="A166" s="29" t="s">
        <v>2442</v>
      </c>
      <c r="B166" s="29" t="s">
        <v>2723</v>
      </c>
    </row>
    <row r="167" spans="1:2" x14ac:dyDescent="0.35">
      <c r="A167" s="29" t="s">
        <v>2443</v>
      </c>
      <c r="B167" s="29" t="s">
        <v>2724</v>
      </c>
    </row>
    <row r="168" spans="1:2" x14ac:dyDescent="0.35">
      <c r="A168" s="29" t="s">
        <v>2444</v>
      </c>
      <c r="B168" s="29" t="s">
        <v>2725</v>
      </c>
    </row>
    <row r="169" spans="1:2" x14ac:dyDescent="0.35">
      <c r="A169" s="29" t="s">
        <v>2445</v>
      </c>
      <c r="B169" s="29" t="s">
        <v>2726</v>
      </c>
    </row>
    <row r="170" spans="1:2" x14ac:dyDescent="0.35">
      <c r="A170" s="29" t="s">
        <v>2727</v>
      </c>
      <c r="B170" s="29" t="s">
        <v>2728</v>
      </c>
    </row>
    <row r="171" spans="1:2" x14ac:dyDescent="0.35">
      <c r="A171" s="29" t="s">
        <v>2729</v>
      </c>
      <c r="B171" s="29" t="s">
        <v>2730</v>
      </c>
    </row>
    <row r="172" spans="1:2" x14ac:dyDescent="0.35">
      <c r="A172" s="29" t="s">
        <v>2446</v>
      </c>
      <c r="B172" s="29" t="s">
        <v>2731</v>
      </c>
    </row>
    <row r="173" spans="1:2" x14ac:dyDescent="0.35">
      <c r="A173" s="29" t="s">
        <v>2447</v>
      </c>
      <c r="B173" s="29" t="s">
        <v>2732</v>
      </c>
    </row>
    <row r="174" spans="1:2" x14ac:dyDescent="0.35">
      <c r="A174" s="29" t="s">
        <v>2448</v>
      </c>
      <c r="B174" s="29" t="s">
        <v>2733</v>
      </c>
    </row>
    <row r="175" spans="1:2" x14ac:dyDescent="0.35">
      <c r="A175" s="29" t="s">
        <v>2449</v>
      </c>
      <c r="B175" s="29" t="s">
        <v>2734</v>
      </c>
    </row>
    <row r="176" spans="1:2" x14ac:dyDescent="0.35">
      <c r="A176" s="29" t="s">
        <v>2735</v>
      </c>
      <c r="B176" s="29" t="s">
        <v>2736</v>
      </c>
    </row>
    <row r="177" spans="1:2" x14ac:dyDescent="0.35">
      <c r="A177" s="29" t="s">
        <v>2737</v>
      </c>
      <c r="B177" s="29" t="s">
        <v>2738</v>
      </c>
    </row>
    <row r="178" spans="1:2" x14ac:dyDescent="0.35">
      <c r="A178" s="29" t="s">
        <v>2739</v>
      </c>
      <c r="B178" s="29" t="s">
        <v>2507</v>
      </c>
    </row>
    <row r="179" spans="1:2" x14ac:dyDescent="0.35">
      <c r="A179" s="29" t="s">
        <v>2740</v>
      </c>
      <c r="B179" s="29" t="s">
        <v>2741</v>
      </c>
    </row>
    <row r="180" spans="1:2" x14ac:dyDescent="0.35">
      <c r="A180" s="29" t="s">
        <v>2450</v>
      </c>
      <c r="B180" s="29" t="s">
        <v>2742</v>
      </c>
    </row>
    <row r="181" spans="1:2" x14ac:dyDescent="0.35">
      <c r="A181" s="29" t="s">
        <v>2743</v>
      </c>
      <c r="B181" s="29" t="s">
        <v>2507</v>
      </c>
    </row>
    <row r="182" spans="1:2" x14ac:dyDescent="0.35">
      <c r="A182" s="29" t="s">
        <v>2451</v>
      </c>
      <c r="B182" s="29" t="s">
        <v>2744</v>
      </c>
    </row>
    <row r="183" spans="1:2" x14ac:dyDescent="0.35">
      <c r="A183" s="29" t="s">
        <v>2452</v>
      </c>
      <c r="B183" s="29" t="s">
        <v>2745</v>
      </c>
    </row>
    <row r="184" spans="1:2" x14ac:dyDescent="0.35">
      <c r="A184" s="29" t="s">
        <v>2453</v>
      </c>
      <c r="B184" s="29" t="s">
        <v>2746</v>
      </c>
    </row>
    <row r="185" spans="1:2" x14ac:dyDescent="0.35">
      <c r="A185" s="29" t="s">
        <v>2747</v>
      </c>
      <c r="B185" s="29" t="s">
        <v>2748</v>
      </c>
    </row>
    <row r="186" spans="1:2" x14ac:dyDescent="0.35">
      <c r="A186" s="29" t="s">
        <v>2454</v>
      </c>
      <c r="B186" s="29" t="s">
        <v>2749</v>
      </c>
    </row>
    <row r="187" spans="1:2" x14ac:dyDescent="0.35">
      <c r="A187" s="29" t="s">
        <v>2455</v>
      </c>
      <c r="B187" s="29" t="s">
        <v>2750</v>
      </c>
    </row>
    <row r="188" spans="1:2" x14ac:dyDescent="0.35">
      <c r="A188" s="29" t="s">
        <v>2456</v>
      </c>
      <c r="B188" s="29" t="s">
        <v>2751</v>
      </c>
    </row>
    <row r="189" spans="1:2" x14ac:dyDescent="0.35">
      <c r="A189" s="29" t="s">
        <v>2457</v>
      </c>
      <c r="B189" s="29" t="s">
        <v>2752</v>
      </c>
    </row>
    <row r="190" spans="1:2" x14ac:dyDescent="0.35">
      <c r="A190" s="29" t="s">
        <v>2458</v>
      </c>
      <c r="B190" s="29" t="s">
        <v>2753</v>
      </c>
    </row>
    <row r="191" spans="1:2" x14ac:dyDescent="0.35">
      <c r="A191" s="29" t="s">
        <v>2754</v>
      </c>
      <c r="B191" s="29" t="s">
        <v>2755</v>
      </c>
    </row>
    <row r="192" spans="1:2" x14ac:dyDescent="0.35">
      <c r="A192" s="29" t="s">
        <v>2459</v>
      </c>
      <c r="B192" s="29" t="s">
        <v>2756</v>
      </c>
    </row>
    <row r="193" spans="1:2" x14ac:dyDescent="0.35">
      <c r="A193" s="29" t="s">
        <v>2460</v>
      </c>
      <c r="B193" s="29" t="s">
        <v>2757</v>
      </c>
    </row>
    <row r="194" spans="1:2" x14ac:dyDescent="0.35">
      <c r="A194" s="29" t="s">
        <v>2758</v>
      </c>
      <c r="B194" s="29" t="s">
        <v>2759</v>
      </c>
    </row>
    <row r="195" spans="1:2" x14ac:dyDescent="0.35">
      <c r="A195" s="29" t="s">
        <v>2461</v>
      </c>
      <c r="B195" s="29" t="s">
        <v>2760</v>
      </c>
    </row>
    <row r="196" spans="1:2" x14ac:dyDescent="0.35">
      <c r="A196" s="29" t="s">
        <v>2761</v>
      </c>
      <c r="B196" s="29" t="s">
        <v>2762</v>
      </c>
    </row>
    <row r="197" spans="1:2" x14ac:dyDescent="0.35">
      <c r="A197" s="29" t="s">
        <v>2462</v>
      </c>
      <c r="B197" s="29" t="s">
        <v>2763</v>
      </c>
    </row>
    <row r="198" spans="1:2" x14ac:dyDescent="0.35">
      <c r="A198" s="29" t="s">
        <v>2764</v>
      </c>
      <c r="B198" s="29" t="s">
        <v>2765</v>
      </c>
    </row>
    <row r="199" spans="1:2" x14ac:dyDescent="0.35">
      <c r="A199" s="29" t="s">
        <v>2463</v>
      </c>
      <c r="B199" s="29" t="s">
        <v>2766</v>
      </c>
    </row>
    <row r="200" spans="1:2" x14ac:dyDescent="0.35">
      <c r="A200" s="29" t="s">
        <v>2767</v>
      </c>
      <c r="B200" s="29" t="s">
        <v>2768</v>
      </c>
    </row>
    <row r="201" spans="1:2" x14ac:dyDescent="0.35">
      <c r="A201" s="29" t="s">
        <v>2769</v>
      </c>
      <c r="B201" s="29" t="s">
        <v>2770</v>
      </c>
    </row>
    <row r="202" spans="1:2" x14ac:dyDescent="0.35">
      <c r="A202" s="29" t="s">
        <v>2771</v>
      </c>
      <c r="B202" s="29" t="s">
        <v>2772</v>
      </c>
    </row>
    <row r="203" spans="1:2" x14ac:dyDescent="0.35">
      <c r="A203" s="29" t="s">
        <v>2464</v>
      </c>
      <c r="B203" s="29" t="s">
        <v>2773</v>
      </c>
    </row>
    <row r="204" spans="1:2" x14ac:dyDescent="0.35">
      <c r="A204" s="29" t="s">
        <v>2465</v>
      </c>
      <c r="B204" s="29" t="s">
        <v>2774</v>
      </c>
    </row>
    <row r="205" spans="1:2" x14ac:dyDescent="0.35">
      <c r="A205" s="29" t="s">
        <v>2775</v>
      </c>
      <c r="B205" s="29" t="s">
        <v>2776</v>
      </c>
    </row>
    <row r="206" spans="1:2" x14ac:dyDescent="0.35">
      <c r="A206" s="29" t="s">
        <v>2777</v>
      </c>
      <c r="B206" s="29" t="s">
        <v>2778</v>
      </c>
    </row>
    <row r="207" spans="1:2" x14ac:dyDescent="0.35">
      <c r="A207" s="29" t="s">
        <v>2779</v>
      </c>
      <c r="B207" s="29" t="s">
        <v>2780</v>
      </c>
    </row>
    <row r="208" spans="1:2" x14ac:dyDescent="0.35">
      <c r="A208" s="29" t="s">
        <v>2466</v>
      </c>
      <c r="B208" s="29" t="s">
        <v>2781</v>
      </c>
    </row>
    <row r="209" spans="1:2" x14ac:dyDescent="0.35">
      <c r="A209" s="29" t="s">
        <v>2467</v>
      </c>
      <c r="B209" s="29" t="s">
        <v>2782</v>
      </c>
    </row>
    <row r="210" spans="1:2" x14ac:dyDescent="0.35">
      <c r="A210" s="29" t="s">
        <v>2468</v>
      </c>
      <c r="B210" s="29" t="s">
        <v>2783</v>
      </c>
    </row>
    <row r="211" spans="1:2" x14ac:dyDescent="0.35">
      <c r="A211" s="29" t="s">
        <v>2469</v>
      </c>
      <c r="B211" s="29" t="s">
        <v>2784</v>
      </c>
    </row>
    <row r="212" spans="1:2" x14ac:dyDescent="0.35">
      <c r="A212" s="29" t="s">
        <v>2470</v>
      </c>
      <c r="B212" s="29" t="s">
        <v>2785</v>
      </c>
    </row>
    <row r="213" spans="1:2" x14ac:dyDescent="0.35">
      <c r="A213" s="29" t="s">
        <v>2471</v>
      </c>
      <c r="B213" s="29" t="s">
        <v>2786</v>
      </c>
    </row>
    <row r="214" spans="1:2" x14ac:dyDescent="0.35">
      <c r="A214" s="29" t="s">
        <v>2472</v>
      </c>
      <c r="B214" s="29" t="s">
        <v>2787</v>
      </c>
    </row>
    <row r="215" spans="1:2" x14ac:dyDescent="0.35">
      <c r="A215" s="29" t="s">
        <v>2473</v>
      </c>
      <c r="B215" s="29" t="s">
        <v>2788</v>
      </c>
    </row>
    <row r="216" spans="1:2" x14ac:dyDescent="0.35">
      <c r="A216" s="29" t="s">
        <v>2474</v>
      </c>
      <c r="B216" s="29" t="s">
        <v>2789</v>
      </c>
    </row>
    <row r="217" spans="1:2" x14ac:dyDescent="0.35">
      <c r="A217" s="29" t="s">
        <v>2475</v>
      </c>
      <c r="B217" s="29" t="s">
        <v>2790</v>
      </c>
    </row>
    <row r="218" spans="1:2" x14ac:dyDescent="0.35">
      <c r="A218" s="29" t="s">
        <v>2476</v>
      </c>
      <c r="B218" s="29" t="s">
        <v>2791</v>
      </c>
    </row>
    <row r="219" spans="1:2" x14ac:dyDescent="0.35">
      <c r="A219" s="29" t="s">
        <v>2477</v>
      </c>
      <c r="B219" s="29" t="s">
        <v>2792</v>
      </c>
    </row>
    <row r="220" spans="1:2" x14ac:dyDescent="0.35">
      <c r="A220" s="29" t="s">
        <v>2478</v>
      </c>
      <c r="B220" s="29" t="s">
        <v>2793</v>
      </c>
    </row>
    <row r="221" spans="1:2" x14ac:dyDescent="0.35">
      <c r="A221" s="29" t="s">
        <v>2479</v>
      </c>
      <c r="B221" s="29" t="s">
        <v>2794</v>
      </c>
    </row>
    <row r="222" spans="1:2" x14ac:dyDescent="0.35">
      <c r="A222" s="29" t="s">
        <v>2795</v>
      </c>
      <c r="B222" s="29" t="s">
        <v>2507</v>
      </c>
    </row>
    <row r="223" spans="1:2" x14ac:dyDescent="0.35">
      <c r="A223" s="29" t="s">
        <v>2796</v>
      </c>
      <c r="B223" s="29" t="s">
        <v>2797</v>
      </c>
    </row>
    <row r="224" spans="1:2" x14ac:dyDescent="0.35">
      <c r="A224" s="29" t="s">
        <v>2480</v>
      </c>
      <c r="B224" s="29" t="s">
        <v>2798</v>
      </c>
    </row>
    <row r="225" spans="1:2" x14ac:dyDescent="0.35">
      <c r="A225" s="29" t="s">
        <v>2481</v>
      </c>
      <c r="B225" s="29" t="s">
        <v>2799</v>
      </c>
    </row>
    <row r="226" spans="1:2" x14ac:dyDescent="0.35">
      <c r="A226" s="29" t="s">
        <v>2800</v>
      </c>
      <c r="B226" s="29" t="s">
        <v>2801</v>
      </c>
    </row>
    <row r="227" spans="1:2" x14ac:dyDescent="0.35">
      <c r="A227" s="29" t="s">
        <v>2482</v>
      </c>
      <c r="B227" s="29" t="s">
        <v>2802</v>
      </c>
    </row>
    <row r="228" spans="1:2" x14ac:dyDescent="0.35">
      <c r="A228" s="29" t="s">
        <v>2483</v>
      </c>
      <c r="B228" s="29" t="s">
        <v>2803</v>
      </c>
    </row>
    <row r="229" spans="1:2" x14ac:dyDescent="0.35">
      <c r="A229" s="29" t="s">
        <v>2804</v>
      </c>
      <c r="B229" s="29" t="s">
        <v>2805</v>
      </c>
    </row>
    <row r="230" spans="1:2" x14ac:dyDescent="0.35">
      <c r="A230" s="29" t="s">
        <v>2806</v>
      </c>
      <c r="B230" s="29" t="s">
        <v>2807</v>
      </c>
    </row>
    <row r="231" spans="1:2" x14ac:dyDescent="0.35">
      <c r="A231" s="29" t="s">
        <v>2484</v>
      </c>
      <c r="B231" s="29" t="s">
        <v>2808</v>
      </c>
    </row>
    <row r="232" spans="1:2" x14ac:dyDescent="0.35">
      <c r="A232" s="29" t="s">
        <v>2485</v>
      </c>
      <c r="B232" s="29" t="s">
        <v>2809</v>
      </c>
    </row>
    <row r="233" spans="1:2" x14ac:dyDescent="0.35">
      <c r="A233" s="29" t="s">
        <v>2810</v>
      </c>
      <c r="B233" s="29" t="s">
        <v>2811</v>
      </c>
    </row>
    <row r="234" spans="1:2" x14ac:dyDescent="0.35">
      <c r="A234" s="29" t="s">
        <v>2812</v>
      </c>
      <c r="B234" s="29" t="s">
        <v>2813</v>
      </c>
    </row>
    <row r="235" spans="1:2" x14ac:dyDescent="0.35">
      <c r="A235" s="29" t="s">
        <v>2486</v>
      </c>
      <c r="B235" s="29" t="s">
        <v>2814</v>
      </c>
    </row>
    <row r="236" spans="1:2" x14ac:dyDescent="0.35">
      <c r="A236" s="29" t="s">
        <v>2815</v>
      </c>
      <c r="B236" s="29" t="s">
        <v>2816</v>
      </c>
    </row>
    <row r="237" spans="1:2" x14ac:dyDescent="0.35">
      <c r="A237" s="29" t="s">
        <v>2487</v>
      </c>
      <c r="B237" s="29" t="s">
        <v>2817</v>
      </c>
    </row>
    <row r="238" spans="1:2" x14ac:dyDescent="0.35">
      <c r="A238" s="29" t="s">
        <v>2818</v>
      </c>
      <c r="B238" s="29" t="s">
        <v>2597</v>
      </c>
    </row>
    <row r="239" spans="1:2" x14ac:dyDescent="0.35">
      <c r="A239" s="29" t="s">
        <v>2488</v>
      </c>
      <c r="B239" s="29" t="s">
        <v>2819</v>
      </c>
    </row>
    <row r="240" spans="1:2" x14ac:dyDescent="0.35">
      <c r="A240" s="29" t="s">
        <v>2820</v>
      </c>
      <c r="B240" s="29" t="s">
        <v>2821</v>
      </c>
    </row>
    <row r="241" spans="1:2" x14ac:dyDescent="0.35">
      <c r="A241" s="29" t="s">
        <v>2489</v>
      </c>
      <c r="B241" s="29" t="s">
        <v>2822</v>
      </c>
    </row>
    <row r="242" spans="1:2" x14ac:dyDescent="0.35">
      <c r="A242" s="29" t="s">
        <v>2823</v>
      </c>
      <c r="B242" s="29" t="s">
        <v>2824</v>
      </c>
    </row>
    <row r="243" spans="1:2" x14ac:dyDescent="0.35">
      <c r="A243" s="29" t="s">
        <v>2490</v>
      </c>
      <c r="B243" s="29" t="s">
        <v>2825</v>
      </c>
    </row>
    <row r="244" spans="1:2" x14ac:dyDescent="0.35">
      <c r="A244" s="29" t="s">
        <v>2491</v>
      </c>
      <c r="B244" s="29" t="s">
        <v>2826</v>
      </c>
    </row>
    <row r="245" spans="1:2" x14ac:dyDescent="0.35">
      <c r="A245" s="29" t="s">
        <v>2492</v>
      </c>
      <c r="B245" s="29" t="s">
        <v>2827</v>
      </c>
    </row>
    <row r="246" spans="1:2" x14ac:dyDescent="0.35">
      <c r="A246" s="29" t="s">
        <v>2828</v>
      </c>
      <c r="B246" s="29" t="s">
        <v>2829</v>
      </c>
    </row>
    <row r="247" spans="1:2" x14ac:dyDescent="0.35">
      <c r="A247" s="29" t="s">
        <v>2493</v>
      </c>
      <c r="B247" s="29" t="s">
        <v>2830</v>
      </c>
    </row>
    <row r="248" spans="1:2" x14ac:dyDescent="0.35">
      <c r="A248" s="29" t="s">
        <v>2494</v>
      </c>
      <c r="B248" s="29" t="s">
        <v>2831</v>
      </c>
    </row>
    <row r="249" spans="1:2" x14ac:dyDescent="0.35">
      <c r="A249" s="29" t="s">
        <v>2495</v>
      </c>
      <c r="B249" s="29" t="s">
        <v>2832</v>
      </c>
    </row>
    <row r="250" spans="1:2" x14ac:dyDescent="0.35">
      <c r="A250" s="29" t="s">
        <v>2496</v>
      </c>
      <c r="B250" s="29" t="s">
        <v>2833</v>
      </c>
    </row>
    <row r="251" spans="1:2" x14ac:dyDescent="0.35">
      <c r="A251" s="29" t="s">
        <v>2497</v>
      </c>
      <c r="B251" s="29" t="s">
        <v>2834</v>
      </c>
    </row>
    <row r="252" spans="1:2" x14ac:dyDescent="0.35">
      <c r="A252" s="29" t="s">
        <v>2498</v>
      </c>
      <c r="B252" s="29" t="s">
        <v>2835</v>
      </c>
    </row>
    <row r="253" spans="1:2" x14ac:dyDescent="0.35">
      <c r="A253" s="29" t="s">
        <v>2836</v>
      </c>
      <c r="B253" s="29" t="s">
        <v>2837</v>
      </c>
    </row>
    <row r="254" spans="1:2" x14ac:dyDescent="0.35">
      <c r="A254" s="29" t="s">
        <v>2499</v>
      </c>
      <c r="B254" s="29" t="s">
        <v>2838</v>
      </c>
    </row>
    <row r="255" spans="1:2" x14ac:dyDescent="0.35">
      <c r="A255" s="29" t="s">
        <v>2500</v>
      </c>
      <c r="B255" s="29" t="s">
        <v>2839</v>
      </c>
    </row>
    <row r="256" spans="1:2" x14ac:dyDescent="0.35">
      <c r="A256" s="29" t="s">
        <v>2501</v>
      </c>
      <c r="B256" s="29" t="s">
        <v>2840</v>
      </c>
    </row>
    <row r="257" spans="1:2" x14ac:dyDescent="0.35">
      <c r="A257" s="29" t="s">
        <v>2841</v>
      </c>
      <c r="B257" s="29" t="s">
        <v>2649</v>
      </c>
    </row>
    <row r="258" spans="1:2" x14ac:dyDescent="0.35">
      <c r="A258" s="29" t="s">
        <v>2502</v>
      </c>
      <c r="B258" s="29" t="s">
        <v>2842</v>
      </c>
    </row>
    <row r="259" spans="1:2" x14ac:dyDescent="0.35">
      <c r="A259" s="29" t="s">
        <v>2843</v>
      </c>
      <c r="B259" s="29" t="s">
        <v>2844</v>
      </c>
    </row>
    <row r="260" spans="1:2" x14ac:dyDescent="0.35">
      <c r="A260" s="29" t="s">
        <v>2845</v>
      </c>
      <c r="B260" s="29" t="s">
        <v>2551</v>
      </c>
    </row>
    <row r="261" spans="1:2" x14ac:dyDescent="0.35">
      <c r="A261" s="29" t="s">
        <v>2846</v>
      </c>
      <c r="B261" s="29" t="s">
        <v>2847</v>
      </c>
    </row>
    <row r="262" spans="1:2" x14ac:dyDescent="0.35">
      <c r="A262" s="29" t="s">
        <v>2848</v>
      </c>
      <c r="B262" s="29" t="s">
        <v>2849</v>
      </c>
    </row>
    <row r="263" spans="1:2" x14ac:dyDescent="0.35">
      <c r="A263" s="29" t="s">
        <v>2850</v>
      </c>
      <c r="B263" s="29" t="s">
        <v>2768</v>
      </c>
    </row>
    <row r="264" spans="1:2" x14ac:dyDescent="0.35">
      <c r="A264" s="29" t="s">
        <v>2503</v>
      </c>
      <c r="B264" s="29" t="s">
        <v>2851</v>
      </c>
    </row>
    <row r="265" spans="1:2" x14ac:dyDescent="0.35">
      <c r="A265" s="29" t="s">
        <v>2504</v>
      </c>
      <c r="B265" s="29" t="s">
        <v>2852</v>
      </c>
    </row>
    <row r="266" spans="1:2" x14ac:dyDescent="0.35">
      <c r="A266" s="29" t="s">
        <v>2505</v>
      </c>
      <c r="B266" s="29" t="s">
        <v>2853</v>
      </c>
    </row>
    <row r="267" spans="1:2" x14ac:dyDescent="0.35">
      <c r="A267" s="29" t="s">
        <v>2854</v>
      </c>
      <c r="B267" s="29" t="s">
        <v>2507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70B3-2058-4388-A70E-2299F72CE5AB}">
  <dimension ref="A1:U168"/>
  <sheetViews>
    <sheetView zoomScaleNormal="100" workbookViewId="0">
      <selection activeCell="F35" sqref="F35"/>
    </sheetView>
  </sheetViews>
  <sheetFormatPr defaultColWidth="8.81640625" defaultRowHeight="14.5" x14ac:dyDescent="0.35"/>
  <cols>
    <col min="1" max="1" width="13.81640625" style="28" customWidth="1"/>
    <col min="2" max="2" width="20.1796875" style="28" bestFit="1" customWidth="1"/>
    <col min="3" max="3" width="27.54296875" style="28" bestFit="1" customWidth="1"/>
    <col min="4" max="4" width="21" style="28" bestFit="1" customWidth="1"/>
    <col min="5" max="5" width="16.6328125" style="28" bestFit="1" customWidth="1"/>
    <col min="6" max="14" width="8.81640625" style="28"/>
    <col min="20" max="20" width="16.90625" customWidth="1"/>
    <col min="22" max="16384" width="8.81640625" style="28"/>
  </cols>
  <sheetData>
    <row r="1" spans="1:14" x14ac:dyDescent="0.35">
      <c r="A1" s="59" t="s">
        <v>2855</v>
      </c>
      <c r="B1" s="59" t="s">
        <v>2859</v>
      </c>
      <c r="C1" s="59" t="s">
        <v>2860</v>
      </c>
      <c r="D1" s="59" t="s">
        <v>2857</v>
      </c>
      <c r="E1" s="59" t="s">
        <v>2856</v>
      </c>
    </row>
    <row r="2" spans="1:14" ht="14.5" customHeight="1" x14ac:dyDescent="0.35">
      <c r="A2" s="29" t="s">
        <v>2514</v>
      </c>
      <c r="B2" s="29" t="str">
        <f>_xlfn.XLOOKUP(A2,'Country Codes'!$B$2:$B$267,'Country Codes'!$A$2:$A$267)</f>
        <v>Andorra</v>
      </c>
      <c r="C2" s="29" t="str">
        <f>INDEX('Country Codes'!$A$1:$B$267,MATCH(A2,'Country Codes'!$B$1:$B$267,0),1)</f>
        <v>Andorra</v>
      </c>
      <c r="D2" s="30">
        <v>3330</v>
      </c>
      <c r="E2" s="30">
        <v>41873</v>
      </c>
      <c r="I2" s="75" t="s">
        <v>2875</v>
      </c>
      <c r="J2" s="76"/>
      <c r="K2" s="76"/>
      <c r="L2" s="76"/>
      <c r="M2" s="76"/>
      <c r="N2" s="77"/>
    </row>
    <row r="3" spans="1:14" x14ac:dyDescent="0.35">
      <c r="A3" s="29" t="s">
        <v>2833</v>
      </c>
      <c r="B3" s="29" t="str">
        <f>_xlfn.XLOOKUP(A3,'Country Codes'!$B$2:$B$267,'Country Codes'!$A$2:$A$267)</f>
        <v>United Arab Emirates</v>
      </c>
      <c r="C3" s="29" t="str">
        <f>INDEX('Country Codes'!$A$1:$B$267,MATCH(A3,'Country Codes'!$B$1:$B$267,0),1)</f>
        <v>United Arab Emirates</v>
      </c>
      <c r="D3" s="30">
        <v>358869</v>
      </c>
      <c r="E3" s="30">
        <v>38661</v>
      </c>
      <c r="I3" s="78"/>
      <c r="J3" s="79"/>
      <c r="K3" s="79"/>
      <c r="L3" s="79"/>
      <c r="M3" s="79"/>
      <c r="N3" s="80"/>
    </row>
    <row r="4" spans="1:14" x14ac:dyDescent="0.35">
      <c r="A4" s="29" t="s">
        <v>2506</v>
      </c>
      <c r="B4" s="29" t="str">
        <f>_xlfn.XLOOKUP(A4,'Country Codes'!$B$2:$B$267,'Country Codes'!$A$2:$A$267)</f>
        <v>Afghanistan</v>
      </c>
      <c r="C4" s="29" t="str">
        <f>INDEX('Country Codes'!$A$1:$B$267,MATCH(A4,'Country Codes'!$B$1:$B$267,0),1)</f>
        <v>Afghanistan</v>
      </c>
      <c r="D4" s="30">
        <v>20136</v>
      </c>
      <c r="E4" s="29">
        <v>517</v>
      </c>
      <c r="I4" s="78"/>
      <c r="J4" s="79"/>
      <c r="K4" s="79"/>
      <c r="L4" s="79"/>
      <c r="M4" s="79"/>
      <c r="N4" s="80"/>
    </row>
    <row r="5" spans="1:14" x14ac:dyDescent="0.35">
      <c r="A5" s="29" t="s">
        <v>2520</v>
      </c>
      <c r="B5" s="29" t="str">
        <f>_xlfn.XLOOKUP(A5,'Country Codes'!$B$2:$B$267,'Country Codes'!$A$2:$A$267)</f>
        <v>Antigua and Barbuda</v>
      </c>
      <c r="C5" s="29" t="str">
        <f>INDEX('Country Codes'!$A$1:$B$267,MATCH(A5,'Country Codes'!$B$1:$B$267,0),1)</f>
        <v>Antigua and Barbuda</v>
      </c>
      <c r="D5" s="30">
        <v>1370</v>
      </c>
      <c r="E5" s="30">
        <v>13993</v>
      </c>
      <c r="I5" s="81"/>
      <c r="J5" s="82"/>
      <c r="K5" s="82"/>
      <c r="L5" s="82"/>
      <c r="M5" s="82"/>
      <c r="N5" s="83"/>
    </row>
    <row r="6" spans="1:14" x14ac:dyDescent="0.35">
      <c r="A6" s="29" t="s">
        <v>2510</v>
      </c>
      <c r="B6" s="29" t="str">
        <f>_xlfn.XLOOKUP(A6,'Country Codes'!$B$2:$B$267,'Country Codes'!$A$2:$A$267)</f>
        <v>Albania</v>
      </c>
      <c r="C6" s="29" t="str">
        <f>INDEX('Country Codes'!$A$1:$B$267,MATCH(A6,'Country Codes'!$B$1:$B$267,0),1)</f>
        <v>Albania</v>
      </c>
      <c r="D6" s="30">
        <v>18256</v>
      </c>
      <c r="E6" s="30">
        <v>6451</v>
      </c>
      <c r="I6"/>
      <c r="J6"/>
      <c r="K6"/>
      <c r="L6"/>
      <c r="M6"/>
      <c r="N6"/>
    </row>
    <row r="7" spans="1:14" x14ac:dyDescent="0.35">
      <c r="A7" s="29" t="s">
        <v>2522</v>
      </c>
      <c r="B7" s="29" t="str">
        <f>_xlfn.XLOOKUP(A7,'Country Codes'!$B$2:$B$267,'Country Codes'!$A$2:$A$267)</f>
        <v>Armenia</v>
      </c>
      <c r="C7" s="29" t="str">
        <f>INDEX('Country Codes'!$A$1:$B$267,MATCH(A7,'Country Codes'!$B$1:$B$267,0),1)</f>
        <v>Armenia</v>
      </c>
      <c r="D7" s="30">
        <v>13928</v>
      </c>
      <c r="E7" s="30">
        <v>4700</v>
      </c>
      <c r="I7" s="35" t="s">
        <v>2874</v>
      </c>
      <c r="J7" s="36"/>
      <c r="K7" s="36"/>
      <c r="L7" s="36"/>
      <c r="M7" s="36"/>
      <c r="N7" s="37"/>
    </row>
    <row r="8" spans="1:14" x14ac:dyDescent="0.35">
      <c r="A8" s="29" t="s">
        <v>2515</v>
      </c>
      <c r="B8" s="29" t="str">
        <f>_xlfn.XLOOKUP(A8,'Country Codes'!$B$2:$B$267,'Country Codes'!$A$2:$A$267)</f>
        <v>Angola</v>
      </c>
      <c r="C8" s="29" t="str">
        <f>INDEX('Country Codes'!$A$1:$B$267,MATCH(A8,'Country Codes'!$B$1:$B$267,0),1)</f>
        <v>Angola</v>
      </c>
      <c r="D8" s="30">
        <v>58254</v>
      </c>
      <c r="E8" s="30">
        <v>1772</v>
      </c>
    </row>
    <row r="9" spans="1:14" x14ac:dyDescent="0.35">
      <c r="A9" s="29" t="s">
        <v>2521</v>
      </c>
      <c r="B9" s="29" t="str">
        <f>_xlfn.XLOOKUP(A9,'Country Codes'!$B$2:$B$267,'Country Codes'!$A$2:$A$267)</f>
        <v>Argentina</v>
      </c>
      <c r="C9" s="29" t="str">
        <f>INDEX('Country Codes'!$A$1:$B$267,MATCH(A9,'Country Codes'!$B$1:$B$267,0),1)</f>
        <v>Argentina</v>
      </c>
      <c r="D9" s="30">
        <v>389064</v>
      </c>
      <c r="E9" s="30">
        <v>8574</v>
      </c>
    </row>
    <row r="10" spans="1:14" x14ac:dyDescent="0.35">
      <c r="A10" s="29" t="s">
        <v>2526</v>
      </c>
      <c r="B10" s="29" t="str">
        <f>_xlfn.XLOOKUP(A10,'Country Codes'!$B$2:$B$267,'Country Codes'!$A$2:$A$267)</f>
        <v>Austria</v>
      </c>
      <c r="C10" s="29" t="str">
        <f>INDEX('Country Codes'!$A$1:$B$267,MATCH(A10,'Country Codes'!$B$1:$B$267,0),1)</f>
        <v>Austria</v>
      </c>
      <c r="D10" s="30">
        <v>477400</v>
      </c>
      <c r="E10" s="30">
        <v>53368</v>
      </c>
    </row>
    <row r="11" spans="1:14" x14ac:dyDescent="0.35">
      <c r="A11" s="29" t="s">
        <v>2525</v>
      </c>
      <c r="B11" s="29" t="str">
        <f>_xlfn.XLOOKUP(A11,'Country Codes'!$B$2:$B$267,'Country Codes'!$A$2:$A$267)</f>
        <v>Australia</v>
      </c>
      <c r="C11" s="29" t="str">
        <f>INDEX('Country Codes'!$A$1:$B$267,MATCH(A11,'Country Codes'!$B$1:$B$267,0),1)</f>
        <v>Australia</v>
      </c>
      <c r="D11" s="30">
        <v>1633290</v>
      </c>
      <c r="E11" s="30">
        <v>63592</v>
      </c>
    </row>
    <row r="12" spans="1:14" x14ac:dyDescent="0.35">
      <c r="A12" s="29" t="s">
        <v>2527</v>
      </c>
      <c r="B12" s="29" t="str">
        <f>_xlfn.XLOOKUP(A12,'Country Codes'!$B$2:$B$267,'Country Codes'!$A$2:$A$267)</f>
        <v>Azerbaijan</v>
      </c>
      <c r="C12" s="29" t="str">
        <f>INDEX('Country Codes'!$A$1:$B$267,MATCH(A12,'Country Codes'!$B$1:$B$267,0),1)</f>
        <v>Azerbaijan</v>
      </c>
      <c r="D12" s="30">
        <v>54622</v>
      </c>
      <c r="E12" s="30">
        <v>5398</v>
      </c>
    </row>
    <row r="13" spans="1:14" x14ac:dyDescent="0.35">
      <c r="A13" s="29" t="s">
        <v>2543</v>
      </c>
      <c r="B13" s="29" t="str">
        <f>_xlfn.XLOOKUP(A13,'Country Codes'!$B$2:$B$267,'Country Codes'!$A$2:$A$267)</f>
        <v>Bosnia and Herzegovina</v>
      </c>
      <c r="C13" s="29" t="str">
        <f>INDEX('Country Codes'!$A$1:$B$267,MATCH(A13,'Country Codes'!$B$1:$B$267,0),1)</f>
        <v>Bosnia and Herzegovina</v>
      </c>
      <c r="D13" s="30">
        <v>22570</v>
      </c>
      <c r="E13" s="30">
        <v>6879</v>
      </c>
    </row>
    <row r="14" spans="1:14" x14ac:dyDescent="0.35">
      <c r="A14" s="29" t="s">
        <v>2532</v>
      </c>
      <c r="B14" s="29" t="str">
        <f>_xlfn.XLOOKUP(A14,'Country Codes'!$B$2:$B$267,'Country Codes'!$A$2:$A$267)</f>
        <v>Barbados</v>
      </c>
      <c r="C14" s="29" t="str">
        <f>INDEX('Country Codes'!$A$1:$B$267,MATCH(A14,'Country Codes'!$B$1:$B$267,0),1)</f>
        <v>Barbados</v>
      </c>
      <c r="D14" s="30">
        <v>4418</v>
      </c>
      <c r="E14" s="30">
        <v>15374</v>
      </c>
    </row>
    <row r="15" spans="1:14" x14ac:dyDescent="0.35">
      <c r="A15" s="29" t="s">
        <v>2531</v>
      </c>
      <c r="B15" s="29" t="str">
        <f>_xlfn.XLOOKUP(A15,'Country Codes'!$B$2:$B$267,'Country Codes'!$A$2:$A$267)</f>
        <v>Bangladesh</v>
      </c>
      <c r="C15" s="29" t="str">
        <f>INDEX('Country Codes'!$A$1:$B$267,MATCH(A15,'Country Codes'!$B$1:$B$267,0),1)</f>
        <v>Bangladesh</v>
      </c>
      <c r="D15" s="30">
        <v>323057</v>
      </c>
      <c r="E15" s="30">
        <v>1962</v>
      </c>
    </row>
    <row r="16" spans="1:14" x14ac:dyDescent="0.35">
      <c r="A16" s="29" t="s">
        <v>2534</v>
      </c>
      <c r="B16" s="29" t="str">
        <f>_xlfn.XLOOKUP(A16,'Country Codes'!$B$2:$B$267,'Country Codes'!$A$2:$A$267)</f>
        <v>Belgium</v>
      </c>
      <c r="C16" s="29" t="str">
        <f>INDEX('Country Codes'!$A$1:$B$267,MATCH(A16,'Country Codes'!$B$1:$B$267,0),1)</f>
        <v>Belgium</v>
      </c>
      <c r="D16" s="30">
        <v>599859</v>
      </c>
      <c r="E16" s="30">
        <v>51914</v>
      </c>
    </row>
    <row r="17" spans="1:5" x14ac:dyDescent="0.35">
      <c r="A17" s="29" t="s">
        <v>2555</v>
      </c>
      <c r="B17" s="29" t="str">
        <f>_xlfn.XLOOKUP(A17,'Country Codes'!$B$2:$B$267,'Country Codes'!$A$2:$A$267)</f>
        <v>Burkina Faso</v>
      </c>
      <c r="C17" s="29" t="str">
        <f>INDEX('Country Codes'!$A$1:$B$267,MATCH(A17,'Country Codes'!$B$1:$B$267,0),1)</f>
        <v>Burkina Faso</v>
      </c>
      <c r="D17" s="30">
        <v>17378</v>
      </c>
      <c r="E17" s="29">
        <v>831</v>
      </c>
    </row>
    <row r="18" spans="1:5" x14ac:dyDescent="0.35">
      <c r="A18" s="29" t="s">
        <v>2554</v>
      </c>
      <c r="B18" s="29" t="str">
        <f>_xlfn.XLOOKUP(A18,'Country Codes'!$B$2:$B$267,'Country Codes'!$A$2:$A$267)</f>
        <v>Bulgaria</v>
      </c>
      <c r="C18" s="29" t="str">
        <f>INDEX('Country Codes'!$A$1:$B$267,MATCH(A18,'Country Codes'!$B$1:$B$267,0),1)</f>
        <v>Bulgaria</v>
      </c>
      <c r="D18" s="30">
        <v>80327</v>
      </c>
      <c r="E18" s="30">
        <v>11614</v>
      </c>
    </row>
    <row r="19" spans="1:5" x14ac:dyDescent="0.35">
      <c r="A19" s="29" t="s">
        <v>2530</v>
      </c>
      <c r="B19" s="29" t="str">
        <f>_xlfn.XLOOKUP(A19,'Country Codes'!$B$2:$B$267,'Country Codes'!$A$2:$A$267)</f>
        <v>Bahrain</v>
      </c>
      <c r="C19" s="29" t="str">
        <f>INDEX('Country Codes'!$A$1:$B$267,MATCH(A19,'Country Codes'!$B$1:$B$267,0),1)</f>
        <v>Bahrain</v>
      </c>
      <c r="D19" s="30">
        <v>34723</v>
      </c>
      <c r="E19" s="30">
        <v>23586</v>
      </c>
    </row>
    <row r="20" spans="1:5" x14ac:dyDescent="0.35">
      <c r="A20" s="29" t="s">
        <v>2556</v>
      </c>
      <c r="B20" s="29" t="str">
        <f>_xlfn.XLOOKUP(A20,'Country Codes'!$B$2:$B$267,'Country Codes'!$A$2:$A$267)</f>
        <v>Burundi</v>
      </c>
      <c r="C20" s="29" t="str">
        <f>INDEX('Country Codes'!$A$1:$B$267,MATCH(A20,'Country Codes'!$B$1:$B$267,0),1)</f>
        <v>Burundi</v>
      </c>
      <c r="D20" s="30">
        <v>2842</v>
      </c>
      <c r="E20" s="29">
        <v>239</v>
      </c>
    </row>
    <row r="21" spans="1:5" x14ac:dyDescent="0.35">
      <c r="A21" s="29" t="s">
        <v>2536</v>
      </c>
      <c r="B21" s="29" t="str">
        <f>_xlfn.XLOOKUP(A21,'Country Codes'!$B$2:$B$267,'Country Codes'!$A$2:$A$267)</f>
        <v>Benin</v>
      </c>
      <c r="C21" s="29" t="str">
        <f>INDEX('Country Codes'!$A$1:$B$267,MATCH(A21,'Country Codes'!$B$1:$B$267,0),1)</f>
        <v>Benin</v>
      </c>
      <c r="D21" s="30">
        <v>15674</v>
      </c>
      <c r="E21" s="30">
        <v>1293</v>
      </c>
    </row>
    <row r="22" spans="1:5" x14ac:dyDescent="0.35">
      <c r="A22" s="29" t="s">
        <v>2540</v>
      </c>
      <c r="B22" s="29" t="str">
        <f>_xlfn.XLOOKUP(A22,'Country Codes'!$B$2:$B$267,'Country Codes'!$A$2:$A$267)</f>
        <v>Bolivia</v>
      </c>
      <c r="C22" s="29" t="str">
        <f>INDEX('Country Codes'!$A$1:$B$267,MATCH(A22,'Country Codes'!$B$1:$B$267,0),1)</f>
        <v>Bolivia</v>
      </c>
      <c r="D22" s="30">
        <v>36897</v>
      </c>
      <c r="E22" s="30">
        <v>3161</v>
      </c>
    </row>
    <row r="23" spans="1:5" x14ac:dyDescent="0.35">
      <c r="A23" s="29" t="s">
        <v>2547</v>
      </c>
      <c r="B23" s="29" t="str">
        <f>_xlfn.XLOOKUP(A23,'Country Codes'!$B$2:$B$267,'Country Codes'!$A$2:$A$267)</f>
        <v>Brazil</v>
      </c>
      <c r="C23" s="29" t="str">
        <f>INDEX('Country Codes'!$A$1:$B$267,MATCH(A23,'Country Codes'!$B$1:$B$267,0),1)</f>
        <v>Brazil</v>
      </c>
      <c r="D23" s="30">
        <v>1448550</v>
      </c>
      <c r="E23" s="30">
        <v>6815</v>
      </c>
    </row>
    <row r="24" spans="1:5" x14ac:dyDescent="0.35">
      <c r="A24" s="29" t="s">
        <v>2539</v>
      </c>
      <c r="B24" s="29" t="str">
        <f>_xlfn.XLOOKUP(A24,'Country Codes'!$B$2:$B$267,'Country Codes'!$A$2:$A$267)</f>
        <v>Bhutan</v>
      </c>
      <c r="C24" s="29" t="str">
        <f>INDEX('Country Codes'!$A$1:$B$267,MATCH(A24,'Country Codes'!$B$1:$B$267,0),1)</f>
        <v>Bhutan</v>
      </c>
      <c r="D24" s="30">
        <v>2397</v>
      </c>
      <c r="E24" s="30">
        <v>3185</v>
      </c>
    </row>
    <row r="25" spans="1:5" x14ac:dyDescent="0.35">
      <c r="A25" s="29" t="s">
        <v>2544</v>
      </c>
      <c r="B25" s="29" t="str">
        <f>_xlfn.XLOOKUP(A25,'Country Codes'!$B$2:$B$267,'Country Codes'!$A$2:$A$267)</f>
        <v>Botswana</v>
      </c>
      <c r="C25" s="29" t="str">
        <f>INDEX('Country Codes'!$A$1:$B$267,MATCH(A25,'Country Codes'!$B$1:$B$267,0),1)</f>
        <v>Botswana</v>
      </c>
      <c r="D25" s="30">
        <v>14930</v>
      </c>
      <c r="E25" s="30">
        <v>6349</v>
      </c>
    </row>
    <row r="26" spans="1:5" x14ac:dyDescent="0.35">
      <c r="A26" s="29" t="s">
        <v>2533</v>
      </c>
      <c r="B26" s="29" t="str">
        <f>_xlfn.XLOOKUP(A26,'Country Codes'!$B$2:$B$267,'Country Codes'!$A$2:$A$267)</f>
        <v>Belarus</v>
      </c>
      <c r="C26" s="29" t="str">
        <f>INDEX('Country Codes'!$A$1:$B$267,MATCH(A26,'Country Codes'!$B$1:$B$267,0),1)</f>
        <v>Belarus</v>
      </c>
      <c r="D26" s="30">
        <v>61312</v>
      </c>
      <c r="E26" s="30">
        <v>6516</v>
      </c>
    </row>
    <row r="27" spans="1:5" x14ac:dyDescent="0.35">
      <c r="A27" s="29" t="s">
        <v>2535</v>
      </c>
      <c r="B27" s="29" t="str">
        <f>_xlfn.XLOOKUP(A27,'Country Codes'!$B$2:$B$267,'Country Codes'!$A$2:$A$267)</f>
        <v>Belize</v>
      </c>
      <c r="C27" s="29" t="str">
        <f>INDEX('Country Codes'!$A$1:$B$267,MATCH(A27,'Country Codes'!$B$1:$B$267,0),1)</f>
        <v>Belize</v>
      </c>
      <c r="D27" s="30">
        <v>1586</v>
      </c>
      <c r="E27" s="30">
        <v>3781</v>
      </c>
    </row>
    <row r="28" spans="1:5" x14ac:dyDescent="0.35">
      <c r="A28" s="29" t="s">
        <v>2561</v>
      </c>
      <c r="B28" s="29" t="str">
        <f>_xlfn.XLOOKUP(A28,'Country Codes'!$B$2:$B$267,'Country Codes'!$A$2:$A$267)</f>
        <v>Canada</v>
      </c>
      <c r="C28" s="29" t="str">
        <f>INDEX('Country Codes'!$A$1:$B$267,MATCH(A28,'Country Codes'!$B$1:$B$267,0),1)</f>
        <v>Canada</v>
      </c>
      <c r="D28" s="30">
        <v>1990762</v>
      </c>
      <c r="E28" s="30">
        <v>52079</v>
      </c>
    </row>
    <row r="29" spans="1:5" x14ac:dyDescent="0.35">
      <c r="A29" s="29" t="s">
        <v>2565</v>
      </c>
      <c r="B29" s="29" t="str">
        <f>_xlfn.XLOOKUP(A29,'Country Codes'!$B$2:$B$267,'Country Codes'!$A$2:$A$267)</f>
        <v>Central African Republic</v>
      </c>
      <c r="C29" s="29" t="str">
        <f>INDEX('Country Codes'!$A$1:$B$267,MATCH(A29,'Country Codes'!$B$1:$B$267,0),1)</f>
        <v>Central African Republic</v>
      </c>
      <c r="D29" s="30">
        <v>2380</v>
      </c>
      <c r="E29" s="29">
        <v>493</v>
      </c>
    </row>
    <row r="30" spans="1:5" x14ac:dyDescent="0.35">
      <c r="A30" s="29" t="s">
        <v>2809</v>
      </c>
      <c r="B30" s="29" t="str">
        <f>_xlfn.XLOOKUP(A30,'Country Codes'!$B$2:$B$267,'Country Codes'!$A$2:$A$267)</f>
        <v>Switzerland</v>
      </c>
      <c r="C30" s="29" t="str">
        <f>INDEX('Country Codes'!$A$1:$B$267,MATCH(A30,'Country Codes'!$B$1:$B$267,0),1)</f>
        <v>Switzerland</v>
      </c>
      <c r="D30" s="30">
        <v>812552</v>
      </c>
      <c r="E30" s="30">
        <v>93717</v>
      </c>
    </row>
    <row r="31" spans="1:5" x14ac:dyDescent="0.35">
      <c r="A31" s="29" t="s">
        <v>2568</v>
      </c>
      <c r="B31" s="29" t="str">
        <f>_xlfn.XLOOKUP(A31,'Country Codes'!$B$2:$B$267,'Country Codes'!$A$2:$A$267)</f>
        <v>Chile</v>
      </c>
      <c r="C31" s="29" t="str">
        <f>INDEX('Country Codes'!$A$1:$B$267,MATCH(A31,'Country Codes'!$B$1:$B$267,0),1)</f>
        <v>Chile</v>
      </c>
      <c r="D31" s="30">
        <v>316864</v>
      </c>
      <c r="E31" s="30">
        <v>16285</v>
      </c>
    </row>
    <row r="32" spans="1:5" x14ac:dyDescent="0.35">
      <c r="A32" s="29" t="s">
        <v>2560</v>
      </c>
      <c r="B32" s="29" t="str">
        <f>_xlfn.XLOOKUP(A32,'Country Codes'!$B$2:$B$267,'Country Codes'!$A$2:$A$267)</f>
        <v>Cameroon</v>
      </c>
      <c r="C32" s="29" t="str">
        <f>INDEX('Country Codes'!$A$1:$B$267,MATCH(A32,'Country Codes'!$B$1:$B$267,0),1)</f>
        <v>Cameroon</v>
      </c>
      <c r="D32" s="30">
        <v>40863</v>
      </c>
      <c r="E32" s="30">
        <v>1539</v>
      </c>
    </row>
    <row r="33" spans="1:5" x14ac:dyDescent="0.35">
      <c r="A33" s="29" t="s">
        <v>2569</v>
      </c>
      <c r="B33" s="29" t="str">
        <f>_xlfn.XLOOKUP(A33,'Country Codes'!$B$2:$B$267,'Country Codes'!$A$2:$A$267)</f>
        <v>China</v>
      </c>
      <c r="C33" s="29" t="str">
        <f>INDEX('Country Codes'!$A$1:$B$267,MATCH(A33,'Country Codes'!$B$1:$B$267,0),1)</f>
        <v>China</v>
      </c>
      <c r="D33" s="30">
        <v>17458036</v>
      </c>
      <c r="E33" s="30">
        <v>12363</v>
      </c>
    </row>
    <row r="34" spans="1:5" x14ac:dyDescent="0.35">
      <c r="A34" s="29" t="s">
        <v>2574</v>
      </c>
      <c r="B34" s="29" t="str">
        <f>_xlfn.XLOOKUP(A34,'Country Codes'!$B$2:$B$267,'Country Codes'!$A$2:$A$267)</f>
        <v>Colombia</v>
      </c>
      <c r="C34" s="29" t="str">
        <f>INDEX('Country Codes'!$A$1:$B$267,MATCH(A34,'Country Codes'!$B$1:$B$267,0),1)</f>
        <v>Colombia</v>
      </c>
      <c r="D34" s="30">
        <v>314268</v>
      </c>
      <c r="E34" s="30">
        <v>6156</v>
      </c>
    </row>
    <row r="35" spans="1:5" x14ac:dyDescent="0.35">
      <c r="A35" s="29" t="s">
        <v>2582</v>
      </c>
      <c r="B35" s="29" t="str">
        <f>_xlfn.XLOOKUP(A35,'Country Codes'!$B$2:$B$267,'Country Codes'!$A$2:$A$267)</f>
        <v>Costa Rica</v>
      </c>
      <c r="C35" s="29" t="str">
        <f>INDEX('Country Codes'!$A$1:$B$267,MATCH(A35,'Country Codes'!$B$1:$B$267,0),1)</f>
        <v>Costa Rica</v>
      </c>
      <c r="D35" s="30">
        <v>64276</v>
      </c>
      <c r="E35" s="30">
        <v>12408</v>
      </c>
    </row>
    <row r="36" spans="1:5" x14ac:dyDescent="0.35">
      <c r="A36" s="29" t="s">
        <v>2586</v>
      </c>
      <c r="B36" s="29" t="str">
        <f>_xlfn.XLOOKUP(A36,'Country Codes'!$B$2:$B$267,'Country Codes'!$A$2:$A$267)</f>
        <v>Cuba</v>
      </c>
      <c r="C36" s="29" t="str">
        <f>INDEX('Country Codes'!$A$1:$B$267,MATCH(A36,'Country Codes'!$B$1:$B$267,0),1)</f>
        <v>Cuba</v>
      </c>
      <c r="D36" s="30">
        <v>107352</v>
      </c>
      <c r="E36" s="30">
        <v>9478</v>
      </c>
    </row>
    <row r="37" spans="1:5" x14ac:dyDescent="0.35">
      <c r="A37" s="29" t="s">
        <v>2589</v>
      </c>
      <c r="B37" s="29" t="str">
        <f>_xlfn.XLOOKUP(A37,'Country Codes'!$B$2:$B$267,'Country Codes'!$A$2:$A$267)</f>
        <v>Cyprus</v>
      </c>
      <c r="C37" s="29" t="str">
        <f>INDEX('Country Codes'!$A$1:$B$267,MATCH(A37,'Country Codes'!$B$1:$B$267,0),1)</f>
        <v>Cyprus</v>
      </c>
      <c r="D37" s="30">
        <v>27639</v>
      </c>
      <c r="E37" s="30">
        <v>30847</v>
      </c>
    </row>
    <row r="38" spans="1:5" x14ac:dyDescent="0.35">
      <c r="A38" s="29" t="s">
        <v>2625</v>
      </c>
      <c r="B38" s="29" t="str">
        <f>_xlfn.XLOOKUP(A38,'Country Codes'!$B$2:$B$267,'Country Codes'!$A$2:$A$267)</f>
        <v>Germany</v>
      </c>
      <c r="C38" s="29" t="str">
        <f>INDEX('Country Codes'!$A$1:$B$267,MATCH(A38,'Country Codes'!$B$1:$B$267,0),1)</f>
        <v>Germany</v>
      </c>
      <c r="D38" s="30">
        <v>4225924</v>
      </c>
      <c r="E38" s="30">
        <v>50795</v>
      </c>
    </row>
    <row r="39" spans="1:5" x14ac:dyDescent="0.35">
      <c r="A39" s="29" t="s">
        <v>2593</v>
      </c>
      <c r="B39" s="29" t="str">
        <f>_xlfn.XLOOKUP(A39,'Country Codes'!$B$2:$B$267,'Country Codes'!$A$2:$A$267)</f>
        <v>Djibouti</v>
      </c>
      <c r="C39" s="29" t="str">
        <f>INDEX('Country Codes'!$A$1:$B$267,MATCH(A39,'Country Codes'!$B$1:$B$267,0),1)</f>
        <v>Djibouti</v>
      </c>
      <c r="D39" s="30">
        <v>3384</v>
      </c>
      <c r="E39" s="30">
        <v>3426</v>
      </c>
    </row>
    <row r="40" spans="1:5" x14ac:dyDescent="0.35">
      <c r="A40" s="29" t="s">
        <v>2592</v>
      </c>
      <c r="B40" s="29" t="str">
        <f>_xlfn.XLOOKUP(A40,'Country Codes'!$B$2:$B$267,'Country Codes'!$A$2:$A$267)</f>
        <v>Denmark</v>
      </c>
      <c r="C40" s="29" t="str">
        <f>INDEX('Country Codes'!$A$1:$B$267,MATCH(A40,'Country Codes'!$B$1:$B$267,0),1)</f>
        <v>Denmark</v>
      </c>
      <c r="D40" s="30">
        <v>395710</v>
      </c>
      <c r="E40" s="30">
        <v>67758</v>
      </c>
    </row>
    <row r="41" spans="1:5" x14ac:dyDescent="0.35">
      <c r="A41" s="29" t="s">
        <v>2594</v>
      </c>
      <c r="B41" s="29" t="str">
        <f>_xlfn.XLOOKUP(A41,'Country Codes'!$B$2:$B$267,'Country Codes'!$A$2:$A$267)</f>
        <v>Dominica</v>
      </c>
      <c r="C41" s="29" t="str">
        <f>INDEX('Country Codes'!$A$1:$B$267,MATCH(A41,'Country Codes'!$B$1:$B$267,0),1)</f>
        <v>Dominica</v>
      </c>
      <c r="D41" s="29">
        <v>504</v>
      </c>
      <c r="E41" s="30">
        <v>7004</v>
      </c>
    </row>
    <row r="42" spans="1:5" x14ac:dyDescent="0.35">
      <c r="A42" s="29" t="s">
        <v>2595</v>
      </c>
      <c r="B42" s="29" t="str">
        <f>_xlfn.XLOOKUP(A42,'Country Codes'!$B$2:$B$267,'Country Codes'!$A$2:$A$267)</f>
        <v>Dominican Republic</v>
      </c>
      <c r="C42" s="29" t="str">
        <f>INDEX('Country Codes'!$A$1:$B$267,MATCH(A42,'Country Codes'!$B$1:$B$267,0),1)</f>
        <v>Dominican Republic</v>
      </c>
      <c r="D42" s="30">
        <v>94714</v>
      </c>
      <c r="E42" s="30">
        <v>8731</v>
      </c>
    </row>
    <row r="43" spans="1:5" x14ac:dyDescent="0.35">
      <c r="A43" s="29" t="s">
        <v>2511</v>
      </c>
      <c r="B43" s="29" t="str">
        <f>_xlfn.XLOOKUP(A43,'Country Codes'!$B$2:$B$267,'Country Codes'!$A$2:$A$267)</f>
        <v>Algeria</v>
      </c>
      <c r="C43" s="29" t="str">
        <f>INDEX('Country Codes'!$A$1:$B$267,MATCH(A43,'Country Codes'!$B$1:$B$267,0),1)</f>
        <v>Algeria</v>
      </c>
      <c r="D43" s="30">
        <v>147600</v>
      </c>
      <c r="E43" s="30">
        <v>3366</v>
      </c>
    </row>
    <row r="44" spans="1:5" x14ac:dyDescent="0.35">
      <c r="A44" s="29" t="s">
        <v>2598</v>
      </c>
      <c r="B44" s="29" t="str">
        <f>_xlfn.XLOOKUP(A44,'Country Codes'!$B$2:$B$267,'Country Codes'!$A$2:$A$267)</f>
        <v>Ecuador</v>
      </c>
      <c r="C44" s="29" t="str">
        <f>INDEX('Country Codes'!$A$1:$B$267,MATCH(A44,'Country Codes'!$B$1:$B$267,0),1)</f>
        <v>Ecuador</v>
      </c>
      <c r="D44" s="30">
        <v>106166</v>
      </c>
      <c r="E44" s="30">
        <v>6063</v>
      </c>
    </row>
    <row r="45" spans="1:5" x14ac:dyDescent="0.35">
      <c r="A45" s="29" t="s">
        <v>2603</v>
      </c>
      <c r="B45" s="29" t="str">
        <f>_xlfn.XLOOKUP(A45,'Country Codes'!$B$2:$B$267,'Country Codes'!$A$2:$A$267)</f>
        <v>Estonia</v>
      </c>
      <c r="C45" s="29" t="str">
        <f>INDEX('Country Codes'!$A$1:$B$267,MATCH(A45,'Country Codes'!$B$1:$B$267,0),1)</f>
        <v>Estonia</v>
      </c>
      <c r="D45" s="30">
        <v>36287</v>
      </c>
      <c r="E45" s="30">
        <v>27282</v>
      </c>
    </row>
    <row r="46" spans="1:5" x14ac:dyDescent="0.35">
      <c r="A46" s="29" t="s">
        <v>2599</v>
      </c>
      <c r="B46" s="29" t="str">
        <f>_xlfn.XLOOKUP(A46,'Country Codes'!$B$2:$B$267,'Country Codes'!$A$2:$A$267)</f>
        <v>Egypt</v>
      </c>
      <c r="C46" s="29" t="str">
        <f>INDEX('Country Codes'!$A$1:$B$267,MATCH(A46,'Country Codes'!$B$1:$B$267,0),1)</f>
        <v>Egypt</v>
      </c>
      <c r="D46" s="30">
        <v>402838</v>
      </c>
      <c r="E46" s="30">
        <v>4004</v>
      </c>
    </row>
    <row r="47" spans="1:5" x14ac:dyDescent="0.35">
      <c r="A47" s="29" t="s">
        <v>2602</v>
      </c>
      <c r="B47" s="29" t="str">
        <f>_xlfn.XLOOKUP(A47,'Country Codes'!$B$2:$B$267,'Country Codes'!$A$2:$A$267)</f>
        <v>Eritrea</v>
      </c>
      <c r="C47" s="29" t="str">
        <f>INDEX('Country Codes'!$A$1:$B$267,MATCH(A47,'Country Codes'!$B$1:$B$267,0),1)</f>
        <v>Eritrea</v>
      </c>
      <c r="D47" s="30">
        <v>2006</v>
      </c>
      <c r="E47" s="29">
        <v>396</v>
      </c>
    </row>
    <row r="48" spans="1:5" x14ac:dyDescent="0.35">
      <c r="A48" s="29" t="s">
        <v>2799</v>
      </c>
      <c r="B48" s="29" t="str">
        <f>_xlfn.XLOOKUP(A48,'Country Codes'!$B$2:$B$267,'Country Codes'!$A$2:$A$267)</f>
        <v>Spain</v>
      </c>
      <c r="C48" s="29" t="str">
        <f>INDEX('Country Codes'!$A$1:$B$267,MATCH(A48,'Country Codes'!$B$1:$B$267,0),1)</f>
        <v>Spain</v>
      </c>
      <c r="D48" s="30">
        <v>1426224</v>
      </c>
      <c r="E48" s="30">
        <v>30090</v>
      </c>
    </row>
    <row r="49" spans="1:5" x14ac:dyDescent="0.35">
      <c r="A49" s="29" t="s">
        <v>2604</v>
      </c>
      <c r="B49" s="29" t="str">
        <f>_xlfn.XLOOKUP(A49,'Country Codes'!$B$2:$B$267,'Country Codes'!$A$2:$A$267)</f>
        <v>Ethiopia</v>
      </c>
      <c r="C49" s="29" t="str">
        <f>INDEX('Country Codes'!$A$1:$B$267,MATCH(A49,'Country Codes'!$B$1:$B$267,0),1)</f>
        <v>Ethiopia</v>
      </c>
      <c r="D49" s="30">
        <v>99269</v>
      </c>
      <c r="E49" s="29">
        <v>996</v>
      </c>
    </row>
    <row r="50" spans="1:5" x14ac:dyDescent="0.35">
      <c r="A50" s="29" t="s">
        <v>2613</v>
      </c>
      <c r="B50" s="29" t="str">
        <f>_xlfn.XLOOKUP(A50,'Country Codes'!$B$2:$B$267,'Country Codes'!$A$2:$A$267)</f>
        <v>Finland</v>
      </c>
      <c r="C50" s="29" t="str">
        <f>INDEX('Country Codes'!$A$1:$B$267,MATCH(A50,'Country Codes'!$B$1:$B$267,0),1)</f>
        <v>Finland</v>
      </c>
      <c r="D50" s="30">
        <v>299145</v>
      </c>
      <c r="E50" s="30">
        <v>54058</v>
      </c>
    </row>
    <row r="51" spans="1:5" x14ac:dyDescent="0.35">
      <c r="A51" s="29" t="s">
        <v>2612</v>
      </c>
      <c r="B51" s="29" t="str">
        <f>_xlfn.XLOOKUP(A51,'Country Codes'!$B$2:$B$267,'Country Codes'!$A$2:$A$267)</f>
        <v>Fiji</v>
      </c>
      <c r="C51" s="29" t="str">
        <f>INDEX('Country Codes'!$A$1:$B$267,MATCH(A51,'Country Codes'!$B$1:$B$267,0),1)</f>
        <v>Fiji</v>
      </c>
      <c r="D51" s="30">
        <v>4574</v>
      </c>
      <c r="E51" s="30">
        <v>5102</v>
      </c>
    </row>
    <row r="52" spans="1:5" x14ac:dyDescent="0.35">
      <c r="A52" s="29" t="s">
        <v>2614</v>
      </c>
      <c r="B52" s="29" t="str">
        <f>_xlfn.XLOOKUP(A52,'Country Codes'!$B$2:$B$267,'Country Codes'!$A$2:$A$267)</f>
        <v>France</v>
      </c>
      <c r="C52" s="29" t="str">
        <f>INDEX('Country Codes'!$A$1:$B$267,MATCH(A52,'Country Codes'!$B$1:$B$267,0),1)</f>
        <v>France</v>
      </c>
      <c r="D52" s="30">
        <v>2935488</v>
      </c>
      <c r="E52" s="30">
        <v>44853</v>
      </c>
    </row>
    <row r="53" spans="1:5" x14ac:dyDescent="0.35">
      <c r="A53" s="29" t="s">
        <v>2621</v>
      </c>
      <c r="B53" s="29" t="str">
        <f>_xlfn.XLOOKUP(A53,'Country Codes'!$B$2:$B$267,'Country Codes'!$A$2:$A$267)</f>
        <v>Gabon</v>
      </c>
      <c r="C53" s="29" t="str">
        <f>INDEX('Country Codes'!$A$1:$B$267,MATCH(A53,'Country Codes'!$B$1:$B$267,0),1)</f>
        <v>Gabon</v>
      </c>
      <c r="D53" s="30">
        <v>15339</v>
      </c>
      <c r="E53" s="30">
        <v>6892</v>
      </c>
    </row>
    <row r="54" spans="1:5" x14ac:dyDescent="0.35">
      <c r="A54" s="29" t="s">
        <v>2632</v>
      </c>
      <c r="B54" s="29" t="str">
        <f>_xlfn.XLOOKUP(A54,'Country Codes'!$B$2:$B$267,'Country Codes'!$A$2:$A$267)</f>
        <v>Grenada</v>
      </c>
      <c r="C54" s="29" t="str">
        <f>INDEX('Country Codes'!$A$1:$B$267,MATCH(A54,'Country Codes'!$B$1:$B$267,0),1)</f>
        <v>Grenada</v>
      </c>
      <c r="D54" s="30">
        <v>1043</v>
      </c>
      <c r="E54" s="30">
        <v>9273</v>
      </c>
    </row>
    <row r="55" spans="1:5" x14ac:dyDescent="0.35">
      <c r="A55" s="29" t="s">
        <v>2624</v>
      </c>
      <c r="B55" s="29" t="str">
        <f>_xlfn.XLOOKUP(A55,'Country Codes'!$B$2:$B$267,'Country Codes'!$A$2:$A$267)</f>
        <v>Georgia</v>
      </c>
      <c r="C55" s="29" t="str">
        <f>INDEX('Country Codes'!$A$1:$B$267,MATCH(A55,'Country Codes'!$B$1:$B$267,0),1)</f>
        <v>Georgia</v>
      </c>
      <c r="D55" s="30">
        <v>18696</v>
      </c>
      <c r="E55" s="30">
        <v>5014</v>
      </c>
    </row>
    <row r="56" spans="1:5" x14ac:dyDescent="0.35">
      <c r="A56" s="29" t="s">
        <v>2626</v>
      </c>
      <c r="B56" s="29" t="str">
        <f>_xlfn.XLOOKUP(A56,'Country Codes'!$B$2:$B$267,'Country Codes'!$A$2:$A$267)</f>
        <v>Ghana</v>
      </c>
      <c r="C56" s="29" t="str">
        <f>INDEX('Country Codes'!$A$1:$B$267,MATCH(A56,'Country Codes'!$B$1:$B$267,0),1)</f>
        <v>Ghana</v>
      </c>
      <c r="D56" s="30">
        <v>68532</v>
      </c>
      <c r="E56" s="30">
        <v>2206</v>
      </c>
    </row>
    <row r="57" spans="1:5" x14ac:dyDescent="0.35">
      <c r="A57" s="29" t="s">
        <v>2641</v>
      </c>
      <c r="B57" s="29" t="str">
        <f>_xlfn.XLOOKUP(A57,'Country Codes'!$B$2:$B$267,'Country Codes'!$A$2:$A$267)</f>
        <v>Guinea</v>
      </c>
      <c r="C57" s="29" t="str">
        <f>INDEX('Country Codes'!$A$1:$B$267,MATCH(A57,'Country Codes'!$B$1:$B$267,0),1)</f>
        <v>Guinea</v>
      </c>
      <c r="D57" s="30">
        <v>15681</v>
      </c>
      <c r="E57" s="30">
        <v>1194</v>
      </c>
    </row>
    <row r="58" spans="1:5" x14ac:dyDescent="0.35">
      <c r="A58" s="29" t="s">
        <v>2601</v>
      </c>
      <c r="B58" s="29" t="str">
        <f>_xlfn.XLOOKUP(A58,'Country Codes'!$B$2:$B$267,'Country Codes'!$A$2:$A$267)</f>
        <v>Equatorial Guinea</v>
      </c>
      <c r="C58" s="29" t="str">
        <f>INDEX('Country Codes'!$A$1:$B$267,MATCH(A58,'Country Codes'!$B$1:$B$267,0),1)</f>
        <v>Equatorial Guinea</v>
      </c>
      <c r="D58" s="30">
        <v>10022</v>
      </c>
      <c r="E58" s="30">
        <v>7143</v>
      </c>
    </row>
    <row r="59" spans="1:5" x14ac:dyDescent="0.35">
      <c r="A59" s="29" t="s">
        <v>2629</v>
      </c>
      <c r="B59" s="29" t="str">
        <f>_xlfn.XLOOKUP(A59,'Country Codes'!$B$2:$B$267,'Country Codes'!$A$2:$A$267)</f>
        <v>Greece</v>
      </c>
      <c r="C59" s="29" t="str">
        <f>INDEX('Country Codes'!$A$1:$B$267,MATCH(A59,'Country Codes'!$B$1:$B$267,0),1)</f>
        <v>Greece</v>
      </c>
      <c r="D59" s="30">
        <v>216384</v>
      </c>
      <c r="E59" s="30">
        <v>20256</v>
      </c>
    </row>
    <row r="60" spans="1:5" x14ac:dyDescent="0.35">
      <c r="A60" s="29" t="s">
        <v>2637</v>
      </c>
      <c r="B60" s="29" t="str">
        <f>_xlfn.XLOOKUP(A60,'Country Codes'!$B$2:$B$267,'Country Codes'!$A$2:$A$267)</f>
        <v>Guatemala</v>
      </c>
      <c r="C60" s="29" t="str">
        <f>INDEX('Country Codes'!$A$1:$B$267,MATCH(A60,'Country Codes'!$B$1:$B$267,0),1)</f>
        <v>Guatemala</v>
      </c>
      <c r="D60" s="30">
        <v>85715</v>
      </c>
      <c r="E60" s="30">
        <v>4769</v>
      </c>
    </row>
    <row r="61" spans="1:5" x14ac:dyDescent="0.35">
      <c r="A61" s="29" t="s">
        <v>2642</v>
      </c>
      <c r="B61" s="29" t="str">
        <f>_xlfn.XLOOKUP(A61,'Country Codes'!$B$2:$B$267,'Country Codes'!$A$2:$A$267)</f>
        <v>Guinea-Bissau</v>
      </c>
      <c r="C61" s="29" t="str">
        <f>INDEX('Country Codes'!$A$1:$B$267,MATCH(A61,'Country Codes'!$B$1:$B$267,0),1)</f>
        <v>Guinea-Bissau</v>
      </c>
      <c r="D61" s="30">
        <v>1432</v>
      </c>
      <c r="E61" s="29">
        <v>728</v>
      </c>
    </row>
    <row r="62" spans="1:5" x14ac:dyDescent="0.35">
      <c r="A62" s="29" t="s">
        <v>2644</v>
      </c>
      <c r="B62" s="29" t="str">
        <f>_xlfn.XLOOKUP(A62,'Country Codes'!$B$2:$B$267,'Country Codes'!$A$2:$A$267)</f>
        <v>Guyana</v>
      </c>
      <c r="C62" s="29" t="str">
        <f>INDEX('Country Codes'!$A$1:$B$267,MATCH(A62,'Country Codes'!$B$1:$B$267,0),1)</f>
        <v>Guyana</v>
      </c>
      <c r="D62" s="30">
        <v>7612</v>
      </c>
      <c r="E62" s="30">
        <v>9678</v>
      </c>
    </row>
    <row r="63" spans="1:5" x14ac:dyDescent="0.35">
      <c r="A63" s="29" t="s">
        <v>2650</v>
      </c>
      <c r="B63" s="29" t="str">
        <f>_xlfn.XLOOKUP(A63,'Country Codes'!$B$2:$B$267,'Country Codes'!$A$2:$A$267)</f>
        <v>Honduras</v>
      </c>
      <c r="C63" s="29" t="str">
        <f>INDEX('Country Codes'!$A$1:$B$267,MATCH(A63,'Country Codes'!$B$1:$B$267,0),1)</f>
        <v>Honduras</v>
      </c>
      <c r="D63" s="30">
        <v>28221</v>
      </c>
      <c r="E63" s="30">
        <v>2790</v>
      </c>
    </row>
    <row r="64" spans="1:5" x14ac:dyDescent="0.35">
      <c r="A64" s="29" t="s">
        <v>2585</v>
      </c>
      <c r="B64" s="29" t="str">
        <f>_xlfn.XLOOKUP(A64,'Country Codes'!$B$2:$B$267,'Country Codes'!$A$2:$A$267)</f>
        <v>Croatia</v>
      </c>
      <c r="C64" s="29" t="str">
        <f>INDEX('Country Codes'!$A$1:$B$267,MATCH(A64,'Country Codes'!$B$1:$B$267,0),1)</f>
        <v>Croatia</v>
      </c>
      <c r="D64" s="30">
        <v>67650</v>
      </c>
      <c r="E64" s="30">
        <v>16760</v>
      </c>
    </row>
    <row r="65" spans="1:5" x14ac:dyDescent="0.35">
      <c r="A65" s="29" t="s">
        <v>2645</v>
      </c>
      <c r="B65" s="29" t="str">
        <f>_xlfn.XLOOKUP(A65,'Country Codes'!$B$2:$B$267,'Country Codes'!$A$2:$A$267)</f>
        <v>Haiti</v>
      </c>
      <c r="C65" s="29" t="str">
        <f>INDEX('Country Codes'!$A$1:$B$267,MATCH(A65,'Country Codes'!$B$1:$B$267,0),1)</f>
        <v>Haiti</v>
      </c>
      <c r="D65" s="30">
        <v>21017</v>
      </c>
      <c r="E65" s="30">
        <v>1843</v>
      </c>
    </row>
    <row r="66" spans="1:5" x14ac:dyDescent="0.35">
      <c r="A66" s="29" t="s">
        <v>2653</v>
      </c>
      <c r="B66" s="29" t="str">
        <f>_xlfn.XLOOKUP(A66,'Country Codes'!$B$2:$B$267,'Country Codes'!$A$2:$A$267)</f>
        <v>Hungary</v>
      </c>
      <c r="C66" s="29" t="str">
        <f>INDEX('Country Codes'!$A$1:$B$267,MATCH(A66,'Country Codes'!$B$1:$B$267,0),1)</f>
        <v>Hungary</v>
      </c>
      <c r="D66" s="30">
        <v>184577</v>
      </c>
      <c r="E66" s="30">
        <v>18968</v>
      </c>
    </row>
    <row r="67" spans="1:5" x14ac:dyDescent="0.35">
      <c r="A67" s="29" t="s">
        <v>2656</v>
      </c>
      <c r="B67" s="29" t="str">
        <f>_xlfn.XLOOKUP(A67,'Country Codes'!$B$2:$B$267,'Country Codes'!$A$2:$A$267)</f>
        <v>Indonesia</v>
      </c>
      <c r="C67" s="29" t="str">
        <f>INDEX('Country Codes'!$A$1:$B$267,MATCH(A67,'Country Codes'!$B$1:$B$267,0),1)</f>
        <v>Indonesia</v>
      </c>
      <c r="D67" s="30">
        <v>1186067</v>
      </c>
      <c r="E67" s="30">
        <v>4357</v>
      </c>
    </row>
    <row r="68" spans="1:5" x14ac:dyDescent="0.35">
      <c r="A68" s="29" t="s">
        <v>2660</v>
      </c>
      <c r="B68" s="29" t="str">
        <f>_xlfn.XLOOKUP(A68,'Country Codes'!$B$2:$B$267,'Country Codes'!$A$2:$A$267)</f>
        <v>Ireland</v>
      </c>
      <c r="C68" s="29" t="str">
        <f>INDEX('Country Codes'!$A$1:$B$267,MATCH(A68,'Country Codes'!$B$1:$B$267,0),1)</f>
        <v>Ireland</v>
      </c>
      <c r="D68" s="30">
        <v>498891</v>
      </c>
      <c r="E68" s="30">
        <v>99013</v>
      </c>
    </row>
    <row r="69" spans="1:5" x14ac:dyDescent="0.35">
      <c r="A69" s="29" t="s">
        <v>2661</v>
      </c>
      <c r="B69" s="29" t="str">
        <f>_xlfn.XLOOKUP(A69,'Country Codes'!$B$2:$B$267,'Country Codes'!$A$2:$A$267)</f>
        <v>Israel</v>
      </c>
      <c r="C69" s="29" t="str">
        <f>INDEX('Country Codes'!$A$1:$B$267,MATCH(A69,'Country Codes'!$B$1:$B$267,0),1)</f>
        <v>Israel</v>
      </c>
      <c r="D69" s="30">
        <v>481591</v>
      </c>
      <c r="E69" s="30">
        <v>51416</v>
      </c>
    </row>
    <row r="70" spans="1:5" x14ac:dyDescent="0.35">
      <c r="A70" s="29" t="s">
        <v>2655</v>
      </c>
      <c r="B70" s="29" t="str">
        <f>_xlfn.XLOOKUP(A70,'Country Codes'!$B$2:$B$267,'Country Codes'!$A$2:$A$267)</f>
        <v>India</v>
      </c>
      <c r="C70" s="29" t="str">
        <f>INDEX('Country Codes'!$A$1:$B$267,MATCH(A70,'Country Codes'!$B$1:$B$267,0),1)</f>
        <v>India</v>
      </c>
      <c r="D70" s="30">
        <v>3041985</v>
      </c>
      <c r="E70" s="30">
        <v>2204</v>
      </c>
    </row>
    <row r="71" spans="1:5" x14ac:dyDescent="0.35">
      <c r="A71" s="29" t="s">
        <v>2659</v>
      </c>
      <c r="B71" s="29" t="str">
        <f>_xlfn.XLOOKUP(A71,'Country Codes'!$B$2:$B$267,'Country Codes'!$A$2:$A$267)</f>
        <v>Iraq</v>
      </c>
      <c r="C71" s="29" t="str">
        <f>INDEX('Country Codes'!$A$1:$B$267,MATCH(A71,'Country Codes'!$B$1:$B$267,0),1)</f>
        <v>Iraq</v>
      </c>
      <c r="D71" s="30">
        <v>169488</v>
      </c>
      <c r="E71" s="30">
        <v>4214</v>
      </c>
    </row>
    <row r="72" spans="1:5" x14ac:dyDescent="0.35">
      <c r="A72" s="29" t="s">
        <v>2654</v>
      </c>
      <c r="B72" s="29" t="str">
        <f>_xlfn.XLOOKUP(A72,'Country Codes'!$B$2:$B$267,'Country Codes'!$A$2:$A$267)</f>
        <v>Iceland</v>
      </c>
      <c r="C72" s="29" t="str">
        <f>INDEX('Country Codes'!$A$1:$B$267,MATCH(A72,'Country Codes'!$B$1:$B$267,0),1)</f>
        <v>Iceland</v>
      </c>
      <c r="D72" s="30">
        <v>25466</v>
      </c>
      <c r="E72" s="30">
        <v>69052</v>
      </c>
    </row>
    <row r="73" spans="1:5" x14ac:dyDescent="0.35">
      <c r="A73" s="29" t="s">
        <v>2662</v>
      </c>
      <c r="B73" s="29" t="str">
        <f>_xlfn.XLOOKUP(A73,'Country Codes'!$B$2:$B$267,'Country Codes'!$A$2:$A$267)</f>
        <v>Italy</v>
      </c>
      <c r="C73" s="29" t="str">
        <f>INDEX('Country Codes'!$A$1:$B$267,MATCH(A73,'Country Codes'!$B$1:$B$267,0),1)</f>
        <v>Italy</v>
      </c>
      <c r="D73" s="30">
        <v>2099809</v>
      </c>
      <c r="E73" s="30">
        <v>35448</v>
      </c>
    </row>
    <row r="74" spans="1:5" x14ac:dyDescent="0.35">
      <c r="A74" s="29" t="s">
        <v>2664</v>
      </c>
      <c r="B74" s="29" t="str">
        <f>_xlfn.XLOOKUP(A74,'Country Codes'!$B$2:$B$267,'Country Codes'!$A$2:$A$267)</f>
        <v>Jamaica</v>
      </c>
      <c r="C74" s="29" t="str">
        <f>INDEX('Country Codes'!$A$1:$B$267,MATCH(A74,'Country Codes'!$B$1:$B$267,0),1)</f>
        <v>Jamaica</v>
      </c>
      <c r="D74" s="30">
        <v>13967</v>
      </c>
      <c r="E74" s="30">
        <v>4717</v>
      </c>
    </row>
    <row r="75" spans="1:5" x14ac:dyDescent="0.35">
      <c r="A75" s="29" t="s">
        <v>2668</v>
      </c>
      <c r="B75" s="29" t="str">
        <f>_xlfn.XLOOKUP(A75,'Country Codes'!$B$2:$B$267,'Country Codes'!$A$2:$A$267)</f>
        <v>Jordan</v>
      </c>
      <c r="C75" s="29" t="str">
        <f>INDEX('Country Codes'!$A$1:$B$267,MATCH(A75,'Country Codes'!$B$1:$B$267,0),1)</f>
        <v>Jordan</v>
      </c>
      <c r="D75" s="30">
        <v>43759</v>
      </c>
      <c r="E75" s="30">
        <v>4289</v>
      </c>
    </row>
    <row r="76" spans="1:5" x14ac:dyDescent="0.35">
      <c r="A76" s="29" t="s">
        <v>2665</v>
      </c>
      <c r="B76" s="29" t="str">
        <f>_xlfn.XLOOKUP(A76,'Country Codes'!$B$2:$B$267,'Country Codes'!$A$2:$A$267)</f>
        <v>Japan</v>
      </c>
      <c r="C76" s="29" t="str">
        <f>INDEX('Country Codes'!$A$1:$B$267,MATCH(A76,'Country Codes'!$B$1:$B$267,0),1)</f>
        <v>Japan</v>
      </c>
      <c r="D76" s="30">
        <v>5040108</v>
      </c>
      <c r="E76" s="30">
        <v>40053</v>
      </c>
    </row>
    <row r="77" spans="1:5" x14ac:dyDescent="0.35">
      <c r="A77" s="29" t="s">
        <v>2670</v>
      </c>
      <c r="B77" s="29" t="str">
        <f>_xlfn.XLOOKUP(A77,'Country Codes'!$B$2:$B$267,'Country Codes'!$A$2:$A$267)</f>
        <v>Kenya</v>
      </c>
      <c r="C77" s="29" t="str">
        <f>INDEX('Country Codes'!$A$1:$B$267,MATCH(A77,'Country Codes'!$B$1:$B$267,0),1)</f>
        <v>Kenya</v>
      </c>
      <c r="D77" s="30">
        <v>101279</v>
      </c>
      <c r="E77" s="30">
        <v>1884</v>
      </c>
    </row>
    <row r="78" spans="1:5" x14ac:dyDescent="0.35">
      <c r="A78" s="29" t="s">
        <v>2679</v>
      </c>
      <c r="B78" s="29" t="str">
        <f>_xlfn.XLOOKUP(A78,'Country Codes'!$B$2:$B$267,'Country Codes'!$A$2:$A$267)</f>
        <v>Kyrgyzstan</v>
      </c>
      <c r="C78" s="29" t="str">
        <f>INDEX('Country Codes'!$A$1:$B$267,MATCH(A78,'Country Codes'!$B$1:$B$267,0),1)</f>
        <v>Kyrgyzstan</v>
      </c>
      <c r="D78" s="30">
        <v>8538</v>
      </c>
      <c r="E78" s="30">
        <v>1298</v>
      </c>
    </row>
    <row r="79" spans="1:5" x14ac:dyDescent="0.35">
      <c r="A79" s="29" t="s">
        <v>2559</v>
      </c>
      <c r="B79" s="29" t="str">
        <f>_xlfn.XLOOKUP(A79,'Country Codes'!$B$2:$B$267,'Country Codes'!$A$2:$A$267)</f>
        <v>Cambodia</v>
      </c>
      <c r="C79" s="29" t="str">
        <f>INDEX('Country Codes'!$A$1:$B$267,MATCH(A79,'Country Codes'!$B$1:$B$267,0),1)</f>
        <v>Cambodia</v>
      </c>
      <c r="D79" s="30">
        <v>25192</v>
      </c>
      <c r="E79" s="30">
        <v>1507</v>
      </c>
    </row>
    <row r="80" spans="1:5" x14ac:dyDescent="0.35">
      <c r="A80" s="29" t="s">
        <v>2671</v>
      </c>
      <c r="B80" s="29" t="str">
        <f>_xlfn.XLOOKUP(A80,'Country Codes'!$B$2:$B$267,'Country Codes'!$A$2:$A$267)</f>
        <v>Kiribati</v>
      </c>
      <c r="C80" s="29" t="str">
        <f>INDEX('Country Codes'!$A$1:$B$267,MATCH(A80,'Country Codes'!$B$1:$B$267,0),1)</f>
        <v>Kiribati</v>
      </c>
      <c r="D80" s="29">
        <v>182</v>
      </c>
      <c r="E80" s="30">
        <v>1520</v>
      </c>
    </row>
    <row r="81" spans="1:5" x14ac:dyDescent="0.35">
      <c r="A81" s="29" t="s">
        <v>2575</v>
      </c>
      <c r="B81" s="29" t="str">
        <f>_xlfn.XLOOKUP(A81,'Country Codes'!$B$2:$B$267,'Country Codes'!$A$2:$A$267)</f>
        <v>Comoros</v>
      </c>
      <c r="C81" s="29" t="str">
        <f>INDEX('Country Codes'!$A$1:$B$267,MATCH(A81,'Country Codes'!$B$1:$B$267,0),1)</f>
        <v>Comoros</v>
      </c>
      <c r="D81" s="30">
        <v>1235</v>
      </c>
      <c r="E81" s="30">
        <v>1421</v>
      </c>
    </row>
    <row r="82" spans="1:5" x14ac:dyDescent="0.35">
      <c r="A82" s="29" t="s">
        <v>2773</v>
      </c>
      <c r="B82" s="29" t="str">
        <f>_xlfn.XLOOKUP(A82,'Country Codes'!$B$2:$B$267,'Country Codes'!$A$2:$A$267)</f>
        <v>Saint Kitts and Nevis</v>
      </c>
      <c r="C82" s="29" t="str">
        <f>INDEX('Country Codes'!$A$1:$B$267,MATCH(A82,'Country Codes'!$B$1:$B$267,0),1)</f>
        <v>Saint Kitts and Nevis</v>
      </c>
      <c r="D82" s="29">
        <v>981</v>
      </c>
      <c r="E82" s="30">
        <v>18443</v>
      </c>
    </row>
    <row r="83" spans="1:5" x14ac:dyDescent="0.35">
      <c r="A83" s="29" t="s">
        <v>2678</v>
      </c>
      <c r="B83" s="29" t="str">
        <f>_xlfn.XLOOKUP(A83,'Country Codes'!$B$2:$B$267,'Country Codes'!$A$2:$A$267)</f>
        <v>Kuwait</v>
      </c>
      <c r="C83" s="29" t="str">
        <f>INDEX('Country Codes'!$A$1:$B$267,MATCH(A83,'Country Codes'!$B$1:$B$267,0),1)</f>
        <v>Kuwait</v>
      </c>
      <c r="D83" s="30">
        <v>105949</v>
      </c>
      <c r="E83" s="30">
        <v>22684</v>
      </c>
    </row>
    <row r="84" spans="1:5" x14ac:dyDescent="0.35">
      <c r="A84" s="29" t="s">
        <v>2669</v>
      </c>
      <c r="B84" s="29" t="str">
        <f>_xlfn.XLOOKUP(A84,'Country Codes'!$B$2:$B$267,'Country Codes'!$A$2:$A$267)</f>
        <v>Kazakhstan</v>
      </c>
      <c r="C84" s="29" t="str">
        <f>INDEX('Country Codes'!$A$1:$B$267,MATCH(A84,'Country Codes'!$B$1:$B$267,0),1)</f>
        <v>Kazakhstan</v>
      </c>
      <c r="D84" s="30">
        <v>171082</v>
      </c>
      <c r="E84" s="30">
        <v>9063</v>
      </c>
    </row>
    <row r="85" spans="1:5" x14ac:dyDescent="0.35">
      <c r="A85" s="29" t="s">
        <v>2683</v>
      </c>
      <c r="B85" s="29" t="str">
        <f>_xlfn.XLOOKUP(A85,'Country Codes'!$B$2:$B$267,'Country Codes'!$A$2:$A$267)</f>
        <v>Lebanon</v>
      </c>
      <c r="C85" s="29" t="str">
        <f>INDEX('Country Codes'!$A$1:$B$267,MATCH(A85,'Country Codes'!$B$1:$B$267,0),1)</f>
        <v>Lebanon</v>
      </c>
      <c r="D85" s="30">
        <v>31735</v>
      </c>
      <c r="E85" s="30">
        <v>4650</v>
      </c>
    </row>
    <row r="86" spans="1:5" x14ac:dyDescent="0.35">
      <c r="A86" s="29" t="s">
        <v>2774</v>
      </c>
      <c r="B86" s="29" t="str">
        <f>_xlfn.XLOOKUP(A86,'Country Codes'!$B$2:$B$267,'Country Codes'!$A$2:$A$267)</f>
        <v>Saint Lucia</v>
      </c>
      <c r="C86" s="29" t="str">
        <f>INDEX('Country Codes'!$A$1:$B$267,MATCH(A86,'Country Codes'!$B$1:$B$267,0),1)</f>
        <v>Saint Lucia</v>
      </c>
      <c r="D86" s="30">
        <v>1617</v>
      </c>
      <c r="E86" s="30">
        <v>8806</v>
      </c>
    </row>
    <row r="87" spans="1:5" x14ac:dyDescent="0.35">
      <c r="A87" s="29" t="s">
        <v>2688</v>
      </c>
      <c r="B87" s="29" t="str">
        <f>_xlfn.XLOOKUP(A87,'Country Codes'!$B$2:$B$267,'Country Codes'!$A$2:$A$267)</f>
        <v>Liechtenstein</v>
      </c>
      <c r="C87" s="29" t="str">
        <f>INDEX('Country Codes'!$A$1:$B$267,MATCH(A87,'Country Codes'!$B$1:$B$267,0),1)</f>
        <v>Liechtenstein</v>
      </c>
      <c r="D87" s="30">
        <v>6126</v>
      </c>
      <c r="E87" s="30">
        <v>156843</v>
      </c>
    </row>
    <row r="88" spans="1:5" x14ac:dyDescent="0.35">
      <c r="A88" s="29" t="s">
        <v>2685</v>
      </c>
      <c r="B88" s="29" t="str">
        <f>_xlfn.XLOOKUP(A88,'Country Codes'!$B$2:$B$267,'Country Codes'!$A$2:$A$267)</f>
        <v>Liberia</v>
      </c>
      <c r="C88" s="29" t="str">
        <f>INDEX('Country Codes'!$A$1:$B$267,MATCH(A88,'Country Codes'!$B$1:$B$267,0),1)</f>
        <v>Liberia</v>
      </c>
      <c r="D88" s="30">
        <v>3201</v>
      </c>
      <c r="E88" s="29">
        <v>633</v>
      </c>
    </row>
    <row r="89" spans="1:5" x14ac:dyDescent="0.35">
      <c r="A89" s="29" t="s">
        <v>2684</v>
      </c>
      <c r="B89" s="29" t="str">
        <f>_xlfn.XLOOKUP(A89,'Country Codes'!$B$2:$B$267,'Country Codes'!$A$2:$A$267)</f>
        <v>Lesotho</v>
      </c>
      <c r="C89" s="29" t="str">
        <f>INDEX('Country Codes'!$A$1:$B$267,MATCH(A89,'Country Codes'!$B$1:$B$267,0),1)</f>
        <v>Lesotho</v>
      </c>
      <c r="D89" s="30">
        <v>2061</v>
      </c>
      <c r="E89" s="29">
        <v>962</v>
      </c>
    </row>
    <row r="90" spans="1:5" x14ac:dyDescent="0.35">
      <c r="A90" s="29" t="s">
        <v>2689</v>
      </c>
      <c r="B90" s="29" t="str">
        <f>_xlfn.XLOOKUP(A90,'Country Codes'!$B$2:$B$267,'Country Codes'!$A$2:$A$267)</f>
        <v>Lithuania</v>
      </c>
      <c r="C90" s="29" t="str">
        <f>INDEX('Country Codes'!$A$1:$B$267,MATCH(A90,'Country Codes'!$B$1:$B$267,0),1)</f>
        <v>Lithuania</v>
      </c>
      <c r="D90" s="30">
        <v>65479</v>
      </c>
      <c r="E90" s="30">
        <v>23473</v>
      </c>
    </row>
    <row r="91" spans="1:5" x14ac:dyDescent="0.35">
      <c r="A91" s="29" t="s">
        <v>2690</v>
      </c>
      <c r="B91" s="29" t="str">
        <f>_xlfn.XLOOKUP(A91,'Country Codes'!$B$2:$B$267,'Country Codes'!$A$2:$A$267)</f>
        <v>Luxembourg</v>
      </c>
      <c r="C91" s="29" t="str">
        <f>INDEX('Country Codes'!$A$1:$B$267,MATCH(A91,'Country Codes'!$B$1:$B$267,0),1)</f>
        <v>Luxembourg</v>
      </c>
      <c r="D91" s="30">
        <v>86708</v>
      </c>
      <c r="E91" s="30">
        <v>136606</v>
      </c>
    </row>
    <row r="92" spans="1:5" x14ac:dyDescent="0.35">
      <c r="A92" s="29" t="s">
        <v>2682</v>
      </c>
      <c r="B92" s="29" t="str">
        <f>_xlfn.XLOOKUP(A92,'Country Codes'!$B$2:$B$267,'Country Codes'!$A$2:$A$267)</f>
        <v>Latvia</v>
      </c>
      <c r="C92" s="29" t="str">
        <f>INDEX('Country Codes'!$A$1:$B$267,MATCH(A92,'Country Codes'!$B$1:$B$267,0),1)</f>
        <v>Latvia</v>
      </c>
      <c r="D92" s="30">
        <v>38965</v>
      </c>
      <c r="E92" s="30">
        <v>20581</v>
      </c>
    </row>
    <row r="93" spans="1:5" x14ac:dyDescent="0.35">
      <c r="A93" s="29" t="s">
        <v>1066</v>
      </c>
      <c r="B93" s="29" t="str">
        <f>_xlfn.XLOOKUP(A93,'Country Codes'!$B$2:$B$267,'Country Codes'!$A$2:$A$267)</f>
        <v>Morocco</v>
      </c>
      <c r="C93" s="29" t="str">
        <f>INDEX('Country Codes'!$A$1:$B$267,MATCH(A93,'Country Codes'!$B$1:$B$267,0),1)</f>
        <v>Morocco</v>
      </c>
      <c r="D93" s="30">
        <v>114724</v>
      </c>
      <c r="E93" s="30">
        <v>3108</v>
      </c>
    </row>
    <row r="94" spans="1:5" x14ac:dyDescent="0.35">
      <c r="A94" s="29" t="s">
        <v>2715</v>
      </c>
      <c r="B94" s="29" t="str">
        <f>_xlfn.XLOOKUP(A94,'Country Codes'!$B$2:$B$267,'Country Codes'!$A$2:$A$267)</f>
        <v>Monaco</v>
      </c>
      <c r="C94" s="29" t="str">
        <f>INDEX('Country Codes'!$A$1:$B$267,MATCH(A94,'Country Codes'!$B$1:$B$267,0),1)</f>
        <v>Monaco</v>
      </c>
      <c r="D94" s="30">
        <v>6816</v>
      </c>
      <c r="E94" s="30">
        <v>173688</v>
      </c>
    </row>
    <row r="95" spans="1:5" x14ac:dyDescent="0.35">
      <c r="A95" s="29" t="s">
        <v>2717</v>
      </c>
      <c r="B95" s="29" t="str">
        <f>_xlfn.XLOOKUP(A95,'Country Codes'!$B$2:$B$267,'Country Codes'!$A$2:$A$267)</f>
        <v>Montenegro</v>
      </c>
      <c r="C95" s="29" t="str">
        <f>INDEX('Country Codes'!$A$1:$B$267,MATCH(A95,'Country Codes'!$B$1:$B$267,0),1)</f>
        <v>Montenegro</v>
      </c>
      <c r="D95" s="30">
        <v>5809</v>
      </c>
      <c r="E95" s="30">
        <v>9358</v>
      </c>
    </row>
    <row r="96" spans="1:5" x14ac:dyDescent="0.35">
      <c r="A96" s="29" t="s">
        <v>2694</v>
      </c>
      <c r="B96" s="29" t="str">
        <f>_xlfn.XLOOKUP(A96,'Country Codes'!$B$2:$B$267,'Country Codes'!$A$2:$A$267)</f>
        <v>Madagascar</v>
      </c>
      <c r="C96" s="29" t="str">
        <f>INDEX('Country Codes'!$A$1:$B$267,MATCH(A96,'Country Codes'!$B$1:$B$267,0),1)</f>
        <v>Madagascar</v>
      </c>
      <c r="D96" s="30">
        <v>13056</v>
      </c>
      <c r="E96" s="29">
        <v>471</v>
      </c>
    </row>
    <row r="97" spans="1:5" x14ac:dyDescent="0.35">
      <c r="A97" s="29" t="s">
        <v>2702</v>
      </c>
      <c r="B97" s="29" t="str">
        <f>_xlfn.XLOOKUP(A97,'Country Codes'!$B$2:$B$267,'Country Codes'!$A$2:$A$267)</f>
        <v>Marshall Islands</v>
      </c>
      <c r="C97" s="29" t="str">
        <f>INDEX('Country Codes'!$A$1:$B$267,MATCH(A97,'Country Codes'!$B$1:$B$267,0),1)</f>
        <v>Marshall Islands</v>
      </c>
      <c r="D97" s="29">
        <v>244</v>
      </c>
      <c r="E97" s="30">
        <v>4122</v>
      </c>
    </row>
    <row r="98" spans="1:5" x14ac:dyDescent="0.35">
      <c r="A98" s="29" t="s">
        <v>2698</v>
      </c>
      <c r="B98" s="29" t="str">
        <f>_xlfn.XLOOKUP(A98,'Country Codes'!$B$2:$B$267,'Country Codes'!$A$2:$A$267)</f>
        <v>Mali</v>
      </c>
      <c r="C98" s="29" t="str">
        <f>INDEX('Country Codes'!$A$1:$B$267,MATCH(A98,'Country Codes'!$B$1:$B$267,0),1)</f>
        <v>Mali</v>
      </c>
      <c r="D98" s="30">
        <v>17465</v>
      </c>
      <c r="E98" s="29">
        <v>862</v>
      </c>
    </row>
    <row r="99" spans="1:5" x14ac:dyDescent="0.35">
      <c r="A99" s="29" t="s">
        <v>2716</v>
      </c>
      <c r="B99" s="29" t="str">
        <f>_xlfn.XLOOKUP(A99,'Country Codes'!$B$2:$B$267,'Country Codes'!$A$2:$A$267)</f>
        <v>Mongolia</v>
      </c>
      <c r="C99" s="29" t="str">
        <f>INDEX('Country Codes'!$A$1:$B$267,MATCH(A99,'Country Codes'!$B$1:$B$267,0),1)</f>
        <v>Mongolia</v>
      </c>
      <c r="D99" s="30">
        <v>15098</v>
      </c>
      <c r="E99" s="30">
        <v>4496</v>
      </c>
    </row>
    <row r="100" spans="1:5" x14ac:dyDescent="0.35">
      <c r="A100" s="29" t="s">
        <v>2705</v>
      </c>
      <c r="B100" s="29" t="str">
        <f>_xlfn.XLOOKUP(A100,'Country Codes'!$B$2:$B$267,'Country Codes'!$A$2:$A$267)</f>
        <v>Mauritania</v>
      </c>
      <c r="C100" s="29" t="str">
        <f>INDEX('Country Codes'!$A$1:$B$267,MATCH(A100,'Country Codes'!$B$1:$B$267,0),1)</f>
        <v>Mauritania</v>
      </c>
      <c r="D100" s="30">
        <v>8110</v>
      </c>
      <c r="E100" s="30">
        <v>1744</v>
      </c>
    </row>
    <row r="101" spans="1:5" x14ac:dyDescent="0.35">
      <c r="A101" s="29" t="s">
        <v>2699</v>
      </c>
      <c r="B101" s="29" t="str">
        <f>_xlfn.XLOOKUP(A101,'Country Codes'!$B$2:$B$267,'Country Codes'!$A$2:$A$267)</f>
        <v>Malta</v>
      </c>
      <c r="C101" s="29" t="str">
        <f>INDEX('Country Codes'!$A$1:$B$267,MATCH(A101,'Country Codes'!$B$1:$B$267,0),1)</f>
        <v>Malta</v>
      </c>
      <c r="D101" s="30">
        <v>17201</v>
      </c>
      <c r="E101" s="30">
        <v>33329</v>
      </c>
    </row>
    <row r="102" spans="1:5" x14ac:dyDescent="0.35">
      <c r="A102" s="29" t="s">
        <v>2706</v>
      </c>
      <c r="B102" s="29" t="str">
        <f>_xlfn.XLOOKUP(A102,'Country Codes'!$B$2:$B$267,'Country Codes'!$A$2:$A$267)</f>
        <v>Mauritius</v>
      </c>
      <c r="C102" s="29" t="str">
        <f>INDEX('Country Codes'!$A$1:$B$267,MATCH(A102,'Country Codes'!$B$1:$B$267,0),1)</f>
        <v>Mauritius</v>
      </c>
      <c r="D102" s="30">
        <v>10921</v>
      </c>
      <c r="E102" s="30">
        <v>8628</v>
      </c>
    </row>
    <row r="103" spans="1:5" x14ac:dyDescent="0.35">
      <c r="A103" s="29" t="s">
        <v>2697</v>
      </c>
      <c r="B103" s="29" t="str">
        <f>_xlfn.XLOOKUP(A103,'Country Codes'!$B$2:$B$267,'Country Codes'!$A$2:$A$267)</f>
        <v>Maldives</v>
      </c>
      <c r="C103" s="29" t="str">
        <f>INDEX('Country Codes'!$A$1:$B$267,MATCH(A103,'Country Codes'!$B$1:$B$267,0),1)</f>
        <v>Maldives</v>
      </c>
      <c r="D103" s="30">
        <v>3736</v>
      </c>
      <c r="E103" s="30">
        <v>6912</v>
      </c>
    </row>
    <row r="104" spans="1:5" x14ac:dyDescent="0.35">
      <c r="A104" s="29" t="s">
        <v>2695</v>
      </c>
      <c r="B104" s="29" t="str">
        <f>_xlfn.XLOOKUP(A104,'Country Codes'!$B$2:$B$267,'Country Codes'!$A$2:$A$267)</f>
        <v>Malawi</v>
      </c>
      <c r="C104" s="29" t="str">
        <f>INDEX('Country Codes'!$A$1:$B$267,MATCH(A104,'Country Codes'!$B$1:$B$267,0),1)</f>
        <v>Malawi</v>
      </c>
      <c r="D104" s="30">
        <v>11847</v>
      </c>
      <c r="E104" s="29">
        <v>619</v>
      </c>
    </row>
    <row r="105" spans="1:5" x14ac:dyDescent="0.35">
      <c r="A105" s="29" t="s">
        <v>2709</v>
      </c>
      <c r="B105" s="29" t="str">
        <f>_xlfn.XLOOKUP(A105,'Country Codes'!$B$2:$B$267,'Country Codes'!$A$2:$A$267)</f>
        <v>Mexico</v>
      </c>
      <c r="C105" s="29" t="str">
        <f>INDEX('Country Codes'!$A$1:$B$267,MATCH(A105,'Country Codes'!$B$1:$B$267,0),1)</f>
        <v>Mexico</v>
      </c>
      <c r="D105" s="30">
        <v>1294829</v>
      </c>
      <c r="E105" s="30">
        <v>10132</v>
      </c>
    </row>
    <row r="106" spans="1:5" x14ac:dyDescent="0.35">
      <c r="A106" s="29" t="s">
        <v>2696</v>
      </c>
      <c r="B106" s="29" t="str">
        <f>_xlfn.XLOOKUP(A106,'Country Codes'!$B$2:$B$267,'Country Codes'!$A$2:$A$267)</f>
        <v>Malaysia</v>
      </c>
      <c r="C106" s="29" t="str">
        <f>INDEX('Country Codes'!$A$1:$B$267,MATCH(A106,'Country Codes'!$B$1:$B$267,0),1)</f>
        <v>Malaysia</v>
      </c>
      <c r="D106" s="30">
        <v>372754</v>
      </c>
      <c r="E106" s="30">
        <v>11440</v>
      </c>
    </row>
    <row r="107" spans="1:5" x14ac:dyDescent="0.35">
      <c r="A107" s="29" t="s">
        <v>2720</v>
      </c>
      <c r="B107" s="29" t="str">
        <f>_xlfn.XLOOKUP(A107,'Country Codes'!$B$2:$B$267,'Country Codes'!$A$2:$A$267)</f>
        <v>Mozambique</v>
      </c>
      <c r="C107" s="29" t="str">
        <f>INDEX('Country Codes'!$A$1:$B$267,MATCH(A107,'Country Codes'!$B$1:$B$267,0),1)</f>
        <v>Mozambique</v>
      </c>
      <c r="D107" s="30">
        <v>14029</v>
      </c>
      <c r="E107" s="29">
        <v>449</v>
      </c>
    </row>
    <row r="108" spans="1:5" x14ac:dyDescent="0.35">
      <c r="A108" s="29" t="s">
        <v>2723</v>
      </c>
      <c r="B108" s="29" t="str">
        <f>_xlfn.XLOOKUP(A108,'Country Codes'!$B$2:$B$267,'Country Codes'!$A$2:$A$267)</f>
        <v>Namibia</v>
      </c>
      <c r="C108" s="29" t="str">
        <f>INDEX('Country Codes'!$A$1:$B$267,MATCH(A108,'Country Codes'!$B$1:$B$267,0),1)</f>
        <v>Namibia</v>
      </c>
      <c r="D108" s="30">
        <v>10619</v>
      </c>
      <c r="E108" s="30">
        <v>4240</v>
      </c>
    </row>
    <row r="109" spans="1:5" x14ac:dyDescent="0.35">
      <c r="A109" s="29" t="s">
        <v>2733</v>
      </c>
      <c r="B109" s="29" t="str">
        <f>_xlfn.XLOOKUP(A109,'Country Codes'!$B$2:$B$267,'Country Codes'!$A$2:$A$267)</f>
        <v>Niger</v>
      </c>
      <c r="C109" s="29" t="str">
        <f>INDEX('Country Codes'!$A$1:$B$267,MATCH(A109,'Country Codes'!$B$1:$B$267,0),1)</f>
        <v>Niger</v>
      </c>
      <c r="D109" s="30">
        <v>13758</v>
      </c>
      <c r="E109" s="29">
        <v>568</v>
      </c>
    </row>
    <row r="110" spans="1:5" x14ac:dyDescent="0.35">
      <c r="A110" s="29" t="s">
        <v>2734</v>
      </c>
      <c r="B110" s="29" t="str">
        <f>_xlfn.XLOOKUP(A110,'Country Codes'!$B$2:$B$267,'Country Codes'!$A$2:$A$267)</f>
        <v>Nigeria</v>
      </c>
      <c r="C110" s="29" t="str">
        <f>INDEX('Country Codes'!$A$1:$B$267,MATCH(A110,'Country Codes'!$B$1:$B$267,0),1)</f>
        <v>Nigeria</v>
      </c>
      <c r="D110" s="30">
        <v>429423</v>
      </c>
      <c r="E110" s="30">
        <v>2083</v>
      </c>
    </row>
    <row r="111" spans="1:5" x14ac:dyDescent="0.35">
      <c r="A111" s="29" t="s">
        <v>2732</v>
      </c>
      <c r="B111" s="29" t="str">
        <f>_xlfn.XLOOKUP(A111,'Country Codes'!$B$2:$B$267,'Country Codes'!$A$2:$A$267)</f>
        <v>Nicaragua</v>
      </c>
      <c r="C111" s="29" t="str">
        <f>INDEX('Country Codes'!$A$1:$B$267,MATCH(A111,'Country Codes'!$B$1:$B$267,0),1)</f>
        <v>Nicaragua</v>
      </c>
      <c r="D111" s="30">
        <v>12620</v>
      </c>
      <c r="E111" s="30">
        <v>1943</v>
      </c>
    </row>
    <row r="112" spans="1:5" x14ac:dyDescent="0.35">
      <c r="A112" s="29" t="s">
        <v>2726</v>
      </c>
      <c r="B112" s="29" t="str">
        <f>_xlfn.XLOOKUP(A112,'Country Codes'!$B$2:$B$267,'Country Codes'!$A$2:$A$267)</f>
        <v>Netherlands</v>
      </c>
      <c r="C112" s="29" t="str">
        <f>INDEX('Country Codes'!$A$1:$B$267,MATCH(A112,'Country Codes'!$B$1:$B$267,0),1)</f>
        <v>Netherlands</v>
      </c>
      <c r="D112" s="30">
        <v>1018684</v>
      </c>
      <c r="E112" s="30">
        <v>58292</v>
      </c>
    </row>
    <row r="113" spans="1:5" x14ac:dyDescent="0.35">
      <c r="A113" s="29" t="s">
        <v>2742</v>
      </c>
      <c r="B113" s="29" t="str">
        <f>_xlfn.XLOOKUP(A113,'Country Codes'!$B$2:$B$267,'Country Codes'!$A$2:$A$267)</f>
        <v>Norway</v>
      </c>
      <c r="C113" s="29" t="str">
        <f>INDEX('Country Codes'!$A$1:$B$267,MATCH(A113,'Country Codes'!$B$1:$B$267,0),1)</f>
        <v>Norway</v>
      </c>
      <c r="D113" s="30">
        <v>482437</v>
      </c>
      <c r="E113" s="30">
        <v>89090</v>
      </c>
    </row>
    <row r="114" spans="1:5" x14ac:dyDescent="0.35">
      <c r="A114" s="29" t="s">
        <v>2725</v>
      </c>
      <c r="B114" s="29" t="str">
        <f>_xlfn.XLOOKUP(A114,'Country Codes'!$B$2:$B$267,'Country Codes'!$A$2:$A$267)</f>
        <v>Nepal</v>
      </c>
      <c r="C114" s="29" t="str">
        <f>INDEX('Country Codes'!$A$1:$B$267,MATCH(A114,'Country Codes'!$B$1:$B$267,0),1)</f>
        <v>Nepal</v>
      </c>
      <c r="D114" s="30">
        <v>33982</v>
      </c>
      <c r="E114" s="30">
        <v>1166</v>
      </c>
    </row>
    <row r="115" spans="1:5" x14ac:dyDescent="0.35">
      <c r="A115" s="29" t="s">
        <v>2724</v>
      </c>
      <c r="B115" s="29" t="str">
        <f>_xlfn.XLOOKUP(A115,'Country Codes'!$B$2:$B$267,'Country Codes'!$A$2:$A$267)</f>
        <v>Nauru</v>
      </c>
      <c r="C115" s="29" t="str">
        <f>INDEX('Country Codes'!$A$1:$B$267,MATCH(A115,'Country Codes'!$B$1:$B$267,0),1)</f>
        <v>Nauru</v>
      </c>
      <c r="D115" s="29">
        <v>115</v>
      </c>
      <c r="E115" s="30">
        <v>10578</v>
      </c>
    </row>
    <row r="116" spans="1:5" x14ac:dyDescent="0.35">
      <c r="A116" s="29" t="s">
        <v>2731</v>
      </c>
      <c r="B116" s="29" t="str">
        <f>_xlfn.XLOOKUP(A116,'Country Codes'!$B$2:$B$267,'Country Codes'!$A$2:$A$267)</f>
        <v>New Zealand</v>
      </c>
      <c r="C116" s="29" t="str">
        <f>INDEX('Country Codes'!$A$1:$B$267,MATCH(A116,'Country Codes'!$B$1:$B$267,0),1)</f>
        <v>New Zealand</v>
      </c>
      <c r="D116" s="30">
        <v>247685</v>
      </c>
      <c r="E116" s="30">
        <v>48424</v>
      </c>
    </row>
    <row r="117" spans="1:5" x14ac:dyDescent="0.35">
      <c r="A117" s="29" t="s">
        <v>2744</v>
      </c>
      <c r="B117" s="29" t="str">
        <f>_xlfn.XLOOKUP(A117,'Country Codes'!$B$2:$B$267,'Country Codes'!$A$2:$A$267)</f>
        <v>Oman</v>
      </c>
      <c r="C117" s="29" t="str">
        <f>INDEX('Country Codes'!$A$1:$B$267,MATCH(A117,'Country Codes'!$B$1:$B$267,0),1)</f>
        <v>Oman</v>
      </c>
      <c r="D117" s="30">
        <v>72056</v>
      </c>
      <c r="E117" s="30">
        <v>16210</v>
      </c>
    </row>
    <row r="118" spans="1:5" x14ac:dyDescent="0.35">
      <c r="A118" s="29" t="s">
        <v>2749</v>
      </c>
      <c r="B118" s="29" t="str">
        <f>_xlfn.XLOOKUP(A118,'Country Codes'!$B$2:$B$267,'Country Codes'!$A$2:$A$267)</f>
        <v>Panama</v>
      </c>
      <c r="C118" s="29" t="str">
        <f>INDEX('Country Codes'!$A$1:$B$267,MATCH(A118,'Country Codes'!$B$1:$B$267,0),1)</f>
        <v>Panama</v>
      </c>
      <c r="D118" s="30">
        <v>53977</v>
      </c>
      <c r="E118" s="30">
        <v>12616</v>
      </c>
    </row>
    <row r="119" spans="1:5" x14ac:dyDescent="0.35">
      <c r="A119" s="29" t="s">
        <v>2752</v>
      </c>
      <c r="B119" s="29" t="str">
        <f>_xlfn.XLOOKUP(A119,'Country Codes'!$B$2:$B$267,'Country Codes'!$A$2:$A$267)</f>
        <v>Peru</v>
      </c>
      <c r="C119" s="29" t="str">
        <f>INDEX('Country Codes'!$A$1:$B$267,MATCH(A119,'Country Codes'!$B$1:$B$267,0),1)</f>
        <v>Peru</v>
      </c>
      <c r="D119" s="30">
        <v>224725</v>
      </c>
      <c r="E119" s="30">
        <v>6888</v>
      </c>
    </row>
    <row r="120" spans="1:5" x14ac:dyDescent="0.35">
      <c r="A120" s="29" t="s">
        <v>2750</v>
      </c>
      <c r="B120" s="29" t="str">
        <f>_xlfn.XLOOKUP(A120,'Country Codes'!$B$2:$B$267,'Country Codes'!$A$2:$A$267)</f>
        <v>Papua New Guinea</v>
      </c>
      <c r="C120" s="29" t="str">
        <f>INDEX('Country Codes'!$A$1:$B$267,MATCH(A120,'Country Codes'!$B$1:$B$267,0),1)</f>
        <v>Papua New Guinea</v>
      </c>
      <c r="D120" s="30">
        <v>24665</v>
      </c>
      <c r="E120" s="30">
        <v>2757</v>
      </c>
    </row>
    <row r="121" spans="1:5" x14ac:dyDescent="0.35">
      <c r="A121" s="29" t="s">
        <v>2753</v>
      </c>
      <c r="B121" s="29" t="str">
        <f>_xlfn.XLOOKUP(A121,'Country Codes'!$B$2:$B$267,'Country Codes'!$A$2:$A$267)</f>
        <v>Philippines</v>
      </c>
      <c r="C121" s="29" t="str">
        <f>INDEX('Country Codes'!$A$1:$B$267,MATCH(A121,'Country Codes'!$B$1:$B$267,0),1)</f>
        <v>Philippines</v>
      </c>
      <c r="D121" s="30">
        <v>393612</v>
      </c>
      <c r="E121" s="30">
        <v>3572</v>
      </c>
    </row>
    <row r="122" spans="1:5" x14ac:dyDescent="0.35">
      <c r="A122" s="29" t="s">
        <v>2745</v>
      </c>
      <c r="B122" s="29" t="str">
        <f>_xlfn.XLOOKUP(A122,'Country Codes'!$B$2:$B$267,'Country Codes'!$A$2:$A$267)</f>
        <v>Pakistan</v>
      </c>
      <c r="C122" s="29" t="str">
        <f>INDEX('Country Codes'!$A$1:$B$267,MATCH(A122,'Country Codes'!$B$1:$B$267,0),1)</f>
        <v>Pakistan</v>
      </c>
      <c r="D122" s="30">
        <v>347743</v>
      </c>
      <c r="E122" s="30">
        <v>1562</v>
      </c>
    </row>
    <row r="123" spans="1:5" x14ac:dyDescent="0.35">
      <c r="A123" s="29" t="s">
        <v>2756</v>
      </c>
      <c r="B123" s="29" t="str">
        <f>_xlfn.XLOOKUP(A123,'Country Codes'!$B$2:$B$267,'Country Codes'!$A$2:$A$267)</f>
        <v>Poland</v>
      </c>
      <c r="C123" s="29" t="str">
        <f>INDEX('Country Codes'!$A$1:$B$267,MATCH(A123,'Country Codes'!$B$1:$B$267,0),1)</f>
        <v>Poland</v>
      </c>
      <c r="D123" s="30">
        <v>674127</v>
      </c>
      <c r="E123" s="30">
        <v>17815</v>
      </c>
    </row>
    <row r="124" spans="1:5" x14ac:dyDescent="0.35">
      <c r="A124" s="29" t="s">
        <v>2757</v>
      </c>
      <c r="B124" s="29" t="str">
        <f>_xlfn.XLOOKUP(A124,'Country Codes'!$B$2:$B$267,'Country Codes'!$A$2:$A$267)</f>
        <v>Portugal</v>
      </c>
      <c r="C124" s="29" t="str">
        <f>INDEX('Country Codes'!$A$1:$B$267,MATCH(A124,'Country Codes'!$B$1:$B$267,0),1)</f>
        <v>Portugal</v>
      </c>
      <c r="D124" s="30">
        <v>250053</v>
      </c>
      <c r="E124" s="30">
        <v>24264</v>
      </c>
    </row>
    <row r="125" spans="1:5" x14ac:dyDescent="0.35">
      <c r="A125" s="29" t="s">
        <v>2746</v>
      </c>
      <c r="B125" s="29" t="str">
        <f>_xlfn.XLOOKUP(A125,'Country Codes'!$B$2:$B$267,'Country Codes'!$A$2:$A$267)</f>
        <v>Palau</v>
      </c>
      <c r="C125" s="29" t="str">
        <f>INDEX('Country Codes'!$A$1:$B$267,MATCH(A125,'Country Codes'!$B$1:$B$267,0),1)</f>
        <v>Palau</v>
      </c>
      <c r="D125" s="29">
        <v>258</v>
      </c>
      <c r="E125" s="30">
        <v>14784</v>
      </c>
    </row>
    <row r="126" spans="1:5" x14ac:dyDescent="0.35">
      <c r="A126" s="29" t="s">
        <v>2751</v>
      </c>
      <c r="B126" s="29" t="str">
        <f>_xlfn.XLOOKUP(A126,'Country Codes'!$B$2:$B$267,'Country Codes'!$A$2:$A$267)</f>
        <v>Paraguay</v>
      </c>
      <c r="C126" s="29" t="str">
        <f>INDEX('Country Codes'!$A$1:$B$267,MATCH(A126,'Country Codes'!$B$1:$B$267,0),1)</f>
        <v>Paraguay</v>
      </c>
      <c r="D126" s="30">
        <v>35432</v>
      </c>
      <c r="E126" s="30">
        <v>4885</v>
      </c>
    </row>
    <row r="127" spans="1:5" x14ac:dyDescent="0.35">
      <c r="A127" s="29" t="s">
        <v>2760</v>
      </c>
      <c r="B127" s="29" t="str">
        <f>_xlfn.XLOOKUP(A127,'Country Codes'!$B$2:$B$267,'Country Codes'!$A$2:$A$267)</f>
        <v>Qatar</v>
      </c>
      <c r="C127" s="29" t="str">
        <f>INDEX('Country Codes'!$A$1:$B$267,MATCH(A127,'Country Codes'!$B$1:$B$267,0),1)</f>
        <v>Qatar</v>
      </c>
      <c r="D127" s="30">
        <v>144411</v>
      </c>
      <c r="E127" s="30">
        <v>53798</v>
      </c>
    </row>
    <row r="128" spans="1:5" x14ac:dyDescent="0.35">
      <c r="A128" s="29" t="s">
        <v>2763</v>
      </c>
      <c r="B128" s="29" t="str">
        <f>_xlfn.XLOOKUP(A128,'Country Codes'!$B$2:$B$267,'Country Codes'!$A$2:$A$267)</f>
        <v>Romania</v>
      </c>
      <c r="C128" s="29" t="str">
        <f>INDEX('Country Codes'!$A$1:$B$267,MATCH(A128,'Country Codes'!$B$1:$B$267,0),1)</f>
        <v>Romania</v>
      </c>
      <c r="D128" s="30">
        <v>284030</v>
      </c>
      <c r="E128" s="30">
        <v>14792</v>
      </c>
    </row>
    <row r="129" spans="1:5" x14ac:dyDescent="0.35">
      <c r="A129" s="29" t="s">
        <v>2786</v>
      </c>
      <c r="B129" s="29" t="str">
        <f>_xlfn.XLOOKUP(A129,'Country Codes'!$B$2:$B$267,'Country Codes'!$A$2:$A$267)</f>
        <v>Serbia</v>
      </c>
      <c r="C129" s="29" t="str">
        <f>INDEX('Country Codes'!$A$1:$B$267,MATCH(A129,'Country Codes'!$B$1:$B$267,0),1)</f>
        <v>Serbia</v>
      </c>
      <c r="D129" s="30">
        <v>63059</v>
      </c>
      <c r="E129" s="30">
        <v>9177</v>
      </c>
    </row>
    <row r="130" spans="1:5" x14ac:dyDescent="0.35">
      <c r="A130" s="29" t="s">
        <v>2766</v>
      </c>
      <c r="B130" s="29" t="str">
        <f>_xlfn.XLOOKUP(A130,'Country Codes'!$B$2:$B$267,'Country Codes'!$A$2:$A$267)</f>
        <v>Rwanda</v>
      </c>
      <c r="C130" s="29" t="str">
        <f>INDEX('Country Codes'!$A$1:$B$267,MATCH(A130,'Country Codes'!$B$1:$B$267,0),1)</f>
        <v>Rwanda</v>
      </c>
      <c r="D130" s="30">
        <v>10334</v>
      </c>
      <c r="E130" s="29">
        <v>798</v>
      </c>
    </row>
    <row r="131" spans="1:5" x14ac:dyDescent="0.35">
      <c r="A131" s="29" t="s">
        <v>2784</v>
      </c>
      <c r="B131" s="29" t="str">
        <f>_xlfn.XLOOKUP(A131,'Country Codes'!$B$2:$B$267,'Country Codes'!$A$2:$A$267)</f>
        <v>Saudi Arabia</v>
      </c>
      <c r="C131" s="29" t="str">
        <f>INDEX('Country Codes'!$A$1:$B$267,MATCH(A131,'Country Codes'!$B$1:$B$267,0),1)</f>
        <v>Saudi Arabia</v>
      </c>
      <c r="D131" s="30">
        <v>833541</v>
      </c>
      <c r="E131" s="30">
        <v>23807</v>
      </c>
    </row>
    <row r="132" spans="1:5" x14ac:dyDescent="0.35">
      <c r="A132" s="29" t="s">
        <v>2792</v>
      </c>
      <c r="B132" s="29" t="str">
        <f>_xlfn.XLOOKUP(A132,'Country Codes'!$B$2:$B$267,'Country Codes'!$A$2:$A$267)</f>
        <v>Solomon Islands</v>
      </c>
      <c r="C132" s="29" t="str">
        <f>INDEX('Country Codes'!$A$1:$B$267,MATCH(A132,'Country Codes'!$B$1:$B$267,0),1)</f>
        <v>Solomon Islands</v>
      </c>
      <c r="D132" s="30">
        <v>1546</v>
      </c>
      <c r="E132" s="30">
        <v>2251</v>
      </c>
    </row>
    <row r="133" spans="1:5" x14ac:dyDescent="0.35">
      <c r="A133" s="29" t="s">
        <v>2787</v>
      </c>
      <c r="B133" s="29" t="str">
        <f>_xlfn.XLOOKUP(A133,'Country Codes'!$B$2:$B$267,'Country Codes'!$A$2:$A$267)</f>
        <v>Seychelles</v>
      </c>
      <c r="C133" s="29" t="str">
        <f>INDEX('Country Codes'!$A$1:$B$267,MATCH(A133,'Country Codes'!$B$1:$B$267,0),1)</f>
        <v>Seychelles</v>
      </c>
      <c r="D133" s="30">
        <v>1202</v>
      </c>
      <c r="E133" s="30">
        <v>12208</v>
      </c>
    </row>
    <row r="134" spans="1:5" x14ac:dyDescent="0.35">
      <c r="A134" s="29" t="s">
        <v>2802</v>
      </c>
      <c r="B134" s="29" t="str">
        <f>_xlfn.XLOOKUP(A134,'Country Codes'!$B$2:$B$267,'Country Codes'!$A$2:$A$267)</f>
        <v>Sudan</v>
      </c>
      <c r="C134" s="29" t="str">
        <f>INDEX('Country Codes'!$A$1:$B$267,MATCH(A134,'Country Codes'!$B$1:$B$267,0),1)</f>
        <v>Sudan</v>
      </c>
      <c r="D134" s="30">
        <v>21329</v>
      </c>
      <c r="E134" s="29">
        <v>486</v>
      </c>
    </row>
    <row r="135" spans="1:5" x14ac:dyDescent="0.35">
      <c r="A135" s="29" t="s">
        <v>2808</v>
      </c>
      <c r="B135" s="29" t="str">
        <f>_xlfn.XLOOKUP(A135,'Country Codes'!$B$2:$B$267,'Country Codes'!$A$2:$A$267)</f>
        <v>Sweden</v>
      </c>
      <c r="C135" s="29" t="str">
        <f>INDEX('Country Codes'!$A$1:$B$267,MATCH(A135,'Country Codes'!$B$1:$B$267,0),1)</f>
        <v>Sweden</v>
      </c>
      <c r="D135" s="30">
        <v>627438</v>
      </c>
      <c r="E135" s="30">
        <v>60029</v>
      </c>
    </row>
    <row r="136" spans="1:5" x14ac:dyDescent="0.35">
      <c r="A136" s="29" t="s">
        <v>2789</v>
      </c>
      <c r="B136" s="29" t="str">
        <f>_xlfn.XLOOKUP(A136,'Country Codes'!$B$2:$B$267,'Country Codes'!$A$2:$A$267)</f>
        <v>Singapore</v>
      </c>
      <c r="C136" s="29" t="str">
        <f>INDEX('Country Codes'!$A$1:$B$267,MATCH(A136,'Country Codes'!$B$1:$B$267,0),1)</f>
        <v>Singapore</v>
      </c>
      <c r="D136" s="30">
        <v>396992</v>
      </c>
      <c r="E136" s="30">
        <v>72795</v>
      </c>
    </row>
    <row r="137" spans="1:5" x14ac:dyDescent="0.35">
      <c r="A137" s="29" t="s">
        <v>2791</v>
      </c>
      <c r="B137" s="29" t="str">
        <f>_xlfn.XLOOKUP(A137,'Country Codes'!$B$2:$B$267,'Country Codes'!$A$2:$A$267)</f>
        <v>Slovenia</v>
      </c>
      <c r="C137" s="29" t="str">
        <f>INDEX('Country Codes'!$A$1:$B$267,MATCH(A137,'Country Codes'!$B$1:$B$267,0),1)</f>
        <v>Slovenia</v>
      </c>
      <c r="D137" s="30">
        <v>61567</v>
      </c>
      <c r="E137" s="30">
        <v>29193</v>
      </c>
    </row>
    <row r="138" spans="1:5" x14ac:dyDescent="0.35">
      <c r="A138" s="29" t="s">
        <v>2790</v>
      </c>
      <c r="B138" s="29" t="str">
        <f>_xlfn.XLOOKUP(A138,'Country Codes'!$B$2:$B$267,'Country Codes'!$A$2:$A$267)</f>
        <v>Slovakia</v>
      </c>
      <c r="C138" s="29" t="str">
        <f>INDEX('Country Codes'!$A$1:$B$267,MATCH(A138,'Country Codes'!$B$1:$B$267,0),1)</f>
        <v>Slovakia</v>
      </c>
      <c r="D138" s="30">
        <v>114867</v>
      </c>
      <c r="E138" s="30">
        <v>21039</v>
      </c>
    </row>
    <row r="139" spans="1:5" x14ac:dyDescent="0.35">
      <c r="A139" s="29" t="s">
        <v>2788</v>
      </c>
      <c r="B139" s="29" t="str">
        <f>_xlfn.XLOOKUP(A139,'Country Codes'!$B$2:$B$267,'Country Codes'!$A$2:$A$267)</f>
        <v>Sierra Leone</v>
      </c>
      <c r="C139" s="29" t="str">
        <f>INDEX('Country Codes'!$A$1:$B$267,MATCH(A139,'Country Codes'!$B$1:$B$267,0),1)</f>
        <v>Sierra Leone</v>
      </c>
      <c r="D139" s="30">
        <v>4059</v>
      </c>
      <c r="E139" s="29">
        <v>509</v>
      </c>
    </row>
    <row r="140" spans="1:5" x14ac:dyDescent="0.35">
      <c r="A140" s="29" t="s">
        <v>2782</v>
      </c>
      <c r="B140" s="29" t="str">
        <f>_xlfn.XLOOKUP(A140,'Country Codes'!$B$2:$B$267,'Country Codes'!$A$2:$A$267)</f>
        <v>San Marino</v>
      </c>
      <c r="C140" s="29" t="str">
        <f>INDEX('Country Codes'!$A$1:$B$267,MATCH(A140,'Country Codes'!$B$1:$B$267,0),1)</f>
        <v>San Marino</v>
      </c>
      <c r="D140" s="30">
        <v>1543</v>
      </c>
      <c r="E140" s="30">
        <v>45641</v>
      </c>
    </row>
    <row r="141" spans="1:5" x14ac:dyDescent="0.35">
      <c r="A141" s="29" t="s">
        <v>2785</v>
      </c>
      <c r="B141" s="29" t="str">
        <f>_xlfn.XLOOKUP(A141,'Country Codes'!$B$2:$B$267,'Country Codes'!$A$2:$A$267)</f>
        <v>Senegal</v>
      </c>
      <c r="C141" s="29" t="str">
        <f>INDEX('Country Codes'!$A$1:$B$267,MATCH(A141,'Country Codes'!$B$1:$B$267,0),1)</f>
        <v>Senegal</v>
      </c>
      <c r="D141" s="30">
        <v>24644</v>
      </c>
      <c r="E141" s="30">
        <v>1472</v>
      </c>
    </row>
    <row r="142" spans="1:5" x14ac:dyDescent="0.35">
      <c r="A142" s="29" t="s">
        <v>2793</v>
      </c>
      <c r="B142" s="29" t="str">
        <f>_xlfn.XLOOKUP(A142,'Country Codes'!$B$2:$B$267,'Country Codes'!$A$2:$A$267)</f>
        <v>Somalia</v>
      </c>
      <c r="C142" s="29" t="str">
        <f>INDEX('Country Codes'!$A$1:$B$267,MATCH(A142,'Country Codes'!$B$1:$B$267,0),1)</f>
        <v>Somalia</v>
      </c>
      <c r="D142" s="30">
        <v>6965</v>
      </c>
      <c r="E142" s="29">
        <v>438</v>
      </c>
    </row>
    <row r="143" spans="1:5" x14ac:dyDescent="0.35">
      <c r="A143" s="29" t="s">
        <v>2803</v>
      </c>
      <c r="B143" s="29" t="str">
        <f>_xlfn.XLOOKUP(A143,'Country Codes'!$B$2:$B$267,'Country Codes'!$A$2:$A$267)</f>
        <v>Suriname</v>
      </c>
      <c r="C143" s="29" t="str">
        <f>INDEX('Country Codes'!$A$1:$B$267,MATCH(A143,'Country Codes'!$B$1:$B$267,0),1)</f>
        <v>Suriname</v>
      </c>
      <c r="D143" s="30">
        <v>2884</v>
      </c>
      <c r="E143" s="30">
        <v>4787</v>
      </c>
    </row>
    <row r="144" spans="1:5" x14ac:dyDescent="0.35">
      <c r="A144" s="29" t="s">
        <v>2798</v>
      </c>
      <c r="B144" s="29" t="str">
        <f>_xlfn.XLOOKUP(A144,'Country Codes'!$B$2:$B$267,'Country Codes'!$A$2:$A$267)</f>
        <v>South Sudan</v>
      </c>
      <c r="C144" s="29" t="str">
        <f>INDEX('Country Codes'!$A$1:$B$267,MATCH(A144,'Country Codes'!$B$1:$B$267,0),1)</f>
        <v>South Sudan</v>
      </c>
      <c r="D144" s="30">
        <v>4659</v>
      </c>
      <c r="E144" s="29">
        <v>424</v>
      </c>
    </row>
    <row r="145" spans="1:5" x14ac:dyDescent="0.35">
      <c r="A145" s="29" t="s">
        <v>2783</v>
      </c>
      <c r="B145" s="29" t="str">
        <f>_xlfn.XLOOKUP(A145,'Country Codes'!$B$2:$B$267,'Country Codes'!$A$2:$A$267)</f>
        <v>Sao Tome and Principe</v>
      </c>
      <c r="C145" s="29" t="str">
        <f>INDEX('Country Codes'!$A$1:$B$267,MATCH(A145,'Country Codes'!$B$1:$B$267,0),1)</f>
        <v>Sao Tome and Principe</v>
      </c>
      <c r="D145" s="29">
        <v>477</v>
      </c>
      <c r="E145" s="30">
        <v>2176</v>
      </c>
    </row>
    <row r="146" spans="1:5" x14ac:dyDescent="0.35">
      <c r="A146" s="29" t="s">
        <v>2600</v>
      </c>
      <c r="B146" s="29" t="str">
        <f>_xlfn.XLOOKUP(A146,'Country Codes'!$B$2:$B$267,'Country Codes'!$A$2:$A$267)</f>
        <v>El Salvador</v>
      </c>
      <c r="C146" s="29" t="str">
        <f>INDEX('Country Codes'!$A$1:$B$267,MATCH(A146,'Country Codes'!$B$1:$B$267,0),1)</f>
        <v>El Salvador</v>
      </c>
      <c r="D146" s="30">
        <v>24639</v>
      </c>
      <c r="E146" s="30">
        <v>3799</v>
      </c>
    </row>
    <row r="147" spans="1:5" x14ac:dyDescent="0.35">
      <c r="A147" s="29" t="s">
        <v>2567</v>
      </c>
      <c r="B147" s="29" t="str">
        <f>_xlfn.XLOOKUP(A147,'Country Codes'!$B$2:$B$267,'Country Codes'!$A$2:$A$267)</f>
        <v>Chad</v>
      </c>
      <c r="C147" s="29" t="str">
        <f>INDEX('Country Codes'!$A$1:$B$267,MATCH(A147,'Country Codes'!$B$1:$B$267,0),1)</f>
        <v>Chad</v>
      </c>
      <c r="D147" s="30">
        <v>10829</v>
      </c>
      <c r="E147" s="29">
        <v>659</v>
      </c>
    </row>
    <row r="148" spans="1:5" x14ac:dyDescent="0.35">
      <c r="A148" s="29" t="s">
        <v>2819</v>
      </c>
      <c r="B148" s="29" t="str">
        <f>_xlfn.XLOOKUP(A148,'Country Codes'!$B$2:$B$267,'Country Codes'!$A$2:$A$267)</f>
        <v>Togo</v>
      </c>
      <c r="C148" s="29" t="str">
        <f>INDEX('Country Codes'!$A$1:$B$267,MATCH(A148,'Country Codes'!$B$1:$B$267,0),1)</f>
        <v>Togo</v>
      </c>
      <c r="D148" s="30">
        <v>7586</v>
      </c>
      <c r="E148" s="29">
        <v>916</v>
      </c>
    </row>
    <row r="149" spans="1:5" x14ac:dyDescent="0.35">
      <c r="A149" s="29" t="s">
        <v>2817</v>
      </c>
      <c r="B149" s="29" t="str">
        <f>_xlfn.XLOOKUP(A149,'Country Codes'!$B$2:$B$267,'Country Codes'!$A$2:$A$267)</f>
        <v>Thailand</v>
      </c>
      <c r="C149" s="29" t="str">
        <f>INDEX('Country Codes'!$A$1:$B$267,MATCH(A149,'Country Codes'!$B$1:$B$267,0),1)</f>
        <v>Thailand</v>
      </c>
      <c r="D149" s="30">
        <v>500293</v>
      </c>
      <c r="E149" s="30">
        <v>7168</v>
      </c>
    </row>
    <row r="150" spans="1:5" x14ac:dyDescent="0.35">
      <c r="A150" s="29" t="s">
        <v>2814</v>
      </c>
      <c r="B150" s="29" t="str">
        <f>_xlfn.XLOOKUP(A150,'Country Codes'!$B$2:$B$267,'Country Codes'!$A$2:$A$267)</f>
        <v>Tajikistan</v>
      </c>
      <c r="C150" s="29" t="str">
        <f>INDEX('Country Codes'!$A$1:$B$267,MATCH(A150,'Country Codes'!$B$1:$B$267,0),1)</f>
        <v>Tajikistan</v>
      </c>
      <c r="D150" s="30">
        <v>8134</v>
      </c>
      <c r="E150" s="29">
        <v>853</v>
      </c>
    </row>
    <row r="151" spans="1:5" x14ac:dyDescent="0.35">
      <c r="A151" s="29" t="s">
        <v>2827</v>
      </c>
      <c r="B151" s="29" t="str">
        <f>_xlfn.XLOOKUP(A151,'Country Codes'!$B$2:$B$267,'Country Codes'!$A$2:$A$267)</f>
        <v>Turkmenistan</v>
      </c>
      <c r="C151" s="29" t="str">
        <f>INDEX('Country Codes'!$A$1:$B$267,MATCH(A151,'Country Codes'!$B$1:$B$267,0),1)</f>
        <v>Turkmenistan</v>
      </c>
      <c r="D151" s="30">
        <v>53187</v>
      </c>
      <c r="E151" s="30">
        <v>8819</v>
      </c>
    </row>
    <row r="152" spans="1:5" x14ac:dyDescent="0.35">
      <c r="A152" s="29" t="s">
        <v>2825</v>
      </c>
      <c r="B152" s="29" t="str">
        <f>_xlfn.XLOOKUP(A152,'Country Codes'!$B$2:$B$267,'Country Codes'!$A$2:$A$267)</f>
        <v>Tunisia</v>
      </c>
      <c r="C152" s="29" t="str">
        <f>INDEX('Country Codes'!$A$1:$B$267,MATCH(A152,'Country Codes'!$B$1:$B$267,0),1)</f>
        <v>Tunisia</v>
      </c>
      <c r="D152" s="30">
        <v>42502</v>
      </c>
      <c r="E152" s="30">
        <v>3596</v>
      </c>
    </row>
    <row r="153" spans="1:5" x14ac:dyDescent="0.35">
      <c r="A153" s="29" t="s">
        <v>2822</v>
      </c>
      <c r="B153" s="29" t="str">
        <f>_xlfn.XLOOKUP(A153,'Country Codes'!$B$2:$B$267,'Country Codes'!$A$2:$A$267)</f>
        <v>Tonga</v>
      </c>
      <c r="C153" s="29" t="str">
        <f>INDEX('Country Codes'!$A$1:$B$267,MATCH(A153,'Country Codes'!$B$1:$B$267,0),1)</f>
        <v>Tonga</v>
      </c>
      <c r="D153" s="29">
        <v>494</v>
      </c>
      <c r="E153" s="30">
        <v>4934</v>
      </c>
    </row>
    <row r="154" spans="1:5" x14ac:dyDescent="0.35">
      <c r="A154" s="29" t="s">
        <v>2826</v>
      </c>
      <c r="B154" s="29" t="str">
        <f>_xlfn.XLOOKUP(A154,'Country Codes'!$B$2:$B$267,'Country Codes'!$A$2:$A$267)</f>
        <v>Turkey</v>
      </c>
      <c r="C154" s="29" t="str">
        <f>INDEX('Country Codes'!$A$1:$B$267,MATCH(A154,'Country Codes'!$B$1:$B$267,0),1)</f>
        <v>Turkey</v>
      </c>
      <c r="D154" s="30">
        <v>806804</v>
      </c>
      <c r="E154" s="30">
        <v>9528</v>
      </c>
    </row>
    <row r="155" spans="1:5" x14ac:dyDescent="0.35">
      <c r="A155" s="29" t="s">
        <v>2830</v>
      </c>
      <c r="B155" s="29" t="str">
        <f>_xlfn.XLOOKUP(A155,'Country Codes'!$B$2:$B$267,'Country Codes'!$A$2:$A$267)</f>
        <v>Tuvalu</v>
      </c>
      <c r="C155" s="29" t="str">
        <f>INDEX('Country Codes'!$A$1:$B$267,MATCH(A155,'Country Codes'!$B$1:$B$267,0),1)</f>
        <v>Tuvalu</v>
      </c>
      <c r="D155" s="29">
        <v>49</v>
      </c>
      <c r="E155" s="30">
        <v>4147</v>
      </c>
    </row>
    <row r="156" spans="1:5" x14ac:dyDescent="0.35">
      <c r="A156" s="29" t="s">
        <v>2832</v>
      </c>
      <c r="B156" s="29" t="str">
        <f>_xlfn.XLOOKUP(A156,'Country Codes'!$B$2:$B$267,'Country Codes'!$A$2:$A$267)</f>
        <v>Ukraine</v>
      </c>
      <c r="C156" s="29" t="str">
        <f>INDEX('Country Codes'!$A$1:$B$267,MATCH(A156,'Country Codes'!$B$1:$B$267,0),1)</f>
        <v>Ukraine</v>
      </c>
      <c r="D156" s="30">
        <v>155300</v>
      </c>
      <c r="E156" s="30">
        <v>3751</v>
      </c>
    </row>
    <row r="157" spans="1:5" x14ac:dyDescent="0.35">
      <c r="A157" s="29" t="s">
        <v>2831</v>
      </c>
      <c r="B157" s="29" t="str">
        <f>_xlfn.XLOOKUP(A157,'Country Codes'!$B$2:$B$267,'Country Codes'!$A$2:$A$267)</f>
        <v>Uganda</v>
      </c>
      <c r="C157" s="29" t="str">
        <f>INDEX('Country Codes'!$A$1:$B$267,MATCH(A157,'Country Codes'!$B$1:$B$267,0),1)</f>
        <v>Uganda</v>
      </c>
      <c r="D157" s="30">
        <v>37444</v>
      </c>
      <c r="E157" s="29">
        <v>908</v>
      </c>
    </row>
    <row r="158" spans="1:5" x14ac:dyDescent="0.35">
      <c r="A158" s="29" t="s">
        <v>2834</v>
      </c>
      <c r="B158" s="29" t="str">
        <f>_xlfn.XLOOKUP(A158,'Country Codes'!$B$2:$B$267,'Country Codes'!$A$2:$A$267)</f>
        <v>United Kingdom</v>
      </c>
      <c r="C158" s="29" t="str">
        <f>INDEX('Country Codes'!$A$1:$B$267,MATCH(A158,'Country Codes'!$B$1:$B$267,0),1)</f>
        <v>United Kingdom</v>
      </c>
      <c r="D158" s="30">
        <v>2758870</v>
      </c>
      <c r="E158" s="30">
        <v>41161</v>
      </c>
    </row>
    <row r="159" spans="1:5" x14ac:dyDescent="0.35">
      <c r="A159" s="29" t="s">
        <v>2835</v>
      </c>
      <c r="B159" s="29" t="str">
        <f>_xlfn.XLOOKUP(A159,'Country Codes'!$B$2:$B$267,'Country Codes'!$A$2:$A$267)</f>
        <v>United States</v>
      </c>
      <c r="C159" s="29" t="str">
        <f>INDEX('Country Codes'!$A$1:$B$267,MATCH(A159,'Country Codes'!$B$1:$B$267,0),1)</f>
        <v>United States</v>
      </c>
      <c r="D159" s="30">
        <v>22996100</v>
      </c>
      <c r="E159" s="30">
        <v>69231</v>
      </c>
    </row>
    <row r="160" spans="1:5" x14ac:dyDescent="0.35">
      <c r="A160" s="29" t="s">
        <v>2838</v>
      </c>
      <c r="B160" s="29" t="str">
        <f>_xlfn.XLOOKUP(A160,'Country Codes'!$B$2:$B$267,'Country Codes'!$A$2:$A$267)</f>
        <v>Uruguay</v>
      </c>
      <c r="C160" s="29" t="str">
        <f>INDEX('Country Codes'!$A$1:$B$267,MATCH(A160,'Country Codes'!$B$1:$B$267,0),1)</f>
        <v>Uruguay</v>
      </c>
      <c r="D160" s="30">
        <v>53561</v>
      </c>
      <c r="E160" s="30">
        <v>15419</v>
      </c>
    </row>
    <row r="161" spans="1:5" x14ac:dyDescent="0.35">
      <c r="A161" s="29" t="s">
        <v>2839</v>
      </c>
      <c r="B161" s="29" t="str">
        <f>_xlfn.XLOOKUP(A161,'Country Codes'!$B$2:$B$267,'Country Codes'!$A$2:$A$267)</f>
        <v>Uzbekistan</v>
      </c>
      <c r="C161" s="29" t="str">
        <f>INDEX('Country Codes'!$A$1:$B$267,MATCH(A161,'Country Codes'!$B$1:$B$267,0),1)</f>
        <v>Uzbekistan</v>
      </c>
      <c r="D161" s="30">
        <v>69202</v>
      </c>
      <c r="E161" s="30">
        <v>2002</v>
      </c>
    </row>
    <row r="162" spans="1:5" x14ac:dyDescent="0.35">
      <c r="A162" s="29" t="s">
        <v>2842</v>
      </c>
      <c r="B162" s="29" t="str">
        <f>_xlfn.XLOOKUP(A162,'Country Codes'!$B$2:$B$267,'Country Codes'!$A$2:$A$267)</f>
        <v>Venezuela</v>
      </c>
      <c r="C162" s="29" t="str">
        <f>INDEX('Country Codes'!$A$1:$B$267,MATCH(A162,'Country Codes'!$B$1:$B$267,0),1)</f>
        <v>Venezuela</v>
      </c>
      <c r="D162" s="30">
        <v>98400</v>
      </c>
      <c r="E162" s="30">
        <v>3406</v>
      </c>
    </row>
    <row r="163" spans="1:5" x14ac:dyDescent="0.35">
      <c r="A163" s="29" t="s">
        <v>2840</v>
      </c>
      <c r="B163" s="29" t="str">
        <f>_xlfn.XLOOKUP(A163,'Country Codes'!$B$2:$B$267,'Country Codes'!$A$2:$A$267)</f>
        <v>Vanuatu</v>
      </c>
      <c r="C163" s="29" t="str">
        <f>INDEX('Country Codes'!$A$1:$B$267,MATCH(A163,'Country Codes'!$B$1:$B$267,0),1)</f>
        <v>Vanuatu</v>
      </c>
      <c r="D163" s="29">
        <v>882</v>
      </c>
      <c r="E163" s="30">
        <v>2919</v>
      </c>
    </row>
    <row r="164" spans="1:5" x14ac:dyDescent="0.35">
      <c r="A164" s="29" t="s">
        <v>2781</v>
      </c>
      <c r="B164" s="29" t="str">
        <f>_xlfn.XLOOKUP(A164,'Country Codes'!$B$2:$B$267,'Country Codes'!$A$2:$A$267)</f>
        <v>Samoa</v>
      </c>
      <c r="C164" s="29" t="str">
        <f>INDEX('Country Codes'!$A$1:$B$267,MATCH(A164,'Country Codes'!$B$1:$B$267,0),1)</f>
        <v>Samoa</v>
      </c>
      <c r="D164" s="29">
        <v>788</v>
      </c>
      <c r="E164" s="30">
        <v>3980</v>
      </c>
    </row>
    <row r="165" spans="1:5" x14ac:dyDescent="0.35">
      <c r="A165" s="29" t="s">
        <v>2851</v>
      </c>
      <c r="B165" s="29" t="str">
        <f>_xlfn.XLOOKUP(A165,'Country Codes'!$B$2:$B$267,'Country Codes'!$A$2:$A$267)</f>
        <v>Yemen</v>
      </c>
      <c r="C165" s="29" t="str">
        <f>INDEX('Country Codes'!$A$1:$B$267,MATCH(A165,'Country Codes'!$B$1:$B$267,0),1)</f>
        <v>Yemen</v>
      </c>
      <c r="D165" s="30">
        <v>18840</v>
      </c>
      <c r="E165" s="29">
        <v>632</v>
      </c>
    </row>
    <row r="166" spans="1:5" x14ac:dyDescent="0.35">
      <c r="A166" s="29" t="s">
        <v>2794</v>
      </c>
      <c r="B166" s="29" t="str">
        <f>_xlfn.XLOOKUP(A166,'Country Codes'!$B$2:$B$267,'Country Codes'!$A$2:$A$267)</f>
        <v>South Africa</v>
      </c>
      <c r="C166" s="29" t="str">
        <f>INDEX('Country Codes'!$A$1:$B$267,MATCH(A166,'Country Codes'!$B$1:$B$267,0),1)</f>
        <v>South Africa</v>
      </c>
      <c r="D166" s="30">
        <v>418020</v>
      </c>
      <c r="E166" s="30">
        <v>6950</v>
      </c>
    </row>
    <row r="167" spans="1:5" x14ac:dyDescent="0.35">
      <c r="A167" s="29" t="s">
        <v>2852</v>
      </c>
      <c r="B167" s="29" t="str">
        <f>_xlfn.XLOOKUP(A167,'Country Codes'!$B$2:$B$267,'Country Codes'!$A$2:$A$267)</f>
        <v>Zambia</v>
      </c>
      <c r="C167" s="29" t="str">
        <f>INDEX('Country Codes'!$A$1:$B$267,MATCH(A167,'Country Codes'!$B$1:$B$267,0),1)</f>
        <v>Zambia</v>
      </c>
      <c r="D167" s="30">
        <v>18111</v>
      </c>
      <c r="E167" s="29">
        <v>985</v>
      </c>
    </row>
    <row r="168" spans="1:5" x14ac:dyDescent="0.35">
      <c r="A168" s="29" t="s">
        <v>2853</v>
      </c>
      <c r="B168" s="29" t="str">
        <f>_xlfn.XLOOKUP(A168,'Country Codes'!$B$2:$B$267,'Country Codes'!$A$2:$A$267)</f>
        <v>Zimbabwe</v>
      </c>
      <c r="C168" s="29" t="str">
        <f>INDEX('Country Codes'!$A$1:$B$267,MATCH(A168,'Country Codes'!$B$1:$B$267,0),1)</f>
        <v>Zimbabwe</v>
      </c>
      <c r="D168" s="30">
        <v>18051</v>
      </c>
      <c r="E168" s="30">
        <v>1215</v>
      </c>
    </row>
  </sheetData>
  <mergeCells count="1">
    <mergeCell ref="I2:N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22" ma:contentTypeDescription="Create a new document." ma:contentTypeScope="" ma:versionID="66847296d437926bc328faf5fb66d23a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6f720cfdba5581752f951e9d0dfa4fe3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Addtowebsite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Addtowebsite" ma:index="25" nillable="true" ma:displayName="Add to website " ma:format="Dropdown" ma:internalName="Addtowebsite">
      <xsd:simpleType>
        <xsd:restriction base="dms:Choice">
          <xsd:enumeration value="Yes"/>
          <xsd:enumeration value="No"/>
          <xsd:enumeration value="Choice 3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dtowebsite xmlns="2c08f754-a9ea-4773-b604-7244bf3e6a7b" xsi:nil="true"/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</documentManagement>
</p:properties>
</file>

<file path=customXml/itemProps1.xml><?xml version="1.0" encoding="utf-8"?>
<ds:datastoreItem xmlns:ds="http://schemas.openxmlformats.org/officeDocument/2006/customXml" ds:itemID="{095E8FCB-FF6B-4F6A-8132-FC7C5BD8AE53}"/>
</file>

<file path=customXml/itemProps2.xml><?xml version="1.0" encoding="utf-8"?>
<ds:datastoreItem xmlns:ds="http://schemas.openxmlformats.org/officeDocument/2006/customXml" ds:itemID="{EDDE76EE-4102-4B00-B976-5C56A4C4DBD7}"/>
</file>

<file path=customXml/itemProps3.xml><?xml version="1.0" encoding="utf-8"?>
<ds:datastoreItem xmlns:ds="http://schemas.openxmlformats.org/officeDocument/2006/customXml" ds:itemID="{E6402B4D-34DA-467A-9F24-B6B02400F267}"/>
</file>

<file path=docMetadata/LabelInfo.xml><?xml version="1.0" encoding="utf-8"?>
<clbl:labelList xmlns:clbl="http://schemas.microsoft.com/office/2020/mipLabelMetadata">
  <clbl:label id="{48852407-12ea-48e5-9625-3a29b0f5c452}" enabled="0" method="" siteId="{48852407-12ea-48e5-9625-3a29b0f5c4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Demo VLookup</vt:lpstr>
      <vt:lpstr>Demo XLookup</vt:lpstr>
      <vt:lpstr>Product Price List</vt:lpstr>
      <vt:lpstr>Exercise 1</vt:lpstr>
      <vt:lpstr>Customers</vt:lpstr>
      <vt:lpstr>Exercise 1 Solutions</vt:lpstr>
      <vt:lpstr>Exercise 2</vt:lpstr>
      <vt:lpstr>Country Codes</vt:lpstr>
      <vt:lpstr>Exercise 2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yvonne.gamble@neueda.com</dc:creator>
  <cp:lastModifiedBy>Yvonne Gamble</cp:lastModifiedBy>
  <dcterms:created xsi:type="dcterms:W3CDTF">2023-03-14T15:03:09Z</dcterms:created>
  <dcterms:modified xsi:type="dcterms:W3CDTF">2025-06-10T15:08:05Z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</Properties>
</file>