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nje\Documents\Stevens Cloud Sync\cs 590\hw1\"/>
    </mc:Choice>
  </mc:AlternateContent>
  <xr:revisionPtr revIDLastSave="0" documentId="13_ncr:1_{DCBB43E0-1BA4-41D3-8712-AA5D741559CB}" xr6:coauthVersionLast="47" xr6:coauthVersionMax="47" xr10:uidLastSave="{00000000-0000-0000-0000-000000000000}"/>
  <bookViews>
    <workbookView xWindow="-120" yWindow="-120" windowWidth="29040" windowHeight="15720" activeTab="2" xr2:uid="{0C7013D8-56C8-405E-A46B-612C97A6E64B}"/>
  </bookViews>
  <sheets>
    <sheet name="Failure Limits " sheetId="1" r:id="rId1"/>
    <sheet name="insertionSort Data" sheetId="2" r:id="rId2"/>
    <sheet name="insertionSort-Graphs" sheetId="4" r:id="rId3"/>
    <sheet name="mergeSort-Graphs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4" l="1"/>
  <c r="M9" i="4"/>
  <c r="M8" i="4"/>
  <c r="M7" i="4"/>
  <c r="M6" i="4"/>
  <c r="M5" i="4"/>
  <c r="M4" i="4"/>
  <c r="M3" i="4"/>
  <c r="L10" i="9"/>
  <c r="N10" i="9" s="1"/>
  <c r="L9" i="9"/>
  <c r="N9" i="9" s="1"/>
  <c r="L8" i="9"/>
  <c r="N8" i="9" s="1"/>
  <c r="L7" i="9"/>
  <c r="N7" i="9" s="1"/>
  <c r="L6" i="9"/>
  <c r="N6" i="9" s="1"/>
  <c r="L5" i="9"/>
  <c r="N5" i="9" s="1"/>
  <c r="L4" i="9"/>
  <c r="N4" i="9" s="1"/>
  <c r="L3" i="9"/>
  <c r="N3" i="9" s="1"/>
  <c r="K10" i="9"/>
  <c r="O10" i="9" s="1"/>
  <c r="K9" i="9"/>
  <c r="O9" i="9" s="1"/>
  <c r="K8" i="9"/>
  <c r="O8" i="9" s="1"/>
  <c r="K7" i="9"/>
  <c r="O7" i="9" s="1"/>
  <c r="K6" i="9"/>
  <c r="O6" i="9" s="1"/>
  <c r="K5" i="9"/>
  <c r="O5" i="9" s="1"/>
  <c r="K4" i="9"/>
  <c r="O4" i="9" s="1"/>
  <c r="K3" i="9"/>
  <c r="O3" i="9" s="1"/>
</calcChain>
</file>

<file path=xl/sharedStrings.xml><?xml version="1.0" encoding="utf-8"?>
<sst xmlns="http://schemas.openxmlformats.org/spreadsheetml/2006/main" count="109" uniqueCount="67">
  <si>
    <t>output-optimised-random-10</t>
  </si>
  <si>
    <t>output-optimised-sorted-10</t>
  </si>
  <si>
    <t>Folder</t>
  </si>
  <si>
    <t>nil</t>
  </si>
  <si>
    <t>Failure At</t>
  </si>
  <si>
    <t>10</t>
  </si>
  <si>
    <t>25</t>
  </si>
  <si>
    <t>50</t>
  </si>
  <si>
    <t>output-default-inverted</t>
  </si>
  <si>
    <t>output-optimised-inverted</t>
  </si>
  <si>
    <t>output-default-random</t>
  </si>
  <si>
    <t>output-default-sorted</t>
  </si>
  <si>
    <t>n=10</t>
  </si>
  <si>
    <t>m</t>
  </si>
  <si>
    <t>random vector</t>
  </si>
  <si>
    <t>sorted vector</t>
  </si>
  <si>
    <t>inverse sorted vector</t>
  </si>
  <si>
    <t>n=25</t>
  </si>
  <si>
    <t>optimised</t>
  </si>
  <si>
    <t>default</t>
  </si>
  <si>
    <t>n=50</t>
  </si>
  <si>
    <t>random vector2</t>
  </si>
  <si>
    <t>sorted vector3</t>
  </si>
  <si>
    <t>inverse sorted vector4</t>
  </si>
  <si>
    <t>random vector5</t>
  </si>
  <si>
    <t>sorted vector6</t>
  </si>
  <si>
    <t>inverse sorted vector7</t>
  </si>
  <si>
    <t>default-random-25</t>
  </si>
  <si>
    <t>default-inverted-10</t>
  </si>
  <si>
    <t>default-inverted-25</t>
  </si>
  <si>
    <t>default-inverted-50</t>
  </si>
  <si>
    <t>default-random-10</t>
  </si>
  <si>
    <t>default-random-50</t>
  </si>
  <si>
    <t>default-sorted-10</t>
  </si>
  <si>
    <t>default-sorted-25</t>
  </si>
  <si>
    <t>default-sorted-50</t>
  </si>
  <si>
    <t>optimised-inverted-10</t>
  </si>
  <si>
    <t>optimised-inverted-25</t>
  </si>
  <si>
    <t>optimised-inverted-50</t>
  </si>
  <si>
    <t>optimised-random-10</t>
  </si>
  <si>
    <t>optimised-random-25</t>
  </si>
  <si>
    <t>optimised-random-50</t>
  </si>
  <si>
    <t>optimised-sorted-10</t>
  </si>
  <si>
    <t>optimised-sorted-25</t>
  </si>
  <si>
    <t>optimised-sorted-50</t>
  </si>
  <si>
    <t>n=100</t>
  </si>
  <si>
    <t>sorted</t>
  </si>
  <si>
    <t>100</t>
  </si>
  <si>
    <t>sorted vector62</t>
  </si>
  <si>
    <t>n=1000</t>
  </si>
  <si>
    <t>1000</t>
  </si>
  <si>
    <t>MergeSort</t>
  </si>
  <si>
    <t>Random</t>
  </si>
  <si>
    <t>Sorted</t>
  </si>
  <si>
    <t>Inverted</t>
  </si>
  <si>
    <t>Random2</t>
  </si>
  <si>
    <t>Sorted3</t>
  </si>
  <si>
    <t>Inverted4</t>
  </si>
  <si>
    <t>Random5</t>
  </si>
  <si>
    <t>Sorted6</t>
  </si>
  <si>
    <t>Inverted7</t>
  </si>
  <si>
    <t>c1 m log m</t>
  </si>
  <si>
    <t>c2 m log m</t>
  </si>
  <si>
    <t>c1 m log m2</t>
  </si>
  <si>
    <t xml:space="preserve">upper </t>
  </si>
  <si>
    <t>lower</t>
  </si>
  <si>
    <t>input size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</si>
</sst>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1" xfId="0" applyFill="1" applyBorder="1"/>
    <xf numFmtId="0" fontId="0" fillId="0" borderId="1" xfId="0" applyBorder="1"/>
    <xf numFmtId="0" fontId="0" fillId="0" borderId="1" xfId="0" applyFill="1" applyBorder="1" applyAlignment="1">
      <alignment wrapText="1"/>
    </xf>
    <xf numFmtId="0" fontId="0" fillId="0" borderId="1" xfId="0" applyFont="1" applyFill="1" applyBorder="1"/>
    <xf numFmtId="0" fontId="0" fillId="2" borderId="1" xfId="0" applyFont="1" applyFill="1" applyBorder="1"/>
    <xf numFmtId="0" fontId="0" fillId="0" borderId="1" xfId="0" applyFont="1" applyBorder="1"/>
    <xf numFmtId="0" fontId="0" fillId="0" borderId="1" xfId="0" applyFill="1" applyBorder="1" applyAlignment="1">
      <alignment horizontal="center" wrapText="1"/>
    </xf>
    <xf numFmtId="0" fontId="0" fillId="0" borderId="2" xfId="0" applyFont="1" applyBorder="1"/>
    <xf numFmtId="0" fontId="0" fillId="0" borderId="0" xfId="0" applyAlignment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2" borderId="3" xfId="0" applyFont="1" applyFill="1" applyBorder="1"/>
    <xf numFmtId="0" fontId="0" fillId="0" borderId="3" xfId="0" applyFont="1" applyBorder="1"/>
  </cellXfs>
  <cellStyles count="1"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ck">
          <color indexed="64"/>
        </left>
        <right/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>
        <bottom style="thick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/>
        <bottom/>
        <vertical style="thick">
          <color indexed="64"/>
        </vertical>
        <horizontal style="thick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ck">
          <color indexed="64"/>
        </left>
        <right/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/>
        <bottom/>
        <vertical style="thick">
          <color indexed="64"/>
        </vertical>
        <horizontal style="thick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inverted array n 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'insertionSort Data'!$A$2:$A$6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</c:numCache>
            </c:numRef>
          </c:xVal>
          <c:yVal>
            <c:numRef>
              <c:f>'insertionSort Data'!$B$2:$B$6</c:f>
              <c:numCache>
                <c:formatCode>General</c:formatCode>
                <c:ptCount val="5"/>
                <c:pt idx="0">
                  <c:v>3430</c:v>
                </c:pt>
                <c:pt idx="1">
                  <c:v>17018</c:v>
                </c:pt>
                <c:pt idx="2">
                  <c:v>57883</c:v>
                </c:pt>
                <c:pt idx="3">
                  <c:v>217002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28-4F4E-AD08-2565E37BB118}"/>
            </c:ext>
          </c:extLst>
        </c:ser>
        <c:ser>
          <c:idx val="1"/>
          <c:order val="1"/>
          <c:tx>
            <c:v>optimised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'insertionSort Data'!$A$2:$A$6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</c:numCache>
            </c:numRef>
          </c:xVal>
          <c:yVal>
            <c:numRef>
              <c:f>'insertionSort Data'!$I$2:$I$6</c:f>
              <c:numCache>
                <c:formatCode>General</c:formatCode>
                <c:ptCount val="5"/>
                <c:pt idx="0">
                  <c:v>200</c:v>
                </c:pt>
                <c:pt idx="1">
                  <c:v>1654</c:v>
                </c:pt>
                <c:pt idx="2">
                  <c:v>6272</c:v>
                </c:pt>
                <c:pt idx="3">
                  <c:v>18943</c:v>
                </c:pt>
                <c:pt idx="4">
                  <c:v>107909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28-4F4E-AD08-2565E37BB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608144"/>
        <c:axId val="727607728"/>
      </c:scatterChart>
      <c:valAx>
        <c:axId val="72760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Size,</a:t>
                </a:r>
                <a:r>
                  <a:rPr lang="en-US" baseline="0"/>
                  <a:t> 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607728"/>
        <c:crosses val="autoZero"/>
        <c:crossBetween val="midCat"/>
      </c:valAx>
      <c:valAx>
        <c:axId val="72760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RunTime</a:t>
                </a:r>
                <a:r>
                  <a:rPr lang="en-US" baseline="0"/>
                  <a:t> ( ms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60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 n=50 inverted vector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optimised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'insertionSort-Graphs'!$A$3:$A$10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'insertionSort-Graphs'!$J$3:$J$10</c:f>
              <c:numCache>
                <c:formatCode>General</c:formatCode>
                <c:ptCount val="8"/>
                <c:pt idx="0">
                  <c:v>257</c:v>
                </c:pt>
                <c:pt idx="1">
                  <c:v>1845</c:v>
                </c:pt>
                <c:pt idx="2">
                  <c:v>6081</c:v>
                </c:pt>
                <c:pt idx="3">
                  <c:v>19518</c:v>
                </c:pt>
                <c:pt idx="4">
                  <c:v>105759</c:v>
                </c:pt>
                <c:pt idx="5">
                  <c:v>358940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7C-40AB-B899-F1507D172B82}"/>
            </c:ext>
          </c:extLst>
        </c:ser>
        <c:ser>
          <c:idx val="1"/>
          <c:order val="1"/>
          <c:tx>
            <c:v>default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'insertionSort-Graphs'!$A$15:$A$22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'insertionSort-Graphs'!$J$15:$J$22</c:f>
              <c:numCache>
                <c:formatCode>General</c:formatCode>
                <c:ptCount val="8"/>
                <c:pt idx="0">
                  <c:v>13249</c:v>
                </c:pt>
                <c:pt idx="1">
                  <c:v>61778</c:v>
                </c:pt>
                <c:pt idx="2">
                  <c:v>228191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7C-40AB-B899-F1507D172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110128"/>
        <c:axId val="875104304"/>
      </c:scatterChart>
      <c:valAx>
        <c:axId val="875110128"/>
        <c:scaling>
          <c:orientation val="minMax"/>
          <c:max val="6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04304"/>
        <c:crosses val="autoZero"/>
        <c:crossBetween val="midCat"/>
      </c:valAx>
      <c:valAx>
        <c:axId val="8751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1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 n=1000</a:t>
            </a:r>
          </a:p>
          <a:p>
            <a:pPr>
              <a:defRPr/>
            </a:pPr>
            <a:r>
              <a:rPr lang="en-US"/>
              <a:t> sorted vector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optimised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'insertionSort-Graphs'!$A$3:$A$10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'insertionSort-Graphs'!$L$3:$L$10</c:f>
              <c:numCache>
                <c:formatCode>General</c:formatCode>
                <c:ptCount val="8"/>
                <c:pt idx="0">
                  <c:v>31</c:v>
                </c:pt>
                <c:pt idx="1">
                  <c:v>87</c:v>
                </c:pt>
                <c:pt idx="2">
                  <c:v>170</c:v>
                </c:pt>
                <c:pt idx="3">
                  <c:v>365</c:v>
                </c:pt>
                <c:pt idx="4">
                  <c:v>732</c:v>
                </c:pt>
                <c:pt idx="5">
                  <c:v>1222</c:v>
                </c:pt>
                <c:pt idx="6">
                  <c:v>2154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24-4C51-A9C7-33BADA224130}"/>
            </c:ext>
          </c:extLst>
        </c:ser>
        <c:ser>
          <c:idx val="1"/>
          <c:order val="1"/>
          <c:tx>
            <c:v>default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'insertionSort-Graphs'!$A$15:$A$22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'insertionSort-Graphs'!$L$15:$L$22</c:f>
              <c:numCache>
                <c:formatCode>General</c:formatCode>
                <c:ptCount val="8"/>
                <c:pt idx="0">
                  <c:v>66</c:v>
                </c:pt>
                <c:pt idx="1">
                  <c:v>161</c:v>
                </c:pt>
                <c:pt idx="2">
                  <c:v>330</c:v>
                </c:pt>
                <c:pt idx="3">
                  <c:v>545</c:v>
                </c:pt>
                <c:pt idx="4">
                  <c:v>1260</c:v>
                </c:pt>
                <c:pt idx="5">
                  <c:v>2237</c:v>
                </c:pt>
                <c:pt idx="6">
                  <c:v>3968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24-4C51-A9C7-33BADA224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110128"/>
        <c:axId val="875104304"/>
      </c:scatterChart>
      <c:valAx>
        <c:axId val="87511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04304"/>
        <c:crosses val="autoZero"/>
        <c:crossBetween val="midCat"/>
      </c:valAx>
      <c:valAx>
        <c:axId val="8751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1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 n=100 sorted vector</a:t>
            </a:r>
          </a:p>
        </c:rich>
      </c:tx>
      <c:layout>
        <c:manualLayout>
          <c:xMode val="edge"/>
          <c:yMode val="edge"/>
          <c:x val="0.15066880853940079"/>
          <c:y val="2.5466124611562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optimised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'insertionSort-Graphs'!$A$3:$A$10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'insertionSort-Graphs'!$K$3:$K$10</c:f>
              <c:numCache>
                <c:formatCode>General</c:formatCode>
                <c:ptCount val="8"/>
                <c:pt idx="0">
                  <c:v>2</c:v>
                </c:pt>
                <c:pt idx="1">
                  <c:v>7</c:v>
                </c:pt>
                <c:pt idx="2">
                  <c:v>22</c:v>
                </c:pt>
                <c:pt idx="3">
                  <c:v>56</c:v>
                </c:pt>
                <c:pt idx="4">
                  <c:v>129</c:v>
                </c:pt>
                <c:pt idx="5">
                  <c:v>247</c:v>
                </c:pt>
                <c:pt idx="6">
                  <c:v>429</c:v>
                </c:pt>
                <c:pt idx="7">
                  <c:v>1120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47-4777-B3D2-CA7D202B1439}"/>
            </c:ext>
          </c:extLst>
        </c:ser>
        <c:ser>
          <c:idx val="1"/>
          <c:order val="1"/>
          <c:tx>
            <c:v>default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'insertionSort-Graphs'!$A$15:$A$22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'insertionSort-Graphs'!$K$15:$K$22</c:f>
              <c:numCache>
                <c:formatCode>General</c:formatCode>
                <c:ptCount val="8"/>
                <c:pt idx="0">
                  <c:v>4</c:v>
                </c:pt>
                <c:pt idx="1">
                  <c:v>13</c:v>
                </c:pt>
                <c:pt idx="2">
                  <c:v>42</c:v>
                </c:pt>
                <c:pt idx="3">
                  <c:v>69</c:v>
                </c:pt>
                <c:pt idx="4">
                  <c:v>154</c:v>
                </c:pt>
                <c:pt idx="5">
                  <c:v>315</c:v>
                </c:pt>
                <c:pt idx="6">
                  <c:v>576</c:v>
                </c:pt>
                <c:pt idx="7">
                  <c:v>1325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47-4777-B3D2-CA7D202B1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110128"/>
        <c:axId val="875104304"/>
      </c:scatterChart>
      <c:valAx>
        <c:axId val="87511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04304"/>
        <c:crosses val="autoZero"/>
        <c:crossBetween val="midCat"/>
      </c:valAx>
      <c:valAx>
        <c:axId val="8751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1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optimised n=25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'insertionSort-Graphs'!$E$2</c:f>
              <c:strCache>
                <c:ptCount val="1"/>
                <c:pt idx="0">
                  <c:v>random vector2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'insertionSort-Graphs'!$A$3:$A$10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'insertionSort-Graphs'!$E$3:$E$10</c:f>
              <c:numCache>
                <c:formatCode>General</c:formatCode>
                <c:ptCount val="8"/>
                <c:pt idx="0">
                  <c:v>126</c:v>
                </c:pt>
                <c:pt idx="1">
                  <c:v>946</c:v>
                </c:pt>
                <c:pt idx="2">
                  <c:v>3486</c:v>
                </c:pt>
                <c:pt idx="3">
                  <c:v>11099</c:v>
                </c:pt>
                <c:pt idx="4">
                  <c:v>54319</c:v>
                </c:pt>
                <c:pt idx="5">
                  <c:v>206048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D3-42A5-93F7-607E73807EA2}"/>
            </c:ext>
          </c:extLst>
        </c:ser>
        <c:ser>
          <c:idx val="1"/>
          <c:order val="1"/>
          <c:tx>
            <c:strRef>
              <c:f>'insertionSort-Graphs'!$F$2</c:f>
              <c:strCache>
                <c:ptCount val="1"/>
                <c:pt idx="0">
                  <c:v>sorted vector3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'insertionSort-Graphs'!$A$3:$A$10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'insertionSort-Graphs'!$F$3:$F$10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20</c:v>
                </c:pt>
                <c:pt idx="4">
                  <c:v>56</c:v>
                </c:pt>
                <c:pt idx="5">
                  <c:v>121</c:v>
                </c:pt>
                <c:pt idx="6">
                  <c:v>241</c:v>
                </c:pt>
                <c:pt idx="7">
                  <c:v>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D3-42A5-93F7-607E73807EA2}"/>
            </c:ext>
          </c:extLst>
        </c:ser>
        <c:ser>
          <c:idx val="2"/>
          <c:order val="2"/>
          <c:tx>
            <c:strRef>
              <c:f>'insertionSort-Graphs'!$G$2</c:f>
              <c:strCache>
                <c:ptCount val="1"/>
                <c:pt idx="0">
                  <c:v>inverse sorted vector4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'insertionSort-Graphs'!$A$3:$A$10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'insertionSort-Graphs'!$G$3:$G$10</c:f>
              <c:numCache>
                <c:formatCode>General</c:formatCode>
                <c:ptCount val="8"/>
                <c:pt idx="0">
                  <c:v>208</c:v>
                </c:pt>
                <c:pt idx="1">
                  <c:v>1840</c:v>
                </c:pt>
                <c:pt idx="2">
                  <c:v>5944</c:v>
                </c:pt>
                <c:pt idx="3">
                  <c:v>19368</c:v>
                </c:pt>
                <c:pt idx="4">
                  <c:v>105461</c:v>
                </c:pt>
                <c:pt idx="5">
                  <c:v>357220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D3-42A5-93F7-607E73807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421232"/>
        <c:axId val="564405424"/>
      </c:scatterChart>
      <c:valAx>
        <c:axId val="56442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m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05424"/>
        <c:crosses val="autoZero"/>
        <c:crossBetween val="midCat"/>
      </c:valAx>
      <c:valAx>
        <c:axId val="56440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me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2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optimised n=50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'insertionSort-Graphs'!$H$2</c:f>
              <c:strCache>
                <c:ptCount val="1"/>
                <c:pt idx="0">
                  <c:v>random vector5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'insertionSort-Graphs'!$A$3:$A$10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'insertionSort-Graphs'!$H$3:$H$10</c:f>
              <c:numCache>
                <c:formatCode>General</c:formatCode>
                <c:ptCount val="8"/>
                <c:pt idx="0">
                  <c:v>127</c:v>
                </c:pt>
                <c:pt idx="1">
                  <c:v>888</c:v>
                </c:pt>
                <c:pt idx="2">
                  <c:v>3337</c:v>
                </c:pt>
                <c:pt idx="3">
                  <c:v>11016</c:v>
                </c:pt>
                <c:pt idx="4">
                  <c:v>54236</c:v>
                </c:pt>
                <c:pt idx="5">
                  <c:v>206836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E5-4D60-86E6-654D92BCAABF}"/>
            </c:ext>
          </c:extLst>
        </c:ser>
        <c:ser>
          <c:idx val="1"/>
          <c:order val="1"/>
          <c:tx>
            <c:strRef>
              <c:f>'insertionSort-Graphs'!$I$2</c:f>
              <c:strCache>
                <c:ptCount val="1"/>
                <c:pt idx="0">
                  <c:v>sorted vector6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'insertionSort-Graphs'!$A$3:$A$10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'insertionSort-Graphs'!$I$3:$I$10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12</c:v>
                </c:pt>
                <c:pt idx="3">
                  <c:v>23</c:v>
                </c:pt>
                <c:pt idx="4">
                  <c:v>72</c:v>
                </c:pt>
                <c:pt idx="5">
                  <c:v>150</c:v>
                </c:pt>
                <c:pt idx="6">
                  <c:v>301</c:v>
                </c:pt>
                <c:pt idx="7">
                  <c:v>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E5-4D60-86E6-654D92BCAABF}"/>
            </c:ext>
          </c:extLst>
        </c:ser>
        <c:ser>
          <c:idx val="2"/>
          <c:order val="2"/>
          <c:tx>
            <c:strRef>
              <c:f>'insertionSort-Graphs'!$J$2</c:f>
              <c:strCache>
                <c:ptCount val="1"/>
                <c:pt idx="0">
                  <c:v>inverse sorted vector7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'insertionSort-Graphs'!$A$3:$A$10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'insertionSort-Graphs'!$J$3:$J$10</c:f>
              <c:numCache>
                <c:formatCode>General</c:formatCode>
                <c:ptCount val="8"/>
                <c:pt idx="0">
                  <c:v>257</c:v>
                </c:pt>
                <c:pt idx="1">
                  <c:v>1845</c:v>
                </c:pt>
                <c:pt idx="2">
                  <c:v>6081</c:v>
                </c:pt>
                <c:pt idx="3">
                  <c:v>19518</c:v>
                </c:pt>
                <c:pt idx="4">
                  <c:v>105759</c:v>
                </c:pt>
                <c:pt idx="5">
                  <c:v>358940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E5-4D60-86E6-654D92BCA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421232"/>
        <c:axId val="564405424"/>
      </c:scatterChart>
      <c:valAx>
        <c:axId val="56442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m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05424"/>
        <c:crosses val="autoZero"/>
        <c:crossBetween val="midCat"/>
      </c:valAx>
      <c:valAx>
        <c:axId val="56440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me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2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optimised n=10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'insertionSort-Graphs'!$B$2</c:f>
              <c:strCache>
                <c:ptCount val="1"/>
                <c:pt idx="0">
                  <c:v>random 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'insertionSort-Graphs'!$A$3:$A$10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'insertionSort-Graphs'!$B$3:$B$10</c:f>
              <c:numCache>
                <c:formatCode>General</c:formatCode>
                <c:ptCount val="8"/>
                <c:pt idx="0">
                  <c:v>140</c:v>
                </c:pt>
                <c:pt idx="1">
                  <c:v>825</c:v>
                </c:pt>
                <c:pt idx="2">
                  <c:v>3362</c:v>
                </c:pt>
                <c:pt idx="3">
                  <c:v>10799</c:v>
                </c:pt>
                <c:pt idx="4">
                  <c:v>54617</c:v>
                </c:pt>
                <c:pt idx="5">
                  <c:v>206289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15-4FBF-9BB3-78A1E981D7D9}"/>
            </c:ext>
          </c:extLst>
        </c:ser>
        <c:ser>
          <c:idx val="1"/>
          <c:order val="1"/>
          <c:tx>
            <c:strRef>
              <c:f>'insertionSort-Graphs'!$C$2</c:f>
              <c:strCache>
                <c:ptCount val="1"/>
                <c:pt idx="0">
                  <c:v>sorted vector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'insertionSort-Graphs'!$A$3:$A$10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'insertionSort-Graphs'!$C$3:$C$10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13</c:v>
                </c:pt>
                <c:pt idx="4">
                  <c:v>38</c:v>
                </c:pt>
                <c:pt idx="5">
                  <c:v>98</c:v>
                </c:pt>
                <c:pt idx="6">
                  <c:v>207</c:v>
                </c:pt>
                <c:pt idx="7">
                  <c:v>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15-4FBF-9BB3-78A1E981D7D9}"/>
            </c:ext>
          </c:extLst>
        </c:ser>
        <c:ser>
          <c:idx val="2"/>
          <c:order val="2"/>
          <c:tx>
            <c:strRef>
              <c:f>'insertionSort-Graphs'!$D$2</c:f>
              <c:strCache>
                <c:ptCount val="1"/>
                <c:pt idx="0">
                  <c:v>inverse sorted vector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'insertionSort-Graphs'!$A$3:$A$10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'insertionSort-Graphs'!$D$3:$D$10</c:f>
              <c:numCache>
                <c:formatCode>General</c:formatCode>
                <c:ptCount val="8"/>
                <c:pt idx="0">
                  <c:v>200</c:v>
                </c:pt>
                <c:pt idx="1">
                  <c:v>1654</c:v>
                </c:pt>
                <c:pt idx="2">
                  <c:v>6272</c:v>
                </c:pt>
                <c:pt idx="3">
                  <c:v>18943</c:v>
                </c:pt>
                <c:pt idx="4">
                  <c:v>107909</c:v>
                </c:pt>
                <c:pt idx="5">
                  <c:v>354172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15-4FBF-9BB3-78A1E981D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421232"/>
        <c:axId val="564405424"/>
      </c:scatterChart>
      <c:valAx>
        <c:axId val="56442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m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05424"/>
        <c:crosses val="autoZero"/>
        <c:crossBetween val="midCat"/>
      </c:valAx>
      <c:valAx>
        <c:axId val="56440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me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2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default n=10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'insertionSort-Graphs'!$B$14</c:f>
              <c:strCache>
                <c:ptCount val="1"/>
                <c:pt idx="0">
                  <c:v>random 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'insertionSort-Graphs'!$A$15:$A$22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'insertionSort-Graphs'!$B$15:$B$22</c:f>
              <c:numCache>
                <c:formatCode>General</c:formatCode>
                <c:ptCount val="8"/>
                <c:pt idx="0">
                  <c:v>1835</c:v>
                </c:pt>
                <c:pt idx="1">
                  <c:v>10736</c:v>
                </c:pt>
                <c:pt idx="2">
                  <c:v>36494</c:v>
                </c:pt>
                <c:pt idx="3">
                  <c:v>206026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EC-41D1-B572-917D6EB3FCC2}"/>
            </c:ext>
          </c:extLst>
        </c:ser>
        <c:ser>
          <c:idx val="1"/>
          <c:order val="1"/>
          <c:tx>
            <c:strRef>
              <c:f>'insertionSort-Graphs'!$C$14</c:f>
              <c:strCache>
                <c:ptCount val="1"/>
                <c:pt idx="0">
                  <c:v>sorted vector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'insertionSort-Graphs'!$A$15:$A$22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'insertionSort-Graphs'!$C$15:$C$22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21</c:v>
                </c:pt>
                <c:pt idx="5">
                  <c:v>44</c:v>
                </c:pt>
                <c:pt idx="6">
                  <c:v>90</c:v>
                </c:pt>
                <c:pt idx="7">
                  <c:v>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EC-41D1-B572-917D6EB3FCC2}"/>
            </c:ext>
          </c:extLst>
        </c:ser>
        <c:ser>
          <c:idx val="2"/>
          <c:order val="2"/>
          <c:tx>
            <c:strRef>
              <c:f>'insertionSort-Graphs'!$D$14</c:f>
              <c:strCache>
                <c:ptCount val="1"/>
                <c:pt idx="0">
                  <c:v>inverse sorted vector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'insertionSort-Graphs'!$A$15:$A$22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'insertionSort-Graphs'!$D$15:$D$22</c:f>
              <c:numCache>
                <c:formatCode>General</c:formatCode>
                <c:ptCount val="8"/>
                <c:pt idx="0">
                  <c:v>3430</c:v>
                </c:pt>
                <c:pt idx="1">
                  <c:v>17018</c:v>
                </c:pt>
                <c:pt idx="2">
                  <c:v>57883</c:v>
                </c:pt>
                <c:pt idx="3">
                  <c:v>217002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EC-41D1-B572-917D6EB3F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421232"/>
        <c:axId val="564405424"/>
      </c:scatterChart>
      <c:valAx>
        <c:axId val="564421232"/>
        <c:scaling>
          <c:orientation val="minMax"/>
          <c:max val="6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m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05424"/>
        <c:crosses val="autoZero"/>
        <c:crossBetween val="midCat"/>
      </c:valAx>
      <c:valAx>
        <c:axId val="56440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me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2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default n=25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'insertionSort-Graphs'!$E$14</c:f>
              <c:strCache>
                <c:ptCount val="1"/>
                <c:pt idx="0">
                  <c:v>random vector2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'insertionSort-Graphs'!$A$15:$A$22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'insertionSort-Graphs'!$E$15:$E$22</c:f>
              <c:numCache>
                <c:formatCode>General</c:formatCode>
                <c:ptCount val="8"/>
                <c:pt idx="0">
                  <c:v>4087</c:v>
                </c:pt>
                <c:pt idx="1">
                  <c:v>19845</c:v>
                </c:pt>
                <c:pt idx="2">
                  <c:v>81673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DA-427F-9FD5-A3B174B15515}"/>
            </c:ext>
          </c:extLst>
        </c:ser>
        <c:ser>
          <c:idx val="1"/>
          <c:order val="1"/>
          <c:tx>
            <c:strRef>
              <c:f>'insertionSort-Graphs'!$F$14</c:f>
              <c:strCache>
                <c:ptCount val="1"/>
                <c:pt idx="0">
                  <c:v>sorted vector3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'insertionSort-Graphs'!$A$15:$A$22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'insertionSort-Graphs'!$F$15:$F$22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12</c:v>
                </c:pt>
                <c:pt idx="4">
                  <c:v>46</c:v>
                </c:pt>
                <c:pt idx="5">
                  <c:v>82</c:v>
                </c:pt>
                <c:pt idx="6">
                  <c:v>187</c:v>
                </c:pt>
                <c:pt idx="7">
                  <c:v>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DA-427F-9FD5-A3B174B15515}"/>
            </c:ext>
          </c:extLst>
        </c:ser>
        <c:ser>
          <c:idx val="2"/>
          <c:order val="2"/>
          <c:tx>
            <c:strRef>
              <c:f>'insertionSort-Graphs'!$G$14</c:f>
              <c:strCache>
                <c:ptCount val="1"/>
                <c:pt idx="0">
                  <c:v>inverse sorted vector4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'insertionSort-Graphs'!$A$15:$A$22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'insertionSort-Graphs'!$G$15:$G$22</c:f>
              <c:numCache>
                <c:formatCode>General</c:formatCode>
                <c:ptCount val="8"/>
                <c:pt idx="0">
                  <c:v>7171</c:v>
                </c:pt>
                <c:pt idx="1">
                  <c:v>33478</c:v>
                </c:pt>
                <c:pt idx="2">
                  <c:v>126352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DA-427F-9FD5-A3B174B15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421232"/>
        <c:axId val="564405424"/>
      </c:scatterChart>
      <c:valAx>
        <c:axId val="564421232"/>
        <c:scaling>
          <c:orientation val="minMax"/>
          <c:max val="6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m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05424"/>
        <c:crosses val="autoZero"/>
        <c:crossBetween val="midCat"/>
      </c:valAx>
      <c:valAx>
        <c:axId val="56440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me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2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default n=50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'insertionSort-Graphs'!$H$14</c:f>
              <c:strCache>
                <c:ptCount val="1"/>
                <c:pt idx="0">
                  <c:v>random vector5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'insertionSort-Graphs'!$A$15:$A$22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'insertionSort-Graphs'!$H$15:$H$22</c:f>
              <c:numCache>
                <c:formatCode>General</c:formatCode>
                <c:ptCount val="8"/>
                <c:pt idx="0">
                  <c:v>7824</c:v>
                </c:pt>
                <c:pt idx="1">
                  <c:v>34846</c:v>
                </c:pt>
                <c:pt idx="2">
                  <c:v>151239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F5-46B3-99B4-49515B223444}"/>
            </c:ext>
          </c:extLst>
        </c:ser>
        <c:ser>
          <c:idx val="1"/>
          <c:order val="1"/>
          <c:tx>
            <c:strRef>
              <c:f>'insertionSort-Graphs'!$I$14</c:f>
              <c:strCache>
                <c:ptCount val="1"/>
                <c:pt idx="0">
                  <c:v>sorted vector6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'insertionSort-Graphs'!$A$15:$A$22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'insertionSort-Graphs'!$I$15:$I$22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13</c:v>
                </c:pt>
                <c:pt idx="3">
                  <c:v>33</c:v>
                </c:pt>
                <c:pt idx="4">
                  <c:v>79</c:v>
                </c:pt>
                <c:pt idx="5">
                  <c:v>164</c:v>
                </c:pt>
                <c:pt idx="6">
                  <c:v>353</c:v>
                </c:pt>
                <c:pt idx="7">
                  <c:v>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F5-46B3-99B4-49515B223444}"/>
            </c:ext>
          </c:extLst>
        </c:ser>
        <c:ser>
          <c:idx val="2"/>
          <c:order val="2"/>
          <c:tx>
            <c:strRef>
              <c:f>'insertionSort-Graphs'!$J$14</c:f>
              <c:strCache>
                <c:ptCount val="1"/>
                <c:pt idx="0">
                  <c:v>inverse sorted vector7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'insertionSort-Graphs'!$A$15:$A$22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'insertionSort-Graphs'!$J$15:$J$22</c:f>
              <c:numCache>
                <c:formatCode>General</c:formatCode>
                <c:ptCount val="8"/>
                <c:pt idx="0">
                  <c:v>13249</c:v>
                </c:pt>
                <c:pt idx="1">
                  <c:v>61778</c:v>
                </c:pt>
                <c:pt idx="2">
                  <c:v>228191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F5-46B3-99B4-49515B223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421232"/>
        <c:axId val="564405424"/>
      </c:scatterChart>
      <c:valAx>
        <c:axId val="564421232"/>
        <c:scaling>
          <c:orientation val="minMax"/>
          <c:max val="6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m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05424"/>
        <c:crosses val="autoZero"/>
        <c:crossBetween val="midCat"/>
      </c:valAx>
      <c:valAx>
        <c:axId val="56440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me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2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 n=10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random vector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'mergeSort-Graphs'!$A$3:$A$10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'mergeSort-Graphs'!$B$3:$B$10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19</c:v>
                </c:pt>
                <c:pt idx="4">
                  <c:v>48</c:v>
                </c:pt>
                <c:pt idx="5">
                  <c:v>96</c:v>
                </c:pt>
                <c:pt idx="6">
                  <c:v>205</c:v>
                </c:pt>
                <c:pt idx="7">
                  <c:v>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7C-4EBE-B2A6-8D316AE5713E}"/>
            </c:ext>
          </c:extLst>
        </c:ser>
        <c:ser>
          <c:idx val="1"/>
          <c:order val="1"/>
          <c:tx>
            <c:v>sorted vector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'mergeSort-Graphs'!$A$3:$A$10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'mergeSort-Graphs'!$C$3:$C$10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14</c:v>
                </c:pt>
                <c:pt idx="4">
                  <c:v>35</c:v>
                </c:pt>
                <c:pt idx="5">
                  <c:v>77</c:v>
                </c:pt>
                <c:pt idx="6">
                  <c:v>164</c:v>
                </c:pt>
                <c:pt idx="7">
                  <c:v>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7C-4EBE-B2A6-8D316AE5713E}"/>
            </c:ext>
          </c:extLst>
        </c:ser>
        <c:ser>
          <c:idx val="2"/>
          <c:order val="2"/>
          <c:tx>
            <c:v>inverted vector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'mergeSort-Graphs'!$A$3:$A$10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'mergeSort-Graphs'!$D$3:$D$10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16</c:v>
                </c:pt>
                <c:pt idx="4">
                  <c:v>40</c:v>
                </c:pt>
                <c:pt idx="5">
                  <c:v>75</c:v>
                </c:pt>
                <c:pt idx="6">
                  <c:v>146</c:v>
                </c:pt>
                <c:pt idx="7">
                  <c:v>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7C-4EBE-B2A6-8D316AE5713E}"/>
            </c:ext>
          </c:extLst>
        </c:ser>
        <c:ser>
          <c:idx val="3"/>
          <c:order val="3"/>
          <c:tx>
            <c:v>c1 m log 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'mergeSort-Graphs'!$A$3:$A$10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'mergeSort-Graphs'!$K$3:$K$10</c:f>
              <c:numCache>
                <c:formatCode>General</c:formatCode>
                <c:ptCount val="8"/>
                <c:pt idx="0">
                  <c:v>3.0561738472963738</c:v>
                </c:pt>
                <c:pt idx="1">
                  <c:v>7.6404346182409331</c:v>
                </c:pt>
                <c:pt idx="2">
                  <c:v>15.280869236481866</c:v>
                </c:pt>
                <c:pt idx="3">
                  <c:v>30.561738472963732</c:v>
                </c:pt>
                <c:pt idx="4">
                  <c:v>76.404346182409341</c:v>
                </c:pt>
                <c:pt idx="5">
                  <c:v>152.80869236481868</c:v>
                </c:pt>
                <c:pt idx="6">
                  <c:v>305.61738472963737</c:v>
                </c:pt>
                <c:pt idx="7">
                  <c:v>764.04346182409336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C4-4999-873C-CEC2459EBEB4}"/>
            </c:ext>
          </c:extLst>
        </c:ser>
        <c:ser>
          <c:idx val="4"/>
          <c:order val="4"/>
          <c:tx>
            <c:v>c2 m log m 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'mergeSort-Graphs'!$A$3:$A$10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'mergeSort-Graphs'!$L$3:$L$10</c:f>
              <c:numCache>
                <c:formatCode>General</c:formatCode>
                <c:ptCount val="8"/>
                <c:pt idx="0">
                  <c:v>0.9965784284662087</c:v>
                </c:pt>
                <c:pt idx="1">
                  <c:v>2.4914460711655222</c:v>
                </c:pt>
                <c:pt idx="2">
                  <c:v>4.9828921423310444</c:v>
                </c:pt>
                <c:pt idx="3">
                  <c:v>9.9657842846620888</c:v>
                </c:pt>
                <c:pt idx="4">
                  <c:v>24.91446071165522</c:v>
                </c:pt>
                <c:pt idx="5">
                  <c:v>49.82892142331044</c:v>
                </c:pt>
                <c:pt idx="6">
                  <c:v>99.657842846620881</c:v>
                </c:pt>
                <c:pt idx="7">
                  <c:v>249.14460711655221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C4-4999-873C-CEC2459EB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94016"/>
        <c:axId val="66294848"/>
      </c:scatterChart>
      <c:valAx>
        <c:axId val="6629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 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4848"/>
        <c:crosses val="autoZero"/>
        <c:crossBetween val="midCat"/>
      </c:valAx>
      <c:valAx>
        <c:axId val="66294848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ms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 n=10 random</a:t>
            </a:r>
            <a:r>
              <a:rPr lang="en-US" baseline="0"/>
              <a:t> vector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optimised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'insertionSort-Graphs'!$A$3:$A$10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'insertionSort-Graphs'!$B$3:$B$10</c:f>
              <c:numCache>
                <c:formatCode>General</c:formatCode>
                <c:ptCount val="8"/>
                <c:pt idx="0">
                  <c:v>140</c:v>
                </c:pt>
                <c:pt idx="1">
                  <c:v>825</c:v>
                </c:pt>
                <c:pt idx="2">
                  <c:v>3362</c:v>
                </c:pt>
                <c:pt idx="3">
                  <c:v>10799</c:v>
                </c:pt>
                <c:pt idx="4">
                  <c:v>54617</c:v>
                </c:pt>
                <c:pt idx="5">
                  <c:v>206289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DCF-4F70-95C0-083AA03B5734}"/>
            </c:ext>
          </c:extLst>
        </c:ser>
        <c:ser>
          <c:idx val="1"/>
          <c:order val="1"/>
          <c:tx>
            <c:v>default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'insertionSort-Graphs'!$A$15:$A$18</c:f>
              <c:numCache>
                <c:formatCode>General</c:formatCode>
                <c:ptCount val="4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xVal>
          <c:yVal>
            <c:numRef>
              <c:f>'insertionSort-Graphs'!$B$15:$B$18</c:f>
              <c:numCache>
                <c:formatCode>General</c:formatCode>
                <c:ptCount val="4"/>
                <c:pt idx="0">
                  <c:v>1835</c:v>
                </c:pt>
                <c:pt idx="1">
                  <c:v>10736</c:v>
                </c:pt>
                <c:pt idx="2">
                  <c:v>36494</c:v>
                </c:pt>
                <c:pt idx="3">
                  <c:v>206026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A4-48E3-A7AE-CF319BE81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110128"/>
        <c:axId val="875104304"/>
      </c:scatterChart>
      <c:valAx>
        <c:axId val="875110128"/>
        <c:scaling>
          <c:orientation val="minMax"/>
          <c:max val="6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04304"/>
        <c:crosses val="autoZero"/>
        <c:crossBetween val="midCat"/>
      </c:valAx>
      <c:valAx>
        <c:axId val="8751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1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 n=25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random vector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'mergeSort-Graphs'!$A$3:$A$10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'mergeSort-Graphs'!$E$3:$E$10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22</c:v>
                </c:pt>
                <c:pt idx="4">
                  <c:v>59</c:v>
                </c:pt>
                <c:pt idx="5">
                  <c:v>110</c:v>
                </c:pt>
                <c:pt idx="6">
                  <c:v>210</c:v>
                </c:pt>
                <c:pt idx="7">
                  <c:v>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57-428F-8CA6-8D648D2B8FEE}"/>
            </c:ext>
          </c:extLst>
        </c:ser>
        <c:ser>
          <c:idx val="1"/>
          <c:order val="1"/>
          <c:tx>
            <c:v>sorted vector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'mergeSort-Graphs'!$A$3:$A$10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'mergeSort-Graphs'!$F$3:$F$10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20</c:v>
                </c:pt>
                <c:pt idx="4">
                  <c:v>44</c:v>
                </c:pt>
                <c:pt idx="5">
                  <c:v>84</c:v>
                </c:pt>
                <c:pt idx="6">
                  <c:v>169</c:v>
                </c:pt>
                <c:pt idx="7">
                  <c:v>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57-428F-8CA6-8D648D2B8FEE}"/>
            </c:ext>
          </c:extLst>
        </c:ser>
        <c:ser>
          <c:idx val="2"/>
          <c:order val="2"/>
          <c:tx>
            <c:v>inverted vector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'mergeSort-Graphs'!$A$3:$A$10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'mergeSort-Graphs'!$G$3:$G$10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16</c:v>
                </c:pt>
                <c:pt idx="4">
                  <c:v>40</c:v>
                </c:pt>
                <c:pt idx="5">
                  <c:v>75</c:v>
                </c:pt>
                <c:pt idx="6">
                  <c:v>146</c:v>
                </c:pt>
                <c:pt idx="7">
                  <c:v>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57-428F-8CA6-8D648D2B8FEE}"/>
            </c:ext>
          </c:extLst>
        </c:ser>
        <c:ser>
          <c:idx val="3"/>
          <c:order val="3"/>
          <c:tx>
            <c:v>c1 m log 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'mergeSort-Graphs'!$A$3:$A$10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'mergeSort-Graphs'!$K$3:$K$10</c:f>
              <c:numCache>
                <c:formatCode>General</c:formatCode>
                <c:ptCount val="8"/>
                <c:pt idx="0">
                  <c:v>3.0561738472963738</c:v>
                </c:pt>
                <c:pt idx="1">
                  <c:v>7.6404346182409331</c:v>
                </c:pt>
                <c:pt idx="2">
                  <c:v>15.280869236481866</c:v>
                </c:pt>
                <c:pt idx="3">
                  <c:v>30.561738472963732</c:v>
                </c:pt>
                <c:pt idx="4">
                  <c:v>76.404346182409341</c:v>
                </c:pt>
                <c:pt idx="5">
                  <c:v>152.80869236481868</c:v>
                </c:pt>
                <c:pt idx="6">
                  <c:v>305.61738472963737</c:v>
                </c:pt>
                <c:pt idx="7">
                  <c:v>764.04346182409336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57-428F-8CA6-8D648D2B8FEE}"/>
            </c:ext>
          </c:extLst>
        </c:ser>
        <c:ser>
          <c:idx val="4"/>
          <c:order val="4"/>
          <c:tx>
            <c:v>c2 m log m 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'mergeSort-Graphs'!$A$3:$A$10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'mergeSort-Graphs'!$L$3:$L$10</c:f>
              <c:numCache>
                <c:formatCode>General</c:formatCode>
                <c:ptCount val="8"/>
                <c:pt idx="0">
                  <c:v>0.9965784284662087</c:v>
                </c:pt>
                <c:pt idx="1">
                  <c:v>2.4914460711655222</c:v>
                </c:pt>
                <c:pt idx="2">
                  <c:v>4.9828921423310444</c:v>
                </c:pt>
                <c:pt idx="3">
                  <c:v>9.9657842846620888</c:v>
                </c:pt>
                <c:pt idx="4">
                  <c:v>24.91446071165522</c:v>
                </c:pt>
                <c:pt idx="5">
                  <c:v>49.82892142331044</c:v>
                </c:pt>
                <c:pt idx="6">
                  <c:v>99.657842846620881</c:v>
                </c:pt>
                <c:pt idx="7">
                  <c:v>249.14460711655221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F57-428F-8CA6-8D648D2B8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94016"/>
        <c:axId val="66294848"/>
      </c:scatterChart>
      <c:valAx>
        <c:axId val="6629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 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4848"/>
        <c:crosses val="autoZero"/>
        <c:crossBetween val="midCat"/>
      </c:valAx>
      <c:valAx>
        <c:axId val="66294848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ms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 n=50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random vector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'mergeSort-Graphs'!$A$3:$A$10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'mergeSort-Graphs'!$H$3:$H$10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25</c:v>
                </c:pt>
                <c:pt idx="4">
                  <c:v>60</c:v>
                </c:pt>
                <c:pt idx="5">
                  <c:v>126</c:v>
                </c:pt>
                <c:pt idx="6">
                  <c:v>214</c:v>
                </c:pt>
                <c:pt idx="7">
                  <c:v>480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3A-4AB0-A746-A2F2734380CA}"/>
            </c:ext>
          </c:extLst>
        </c:ser>
        <c:ser>
          <c:idx val="1"/>
          <c:order val="1"/>
          <c:tx>
            <c:v>sorted vector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'mergeSort-Graphs'!$A$3:$A$10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'mergeSort-Graphs'!$I$3:$I$10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52</c:v>
                </c:pt>
                <c:pt idx="5">
                  <c:v>99</c:v>
                </c:pt>
                <c:pt idx="6">
                  <c:v>209</c:v>
                </c:pt>
                <c:pt idx="7">
                  <c:v>468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3A-4AB0-A746-A2F2734380CA}"/>
            </c:ext>
          </c:extLst>
        </c:ser>
        <c:ser>
          <c:idx val="2"/>
          <c:order val="2"/>
          <c:tx>
            <c:v>inverted vector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'mergeSort-Graphs'!$A$3:$A$10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'mergeSort-Graphs'!$J$3:$J$10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19</c:v>
                </c:pt>
                <c:pt idx="4">
                  <c:v>50</c:v>
                </c:pt>
                <c:pt idx="5">
                  <c:v>101</c:v>
                </c:pt>
                <c:pt idx="6">
                  <c:v>213</c:v>
                </c:pt>
                <c:pt idx="7">
                  <c:v>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3A-4AB0-A746-A2F2734380CA}"/>
            </c:ext>
          </c:extLst>
        </c:ser>
        <c:ser>
          <c:idx val="3"/>
          <c:order val="3"/>
          <c:tx>
            <c:v>c1 m log 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'mergeSort-Graphs'!$A$3:$A$10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'mergeSort-Graphs'!$K$3:$K$10</c:f>
              <c:numCache>
                <c:formatCode>General</c:formatCode>
                <c:ptCount val="8"/>
                <c:pt idx="0">
                  <c:v>3.0561738472963738</c:v>
                </c:pt>
                <c:pt idx="1">
                  <c:v>7.6404346182409331</c:v>
                </c:pt>
                <c:pt idx="2">
                  <c:v>15.280869236481866</c:v>
                </c:pt>
                <c:pt idx="3">
                  <c:v>30.561738472963732</c:v>
                </c:pt>
                <c:pt idx="4">
                  <c:v>76.404346182409341</c:v>
                </c:pt>
                <c:pt idx="5">
                  <c:v>152.80869236481868</c:v>
                </c:pt>
                <c:pt idx="6">
                  <c:v>305.61738472963737</c:v>
                </c:pt>
                <c:pt idx="7">
                  <c:v>764.04346182409336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3A-4AB0-A746-A2F2734380CA}"/>
            </c:ext>
          </c:extLst>
        </c:ser>
        <c:ser>
          <c:idx val="4"/>
          <c:order val="4"/>
          <c:tx>
            <c:v>c2 m log m 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'mergeSort-Graphs'!$A$3:$A$10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'mergeSort-Graphs'!$L$3:$L$10</c:f>
              <c:numCache>
                <c:formatCode>General</c:formatCode>
                <c:ptCount val="8"/>
                <c:pt idx="0">
                  <c:v>0.9965784284662087</c:v>
                </c:pt>
                <c:pt idx="1">
                  <c:v>2.4914460711655222</c:v>
                </c:pt>
                <c:pt idx="2">
                  <c:v>4.9828921423310444</c:v>
                </c:pt>
                <c:pt idx="3">
                  <c:v>9.9657842846620888</c:v>
                </c:pt>
                <c:pt idx="4">
                  <c:v>24.91446071165522</c:v>
                </c:pt>
                <c:pt idx="5">
                  <c:v>49.82892142331044</c:v>
                </c:pt>
                <c:pt idx="6">
                  <c:v>99.657842846620881</c:v>
                </c:pt>
                <c:pt idx="7">
                  <c:v>249.14460711655221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3A-4AB0-A746-A2F273438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94016"/>
        <c:axId val="66294848"/>
      </c:scatterChart>
      <c:valAx>
        <c:axId val="6629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 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4848"/>
        <c:crosses val="autoZero"/>
        <c:crossBetween val="midCat"/>
      </c:valAx>
      <c:valAx>
        <c:axId val="66294848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ms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 n=10 sorted vector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optimised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'insertionSort-Graphs'!$A$3:$A$10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'insertionSort-Graphs'!$C$3:$C$10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13</c:v>
                </c:pt>
                <c:pt idx="4">
                  <c:v>38</c:v>
                </c:pt>
                <c:pt idx="5">
                  <c:v>98</c:v>
                </c:pt>
                <c:pt idx="6">
                  <c:v>207</c:v>
                </c:pt>
                <c:pt idx="7">
                  <c:v>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C0-4EAC-8C87-BC8A90C22776}"/>
            </c:ext>
          </c:extLst>
        </c:ser>
        <c:ser>
          <c:idx val="1"/>
          <c:order val="1"/>
          <c:tx>
            <c:v>default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'insertionSort-Graphs'!$A$15:$A$22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'insertionSort-Graphs'!$C$15:$C$22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21</c:v>
                </c:pt>
                <c:pt idx="5">
                  <c:v>44</c:v>
                </c:pt>
                <c:pt idx="6">
                  <c:v>90</c:v>
                </c:pt>
                <c:pt idx="7">
                  <c:v>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C0-4EAC-8C87-BC8A90C22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110128"/>
        <c:axId val="875104304"/>
      </c:scatterChart>
      <c:valAx>
        <c:axId val="87511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04304"/>
        <c:crosses val="autoZero"/>
        <c:crossBetween val="midCat"/>
      </c:valAx>
      <c:valAx>
        <c:axId val="8751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1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 n=10 inverted vector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optimised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'insertionSort-Graphs'!$A$3:$A$7</c:f>
              <c:numCache>
                <c:formatCode>General</c:formatCode>
                <c:ptCount val="5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</c:numCache>
            </c:numRef>
          </c:xVal>
          <c:yVal>
            <c:numRef>
              <c:f>'insertionSort-Graphs'!$D$3:$D$7</c:f>
              <c:numCache>
                <c:formatCode>General</c:formatCode>
                <c:ptCount val="5"/>
                <c:pt idx="0">
                  <c:v>200</c:v>
                </c:pt>
                <c:pt idx="1">
                  <c:v>1654</c:v>
                </c:pt>
                <c:pt idx="2">
                  <c:v>6272</c:v>
                </c:pt>
                <c:pt idx="3">
                  <c:v>18943</c:v>
                </c:pt>
                <c:pt idx="4">
                  <c:v>107909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A3-483D-91B3-240AECF8EFE5}"/>
            </c:ext>
          </c:extLst>
        </c:ser>
        <c:ser>
          <c:idx val="1"/>
          <c:order val="1"/>
          <c:tx>
            <c:v>default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'insertionSort-Graphs'!$A$15:$A$18</c:f>
              <c:numCache>
                <c:formatCode>General</c:formatCode>
                <c:ptCount val="4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xVal>
          <c:yVal>
            <c:numRef>
              <c:f>'insertionSort-Graphs'!$D$15:$D$18</c:f>
              <c:numCache>
                <c:formatCode>General</c:formatCode>
                <c:ptCount val="4"/>
                <c:pt idx="0">
                  <c:v>3430</c:v>
                </c:pt>
                <c:pt idx="1">
                  <c:v>17018</c:v>
                </c:pt>
                <c:pt idx="2">
                  <c:v>57883</c:v>
                </c:pt>
                <c:pt idx="3">
                  <c:v>217002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A3-483D-91B3-240AECF8E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110128"/>
        <c:axId val="875104304"/>
      </c:scatterChart>
      <c:valAx>
        <c:axId val="87511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04304"/>
        <c:crosses val="autoZero"/>
        <c:crossBetween val="midCat"/>
      </c:valAx>
      <c:valAx>
        <c:axId val="8751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1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 n=25 random vector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optimised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'insertionSort-Graphs'!$A$3:$A$10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'insertionSort-Graphs'!$E$3:$E$10</c:f>
              <c:numCache>
                <c:formatCode>General</c:formatCode>
                <c:ptCount val="8"/>
                <c:pt idx="0">
                  <c:v>126</c:v>
                </c:pt>
                <c:pt idx="1">
                  <c:v>946</c:v>
                </c:pt>
                <c:pt idx="2">
                  <c:v>3486</c:v>
                </c:pt>
                <c:pt idx="3">
                  <c:v>11099</c:v>
                </c:pt>
                <c:pt idx="4">
                  <c:v>54319</c:v>
                </c:pt>
                <c:pt idx="5">
                  <c:v>206048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01-4A3B-B326-B65C5022E724}"/>
            </c:ext>
          </c:extLst>
        </c:ser>
        <c:ser>
          <c:idx val="1"/>
          <c:order val="1"/>
          <c:tx>
            <c:v>default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'insertionSort-Graphs'!$A$15:$A$22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'insertionSort-Graphs'!$E$15:$E$22</c:f>
              <c:numCache>
                <c:formatCode>General</c:formatCode>
                <c:ptCount val="8"/>
                <c:pt idx="0">
                  <c:v>4087</c:v>
                </c:pt>
                <c:pt idx="1">
                  <c:v>19845</c:v>
                </c:pt>
                <c:pt idx="2">
                  <c:v>81673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01-4A3B-B326-B65C5022E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110128"/>
        <c:axId val="875104304"/>
      </c:scatterChart>
      <c:valAx>
        <c:axId val="875110128"/>
        <c:scaling>
          <c:orientation val="minMax"/>
          <c:max val="6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04304"/>
        <c:crosses val="autoZero"/>
        <c:crossBetween val="midCat"/>
      </c:valAx>
      <c:valAx>
        <c:axId val="8751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1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 n=25 sorted vector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optimised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'insertionSort-Graphs'!$A$3:$A$10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'insertionSort-Graphs'!$I$3:$I$10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12</c:v>
                </c:pt>
                <c:pt idx="3">
                  <c:v>23</c:v>
                </c:pt>
                <c:pt idx="4">
                  <c:v>72</c:v>
                </c:pt>
                <c:pt idx="5">
                  <c:v>150</c:v>
                </c:pt>
                <c:pt idx="6">
                  <c:v>301</c:v>
                </c:pt>
                <c:pt idx="7">
                  <c:v>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65-42CE-975B-BC9B5BAD3A36}"/>
            </c:ext>
          </c:extLst>
        </c:ser>
        <c:ser>
          <c:idx val="1"/>
          <c:order val="1"/>
          <c:tx>
            <c:v>default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'insertionSort-Graphs'!$A$15:$A$22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'insertionSort-Graphs'!$I$15:$I$22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13</c:v>
                </c:pt>
                <c:pt idx="3">
                  <c:v>33</c:v>
                </c:pt>
                <c:pt idx="4">
                  <c:v>79</c:v>
                </c:pt>
                <c:pt idx="5">
                  <c:v>164</c:v>
                </c:pt>
                <c:pt idx="6">
                  <c:v>353</c:v>
                </c:pt>
                <c:pt idx="7">
                  <c:v>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65-42CE-975B-BC9B5BAD3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110128"/>
        <c:axId val="875104304"/>
      </c:scatterChart>
      <c:valAx>
        <c:axId val="87511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04304"/>
        <c:crosses val="autoZero"/>
        <c:crossBetween val="midCat"/>
      </c:valAx>
      <c:valAx>
        <c:axId val="8751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1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 n=25 inverted vector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optimised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'insertionSort-Graphs'!$A$3:$A$10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'insertionSort-Graphs'!$G$3:$G$10</c:f>
              <c:numCache>
                <c:formatCode>General</c:formatCode>
                <c:ptCount val="8"/>
                <c:pt idx="0">
                  <c:v>208</c:v>
                </c:pt>
                <c:pt idx="1">
                  <c:v>1840</c:v>
                </c:pt>
                <c:pt idx="2">
                  <c:v>5944</c:v>
                </c:pt>
                <c:pt idx="3">
                  <c:v>19368</c:v>
                </c:pt>
                <c:pt idx="4">
                  <c:v>105461</c:v>
                </c:pt>
                <c:pt idx="5">
                  <c:v>357220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3D-43E4-9A67-27E0B406AFA1}"/>
            </c:ext>
          </c:extLst>
        </c:ser>
        <c:ser>
          <c:idx val="1"/>
          <c:order val="1"/>
          <c:tx>
            <c:v>default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'insertionSort-Graphs'!$A$15:$A$22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'insertionSort-Graphs'!$G$15:$G$22</c:f>
              <c:numCache>
                <c:formatCode>General</c:formatCode>
                <c:ptCount val="8"/>
                <c:pt idx="0">
                  <c:v>7171</c:v>
                </c:pt>
                <c:pt idx="1">
                  <c:v>33478</c:v>
                </c:pt>
                <c:pt idx="2">
                  <c:v>126352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3D-43E4-9A67-27E0B406A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110128"/>
        <c:axId val="875104304"/>
      </c:scatterChart>
      <c:valAx>
        <c:axId val="875110128"/>
        <c:scaling>
          <c:orientation val="minMax"/>
          <c:max val="3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04304"/>
        <c:crosses val="autoZero"/>
        <c:crossBetween val="midCat"/>
      </c:valAx>
      <c:valAx>
        <c:axId val="8751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1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 n=50 random vector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optimised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'insertionSort-Graphs'!$A$3:$A$10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'insertionSort-Graphs'!$H$3:$H$10</c:f>
              <c:numCache>
                <c:formatCode>General</c:formatCode>
                <c:ptCount val="8"/>
                <c:pt idx="0">
                  <c:v>127</c:v>
                </c:pt>
                <c:pt idx="1">
                  <c:v>888</c:v>
                </c:pt>
                <c:pt idx="2">
                  <c:v>3337</c:v>
                </c:pt>
                <c:pt idx="3">
                  <c:v>11016</c:v>
                </c:pt>
                <c:pt idx="4">
                  <c:v>54236</c:v>
                </c:pt>
                <c:pt idx="5">
                  <c:v>206836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A4-4239-A729-354E2C34577F}"/>
            </c:ext>
          </c:extLst>
        </c:ser>
        <c:ser>
          <c:idx val="1"/>
          <c:order val="1"/>
          <c:tx>
            <c:v>default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'insertionSort-Graphs'!$A$15:$A$22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'insertionSort-Graphs'!$H$15:$H$22</c:f>
              <c:numCache>
                <c:formatCode>General</c:formatCode>
                <c:ptCount val="8"/>
                <c:pt idx="0">
                  <c:v>7824</c:v>
                </c:pt>
                <c:pt idx="1">
                  <c:v>34846</c:v>
                </c:pt>
                <c:pt idx="2">
                  <c:v>151239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A4-4239-A729-354E2C345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110128"/>
        <c:axId val="875104304"/>
      </c:scatterChart>
      <c:valAx>
        <c:axId val="875110128"/>
        <c:scaling>
          <c:orientation val="minMax"/>
          <c:max val="6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04304"/>
        <c:crosses val="autoZero"/>
        <c:crossBetween val="midCat"/>
      </c:valAx>
      <c:valAx>
        <c:axId val="8751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1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 n=50 sorted vector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optimised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'insertionSort-Graphs'!$A$3:$A$10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'insertionSort-Graphs'!$F$3:$F$10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20</c:v>
                </c:pt>
                <c:pt idx="4">
                  <c:v>56</c:v>
                </c:pt>
                <c:pt idx="5">
                  <c:v>121</c:v>
                </c:pt>
                <c:pt idx="6">
                  <c:v>241</c:v>
                </c:pt>
                <c:pt idx="7">
                  <c:v>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45-4B8B-908B-EA345096FB42}"/>
            </c:ext>
          </c:extLst>
        </c:ser>
        <c:ser>
          <c:idx val="1"/>
          <c:order val="1"/>
          <c:tx>
            <c:v>default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'insertionSort-Graphs'!$A$15:$A$22</c:f>
              <c:numCache>
                <c:formatCode>General</c:formatCode>
                <c:ptCount val="8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2500000</c:v>
                </c:pt>
              </c:numCache>
            </c:numRef>
          </c:xVal>
          <c:yVal>
            <c:numRef>
              <c:f>'insertionSort-Graphs'!$F$15:$F$22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12</c:v>
                </c:pt>
                <c:pt idx="4">
                  <c:v>46</c:v>
                </c:pt>
                <c:pt idx="5">
                  <c:v>82</c:v>
                </c:pt>
                <c:pt idx="6">
                  <c:v>187</c:v>
                </c:pt>
                <c:pt idx="7">
                  <c:v>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45-4B8B-908B-EA345096F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110128"/>
        <c:axId val="875104304"/>
      </c:scatterChart>
      <c:valAx>
        <c:axId val="87511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04304"/>
        <c:crosses val="autoZero"/>
        <c:crossBetween val="midCat"/>
      </c:valAx>
      <c:valAx>
        <c:axId val="8751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1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185737</xdr:colOff>
      <xdr:row>37</xdr:row>
      <xdr:rowOff>42862</xdr:rowOff>
    </xdr:from>
    <xdr:to>
      <xdr:col>17</xdr:col>
      <xdr:colOff>490537</xdr:colOff>
      <xdr:row>51</xdr:row>
      <xdr:rowOff>119062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B6DA300-B7BB-FEC4-FCBA-60A9983D6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190500</xdr:rowOff>
    </xdr:from>
    <xdr:to>
      <xdr:col>5</xdr:col>
      <xdr:colOff>295275</xdr:colOff>
      <xdr:row>41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4B3635-BBC2-C3AE-E3EF-0122A0B38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952500</xdr:colOff>
      <xdr:row>24</xdr:row>
      <xdr:rowOff>133350</xdr:rowOff>
    </xdr:from>
    <xdr:to>
      <xdr:col>12</xdr:col>
      <xdr:colOff>142875</xdr:colOff>
      <xdr:row>43</xdr:row>
      <xdr:rowOff>4762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C9F66B-A86E-4F7F-9578-706CC9F6D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43</xdr:row>
      <xdr:rowOff>9525</xdr:rowOff>
    </xdr:from>
    <xdr:to>
      <xdr:col>5</xdr:col>
      <xdr:colOff>361950</xdr:colOff>
      <xdr:row>61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12F6223-FED9-49B3-AAC3-CFCD7E268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5</xdr:col>
      <xdr:colOff>295275</xdr:colOff>
      <xdr:row>82</xdr:row>
      <xdr:rowOff>61912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A359225-BCA6-4371-B894-429AC1A26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64</xdr:row>
      <xdr:rowOff>0</xdr:rowOff>
    </xdr:from>
    <xdr:to>
      <xdr:col>10</xdr:col>
      <xdr:colOff>409575</xdr:colOff>
      <xdr:row>82</xdr:row>
      <xdr:rowOff>61912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40D1523-B65D-46AE-B4C2-647A23E7A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85</xdr:row>
      <xdr:rowOff>0</xdr:rowOff>
    </xdr:from>
    <xdr:to>
      <xdr:col>5</xdr:col>
      <xdr:colOff>295275</xdr:colOff>
      <xdr:row>103</xdr:row>
      <xdr:rowOff>61912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26F9D20-CA72-4F0B-94F5-97B90C25F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107</xdr:row>
      <xdr:rowOff>0</xdr:rowOff>
    </xdr:from>
    <xdr:to>
      <xdr:col>5</xdr:col>
      <xdr:colOff>295275</xdr:colOff>
      <xdr:row>125</xdr:row>
      <xdr:rowOff>61912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1314910-D0CB-424C-AC58-D8074E3E8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107</xdr:row>
      <xdr:rowOff>0</xdr:rowOff>
    </xdr:from>
    <xdr:to>
      <xdr:col>10</xdr:col>
      <xdr:colOff>409575</xdr:colOff>
      <xdr:row>125</xdr:row>
      <xdr:rowOff>61912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18A263D-602E-4711-8C66-271581561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5</xdr:col>
      <xdr:colOff>295275</xdr:colOff>
      <xdr:row>146</xdr:row>
      <xdr:rowOff>61912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C2EAFEB-0AFB-4A09-9632-D97088BA5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209550</xdr:colOff>
      <xdr:row>147</xdr:row>
      <xdr:rowOff>47625</xdr:rowOff>
    </xdr:from>
    <xdr:to>
      <xdr:col>5</xdr:col>
      <xdr:colOff>352425</xdr:colOff>
      <xdr:row>165</xdr:row>
      <xdr:rowOff>109537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31B5E1E-965A-4ACE-8AA9-49770135C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38100</xdr:colOff>
      <xdr:row>147</xdr:row>
      <xdr:rowOff>57150</xdr:rowOff>
    </xdr:from>
    <xdr:to>
      <xdr:col>10</xdr:col>
      <xdr:colOff>447675</xdr:colOff>
      <xdr:row>165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C21CED-67F4-427F-8240-607821539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27</xdr:row>
      <xdr:rowOff>104775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2E62B25-0388-45BF-8010-7FED51C79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29</xdr:row>
      <xdr:rowOff>0</xdr:rowOff>
    </xdr:from>
    <xdr:to>
      <xdr:col>21</xdr:col>
      <xdr:colOff>304800</xdr:colOff>
      <xdr:row>43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395331F-3E06-48E4-BF0A-43340C2B7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2</xdr:row>
      <xdr:rowOff>0</xdr:rowOff>
    </xdr:from>
    <xdr:to>
      <xdr:col>21</xdr:col>
      <xdr:colOff>304800</xdr:colOff>
      <xdr:row>13</xdr:row>
      <xdr:rowOff>457200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9C3530E7-0BFC-48A4-98A1-B6C3C4A34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45</xdr:row>
      <xdr:rowOff>0</xdr:rowOff>
    </xdr:from>
    <xdr:to>
      <xdr:col>21</xdr:col>
      <xdr:colOff>304800</xdr:colOff>
      <xdr:row>59</xdr:row>
      <xdr:rowOff>76200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1D8A10F-03A4-4231-A427-1991070A6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0</xdr:colOff>
      <xdr:row>60</xdr:row>
      <xdr:rowOff>0</xdr:rowOff>
    </xdr:from>
    <xdr:to>
      <xdr:col>21</xdr:col>
      <xdr:colOff>304800</xdr:colOff>
      <xdr:row>74</xdr:row>
      <xdr:rowOff>76200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1F5BC8A2-88B7-4DF0-A24B-601DEE8489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0</xdr:colOff>
      <xdr:row>75</xdr:row>
      <xdr:rowOff>0</xdr:rowOff>
    </xdr:from>
    <xdr:to>
      <xdr:col>21</xdr:col>
      <xdr:colOff>304800</xdr:colOff>
      <xdr:row>89</xdr:row>
      <xdr:rowOff>76200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6A570B13-BBE9-4094-ABB5-49ADCF116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180973</xdr:colOff>
      <xdr:row>11</xdr:row>
      <xdr:rowOff>24364</xdr:rowOff>
    </xdr:from>
    <xdr:to>
      <xdr:col>4</xdr:col>
      <xdr:colOff>714373</xdr:colOff>
      <xdr:row>24</xdr:row>
      <xdr:rowOff>123823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EC4167-5F3F-B238-A9EE-003C18B33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11</xdr:row>
      <xdr:rowOff>43415</xdr:rowOff>
    </xdr:from>
    <xdr:to>
      <xdr:col>10</xdr:col>
      <xdr:colOff>38100</xdr:colOff>
      <xdr:row>24</xdr:row>
      <xdr:rowOff>142874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18E03E-6CB9-4563-8EBD-B16580BFF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25</xdr:row>
      <xdr:rowOff>119615</xdr:rowOff>
    </xdr:from>
    <xdr:to>
      <xdr:col>4</xdr:col>
      <xdr:colOff>704850</xdr:colOff>
      <xdr:row>39</xdr:row>
      <xdr:rowOff>28574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FE731F-C1F5-4776-AB7C-7FA0A5CB2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DD03109-2554-46DE-915A-147F3EF94AA5}" name="Table12" displayName="Table12" ref="H1:K9" totalsRowShown="0">
  <autoFilter ref="H1:K9" xr:uid="{CDD03109-2554-46DE-915A-147F3EF94AA5}"/>
  <sortState xmlns:xlrd2="http://schemas.microsoft.com/office/spreadsheetml/2017/richdata2" ref="H2:K9">
    <sortCondition ref="H1:H9"/>
  </sortState>
  <tableColumns count="4">
    <tableColumn id="1" xr3:uid="{932D22FF-297B-462A-8BA3-7428B1D5C548}" name="output-optimised-inverted"/>
    <tableColumn id="2" xr3:uid="{2F8F4D83-57E6-4228-B669-9FFCCA470952}" name="10"/>
    <tableColumn id="3" xr3:uid="{CB7FEF02-D48B-4808-AA46-C4808E3CD465}" name="25"/>
    <tableColumn id="4" xr3:uid="{852F076D-B3AF-44B4-8999-8E177A49CB62}" name="5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16597CF-2716-4162-AE8E-CF65A8CB45CF}" name="Table13" displayName="Table13" ref="A1:D9" totalsRowShown="0">
  <autoFilter ref="A1:D9" xr:uid="{A16597CF-2716-4162-AE8E-CF65A8CB45CF}"/>
  <sortState xmlns:xlrd2="http://schemas.microsoft.com/office/spreadsheetml/2017/richdata2" ref="A2:D9">
    <sortCondition ref="A1:A9"/>
  </sortState>
  <tableColumns count="4">
    <tableColumn id="1" xr3:uid="{E7C0FF7F-A891-4FF7-9FEB-04AA3A2C0040}" name="output-default-inverted"/>
    <tableColumn id="2" xr3:uid="{E60E84BE-6C99-4EC8-9673-CBC710B900B0}" name="10"/>
    <tableColumn id="3" xr3:uid="{BF80D9AD-BFBC-4551-8FE1-DBC57C747E83}" name="25"/>
    <tableColumn id="4" xr3:uid="{C7885433-8569-4B1D-AAF2-65C356626D84}" name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AB86581-FF48-4E2D-A388-55CCA338BF8B}" name="Table14" displayName="Table14" ref="A12:D20" totalsRowShown="0">
  <autoFilter ref="A12:D20" xr:uid="{3AB86581-FF48-4E2D-A388-55CCA338BF8B}"/>
  <sortState xmlns:xlrd2="http://schemas.microsoft.com/office/spreadsheetml/2017/richdata2" ref="A13:D20">
    <sortCondition ref="A12:A20"/>
  </sortState>
  <tableColumns count="4">
    <tableColumn id="1" xr3:uid="{11611633-7894-4140-9EA4-6C901B322D8D}" name="output-default-random"/>
    <tableColumn id="2" xr3:uid="{20B45467-D32B-4675-91FA-DE84E8740D53}" name="10"/>
    <tableColumn id="3" xr3:uid="{0C85C0FE-8962-428D-A7FC-3DB31DB1AF23}" name="25"/>
    <tableColumn id="4" xr3:uid="{62DD7DAD-9C5F-41B2-AEFB-79D61CF7FA40}" name="5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DE4C558-4D52-4B35-ABBB-350E734446B3}" name="Table15" displayName="Table15" ref="H12:K20" totalsRowShown="0">
  <autoFilter ref="H12:K20" xr:uid="{CDE4C558-4D52-4B35-ABBB-350E734446B3}"/>
  <sortState xmlns:xlrd2="http://schemas.microsoft.com/office/spreadsheetml/2017/richdata2" ref="H13:K20">
    <sortCondition ref="H12:H20"/>
  </sortState>
  <tableColumns count="4">
    <tableColumn id="1" xr3:uid="{FF9E2FAB-7158-458B-A380-9073D2AA94F5}" name="output-optimised-random-10"/>
    <tableColumn id="2" xr3:uid="{5EE521B3-9123-445A-9E77-B2287C43B567}" name="10"/>
    <tableColumn id="3" xr3:uid="{C299BE2F-B663-4851-B873-933E5CD222E3}" name="25"/>
    <tableColumn id="4" xr3:uid="{61E77911-AA1B-41BD-901F-42D8A2E19752}" name="5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2EF4532-C676-49C2-834C-4A5752C93F1B}" name="Table16" displayName="Table16" ref="H22:M30" totalsRowShown="0">
  <autoFilter ref="H22:M30" xr:uid="{92EF4532-C676-49C2-834C-4A5752C93F1B}"/>
  <sortState xmlns:xlrd2="http://schemas.microsoft.com/office/spreadsheetml/2017/richdata2" ref="H23:M30">
    <sortCondition ref="H22:H30"/>
  </sortState>
  <tableColumns count="6">
    <tableColumn id="1" xr3:uid="{C8129DD7-6857-40F2-8294-1499DFC3B3D8}" name="output-optimised-sorted-10"/>
    <tableColumn id="2" xr3:uid="{1D7159EA-7223-4207-BD8D-DDB3E6A0DEA4}" name="10"/>
    <tableColumn id="3" xr3:uid="{0FAB708C-53C2-4AAD-9562-CCA863F09110}" name="25"/>
    <tableColumn id="4" xr3:uid="{E3116B6B-182B-421C-9C6C-375B3AA23231}" name="50"/>
    <tableColumn id="5" xr3:uid="{D689C7AA-F3F6-491B-8E85-55F103547EC1}" name="100"/>
    <tableColumn id="6" xr3:uid="{997C4D39-18E6-459F-A301-CC2511C6A722}" name="100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6499D7B-0ECA-48F8-B9E7-61AB85401A3F}" name="Table17" displayName="Table17" ref="A22:F30" totalsRowShown="0">
  <autoFilter ref="A22:F30" xr:uid="{86499D7B-0ECA-48F8-B9E7-61AB85401A3F}"/>
  <sortState xmlns:xlrd2="http://schemas.microsoft.com/office/spreadsheetml/2017/richdata2" ref="A23:F30">
    <sortCondition ref="A22:A30"/>
  </sortState>
  <tableColumns count="6">
    <tableColumn id="1" xr3:uid="{15BC023B-7F5A-4527-9437-612E98027F84}" name="output-default-sorted"/>
    <tableColumn id="2" xr3:uid="{A696AB40-2D66-4145-994E-49F50C019977}" name="10"/>
    <tableColumn id="3" xr3:uid="{AA82F1A9-A6F9-4F0B-B78F-D265500F45F4}" name="25"/>
    <tableColumn id="4" xr3:uid="{4BCC1FF0-981E-4ACA-B492-03BD2CEF356B}" name="50"/>
    <tableColumn id="5" xr3:uid="{D7784C6E-F26C-4ED4-A6B3-446224ECF146}" name="100"/>
    <tableColumn id="6" xr3:uid="{505EA408-CFF5-4E5F-8129-8D10AE7D482E}" name="100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2C6A762-EB28-42C3-8EC9-57B5AE9DC2F9}" name="Table9" displayName="Table9" ref="A2:K10" totalsRowShown="0" headerRowDxfId="38">
  <autoFilter ref="A2:K10" xr:uid="{62C6A762-EB28-42C3-8EC9-57B5AE9DC2F9}"/>
  <tableColumns count="11">
    <tableColumn id="1" xr3:uid="{B414CA98-977E-4253-B67B-C6D4B65F133E}" name="m" dataDxfId="37"/>
    <tableColumn id="2" xr3:uid="{37A5FADA-DE32-4CA0-B275-000BB7DC090F}" name="random vector" dataDxfId="36"/>
    <tableColumn id="3" xr3:uid="{A9FF8818-DD6A-4083-8E8A-3331461096FC}" name="sorted vector" dataDxfId="35"/>
    <tableColumn id="4" xr3:uid="{9626538F-0A2A-41BE-99D8-8A70B050BFC6}" name="inverse sorted vector" dataDxfId="34"/>
    <tableColumn id="5" xr3:uid="{4AE70AD4-48AB-44E1-8A3B-EECEA0FEED26}" name="random vector2" dataDxfId="33"/>
    <tableColumn id="6" xr3:uid="{9697947E-EC41-4E54-937F-5B2C8057C32D}" name="sorted vector3" dataDxfId="32"/>
    <tableColumn id="7" xr3:uid="{666D66ED-7A32-4B20-B7AC-570F78F1C17E}" name="inverse sorted vector4" dataDxfId="31"/>
    <tableColumn id="8" xr3:uid="{3845AFD5-6B16-4DED-8920-1A29940451F5}" name="random vector5" dataDxfId="30"/>
    <tableColumn id="9" xr3:uid="{3706502E-5936-4631-A691-3B4487631601}" name="sorted vector6" dataDxfId="29"/>
    <tableColumn id="10" xr3:uid="{54FD4E7D-0908-4FAB-AD0D-975BFCC0F928}" name="inverse sorted vector7" dataDxfId="28"/>
    <tableColumn id="11" xr3:uid="{BA6900BD-82EE-435F-BD55-A9D8F2366261}" name="sorted vector62" dataDxfId="2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61A4264-C9A1-4B01-B3DE-FDD4FF278722}" name="Table11" displayName="Table11" ref="A14:K22" totalsRowShown="0" headerRowDxfId="26" dataDxfId="24" headerRowBorderDxfId="25">
  <autoFilter ref="A14:K22" xr:uid="{E61A4264-C9A1-4B01-B3DE-FDD4FF278722}"/>
  <tableColumns count="11">
    <tableColumn id="1" xr3:uid="{9C9913FD-5585-41BA-ABF1-3BF3EF62904E}" name="m" dataDxfId="23"/>
    <tableColumn id="2" xr3:uid="{1142F5E4-D69D-4482-80B2-5E23C142BF32}" name="random vector" dataDxfId="22"/>
    <tableColumn id="3" xr3:uid="{1D791994-B70F-40F4-8885-825415D91AA7}" name="sorted vector" dataDxfId="21"/>
    <tableColumn id="4" xr3:uid="{8EAFD7E5-5FD3-4E2E-819D-75C1CB92BDBB}" name="inverse sorted vector" dataDxfId="20"/>
    <tableColumn id="5" xr3:uid="{48D0E605-FD6C-476F-8835-2181778C40E9}" name="random vector2" dataDxfId="19"/>
    <tableColumn id="6" xr3:uid="{273D5DFD-C5D3-4998-8CCE-01CA0251962E}" name="sorted vector3" dataDxfId="18"/>
    <tableColumn id="7" xr3:uid="{FB3ACDC4-93A4-4704-A808-A1C7194E3A9B}" name="inverse sorted vector4" dataDxfId="17"/>
    <tableColumn id="8" xr3:uid="{82788E3D-182D-431A-A253-72AE4C67F17F}" name="random vector5" dataDxfId="16"/>
    <tableColumn id="9" xr3:uid="{D2D8B95D-01DD-4830-835F-39AEECE20BC6}" name="sorted vector6" dataDxfId="15"/>
    <tableColumn id="10" xr3:uid="{0C8A74CE-7C4B-4136-B5E5-F403EB600E56}" name="inverse sorted vector7" dataDxfId="14"/>
    <tableColumn id="11" xr3:uid="{4FF3C1FD-DBCE-437A-AAB2-72914C05E1A7}" name="sorted vector62" dataDxfId="1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E7E8C83-DCD4-4A02-BD17-4560733F3EA7}" name="Table4" displayName="Table4" ref="A2:L10" totalsRowShown="0" dataDxfId="12">
  <autoFilter ref="A2:L10" xr:uid="{2E7E8C83-DCD4-4A02-BD17-4560733F3EA7}"/>
  <tableColumns count="12">
    <tableColumn id="1" xr3:uid="{DCB4074D-6625-4033-BE8B-A56D400EA37A}" name="input size m" dataDxfId="9"/>
    <tableColumn id="2" xr3:uid="{64152268-BA28-40CC-9287-8BF15ACEB63F}" name="Random" dataDxfId="8"/>
    <tableColumn id="3" xr3:uid="{96F740B1-DDA7-453D-95F1-16F0768AFFE2}" name="Sorted" dataDxfId="7"/>
    <tableColumn id="4" xr3:uid="{05D5FDC0-103D-4D5C-9EE0-4DBD08486612}" name="Inverted" dataDxfId="6"/>
    <tableColumn id="5" xr3:uid="{7E093648-EB89-4F10-A313-BE6FE06091B6}" name="Random2" dataDxfId="5"/>
    <tableColumn id="6" xr3:uid="{04F24FEF-A927-47EF-AE49-F388C576F12B}" name="Sorted3" dataDxfId="4"/>
    <tableColumn id="7" xr3:uid="{C55FE89B-9FB7-45F2-BD52-B8AE7B75A58E}" name="Inverted4" dataDxfId="3"/>
    <tableColumn id="8" xr3:uid="{4D468774-452F-45FD-9D0D-DC3834D63DEE}" name="Random5" dataDxfId="2"/>
    <tableColumn id="9" xr3:uid="{4A1CD7A7-DC75-470F-A6D1-7494CDFA9111}" name="Sorted6" dataDxfId="1"/>
    <tableColumn id="10" xr3:uid="{DAECDB26-8446-4464-8AD7-EFCC73427847}" name="Inverted7" dataDxfId="0"/>
    <tableColumn id="11" xr3:uid="{53203824-8A64-4BD0-BBAB-4F5C30BC31A7}" name="c1 m log m2" dataDxfId="11">
      <calculatedColumnFormula>$K$1*$A3*LOG($A$3,2)</calculatedColumnFormula>
    </tableColumn>
    <tableColumn id="12" xr3:uid="{BC9A2AFD-9952-4874-A2FE-0C7596D0367B}" name="c2 m log m" dataDxfId="10">
      <calculatedColumnFormula>$L$1*$A3*LOG($A$3,2)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ECA08-BED3-4943-93F6-C1CDEB5A270F}">
  <dimension ref="A1:B19"/>
  <sheetViews>
    <sheetView workbookViewId="0">
      <selection activeCell="B2" sqref="B2"/>
    </sheetView>
  </sheetViews>
  <sheetFormatPr defaultRowHeight="15" x14ac:dyDescent="0.25"/>
  <cols>
    <col min="1" max="1" width="37.140625" customWidth="1"/>
    <col min="2" max="2" width="16.28515625" customWidth="1"/>
  </cols>
  <sheetData>
    <row r="1" spans="1:2" x14ac:dyDescent="0.25">
      <c r="A1" t="s">
        <v>2</v>
      </c>
      <c r="B1" t="s">
        <v>4</v>
      </c>
    </row>
    <row r="2" spans="1:2" x14ac:dyDescent="0.25">
      <c r="A2" t="s">
        <v>28</v>
      </c>
      <c r="B2">
        <v>250000</v>
      </c>
    </row>
    <row r="3" spans="1:2" x14ac:dyDescent="0.25">
      <c r="A3" t="s">
        <v>29</v>
      </c>
      <c r="B3">
        <v>10000</v>
      </c>
    </row>
    <row r="4" spans="1:2" x14ac:dyDescent="0.25">
      <c r="A4" t="s">
        <v>30</v>
      </c>
      <c r="B4">
        <v>10000</v>
      </c>
    </row>
    <row r="5" spans="1:2" x14ac:dyDescent="0.25">
      <c r="A5" t="s">
        <v>31</v>
      </c>
      <c r="B5">
        <v>250000</v>
      </c>
    </row>
    <row r="6" spans="1:2" x14ac:dyDescent="0.25">
      <c r="A6" t="s">
        <v>27</v>
      </c>
      <c r="B6">
        <v>100000</v>
      </c>
    </row>
    <row r="7" spans="1:2" x14ac:dyDescent="0.25">
      <c r="A7" t="s">
        <v>32</v>
      </c>
      <c r="B7">
        <v>100000</v>
      </c>
    </row>
    <row r="8" spans="1:2" x14ac:dyDescent="0.25">
      <c r="A8" t="s">
        <v>33</v>
      </c>
      <c r="B8" t="s">
        <v>3</v>
      </c>
    </row>
    <row r="9" spans="1:2" x14ac:dyDescent="0.25">
      <c r="A9" t="s">
        <v>34</v>
      </c>
      <c r="B9" t="s">
        <v>3</v>
      </c>
    </row>
    <row r="10" spans="1:2" x14ac:dyDescent="0.25">
      <c r="A10" t="s">
        <v>35</v>
      </c>
      <c r="B10" t="s">
        <v>3</v>
      </c>
    </row>
    <row r="11" spans="1:2" x14ac:dyDescent="0.25">
      <c r="A11" t="s">
        <v>36</v>
      </c>
      <c r="B11">
        <v>500000</v>
      </c>
    </row>
    <row r="12" spans="1:2" x14ac:dyDescent="0.25">
      <c r="A12" t="s">
        <v>37</v>
      </c>
      <c r="B12">
        <v>500000</v>
      </c>
    </row>
    <row r="13" spans="1:2" x14ac:dyDescent="0.25">
      <c r="A13" t="s">
        <v>38</v>
      </c>
      <c r="B13">
        <v>500000</v>
      </c>
    </row>
    <row r="14" spans="1:2" x14ac:dyDescent="0.25">
      <c r="A14" t="s">
        <v>39</v>
      </c>
      <c r="B14">
        <v>1000000</v>
      </c>
    </row>
    <row r="15" spans="1:2" x14ac:dyDescent="0.25">
      <c r="A15" t="s">
        <v>40</v>
      </c>
      <c r="B15">
        <v>1000000</v>
      </c>
    </row>
    <row r="16" spans="1:2" x14ac:dyDescent="0.25">
      <c r="A16" t="s">
        <v>41</v>
      </c>
      <c r="B16">
        <v>1000000</v>
      </c>
    </row>
    <row r="17" spans="1:2" x14ac:dyDescent="0.25">
      <c r="A17" t="s">
        <v>42</v>
      </c>
      <c r="B17" t="s">
        <v>3</v>
      </c>
    </row>
    <row r="18" spans="1:2" x14ac:dyDescent="0.25">
      <c r="A18" t="s">
        <v>43</v>
      </c>
      <c r="B18" t="s">
        <v>3</v>
      </c>
    </row>
    <row r="19" spans="1:2" x14ac:dyDescent="0.25">
      <c r="A19" t="s">
        <v>44</v>
      </c>
      <c r="B19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16E9E-FDA5-43F6-8134-41EE7BFC42F6}">
  <dimension ref="A1:M30"/>
  <sheetViews>
    <sheetView zoomScaleNormal="100" workbookViewId="0">
      <selection activeCell="M23" sqref="M23:M30"/>
    </sheetView>
  </sheetViews>
  <sheetFormatPr defaultRowHeight="15" x14ac:dyDescent="0.25"/>
  <cols>
    <col min="1" max="1" width="28.28515625" customWidth="1"/>
    <col min="8" max="8" width="30" customWidth="1"/>
    <col min="9" max="12" width="9.140625" customWidth="1"/>
  </cols>
  <sheetData>
    <row r="1" spans="1:11" x14ac:dyDescent="0.25">
      <c r="A1" t="s">
        <v>8</v>
      </c>
      <c r="B1" t="s">
        <v>5</v>
      </c>
      <c r="C1" t="s">
        <v>6</v>
      </c>
      <c r="D1" t="s">
        <v>7</v>
      </c>
      <c r="H1" t="s">
        <v>9</v>
      </c>
      <c r="I1" t="s">
        <v>5</v>
      </c>
      <c r="J1" t="s">
        <v>6</v>
      </c>
      <c r="K1" t="s">
        <v>7</v>
      </c>
    </row>
    <row r="2" spans="1:11" x14ac:dyDescent="0.25">
      <c r="A2">
        <v>10000</v>
      </c>
      <c r="B2">
        <v>3430</v>
      </c>
      <c r="C2">
        <v>7171</v>
      </c>
      <c r="D2">
        <v>13249</v>
      </c>
      <c r="H2">
        <v>10000</v>
      </c>
      <c r="I2">
        <v>200</v>
      </c>
      <c r="J2">
        <v>208</v>
      </c>
      <c r="K2">
        <v>257</v>
      </c>
    </row>
    <row r="3" spans="1:11" x14ac:dyDescent="0.25">
      <c r="A3">
        <v>25000</v>
      </c>
      <c r="B3">
        <v>17018</v>
      </c>
      <c r="C3">
        <v>33478</v>
      </c>
      <c r="D3">
        <v>61778</v>
      </c>
      <c r="H3">
        <v>25000</v>
      </c>
      <c r="I3">
        <v>1654</v>
      </c>
      <c r="J3">
        <v>1840</v>
      </c>
      <c r="K3">
        <v>1845</v>
      </c>
    </row>
    <row r="4" spans="1:11" x14ac:dyDescent="0.25">
      <c r="A4">
        <v>50000</v>
      </c>
      <c r="B4">
        <v>57883</v>
      </c>
      <c r="C4">
        <v>126352</v>
      </c>
      <c r="D4">
        <v>228191</v>
      </c>
      <c r="H4">
        <v>50000</v>
      </c>
      <c r="I4">
        <v>6272</v>
      </c>
      <c r="J4">
        <v>5944</v>
      </c>
      <c r="K4">
        <v>6081</v>
      </c>
    </row>
    <row r="5" spans="1:11" x14ac:dyDescent="0.25">
      <c r="A5">
        <v>100000</v>
      </c>
      <c r="B5">
        <v>217002</v>
      </c>
      <c r="C5">
        <v>0</v>
      </c>
      <c r="D5">
        <v>0</v>
      </c>
      <c r="H5">
        <v>100000</v>
      </c>
      <c r="I5">
        <v>18943</v>
      </c>
      <c r="J5">
        <v>19368</v>
      </c>
      <c r="K5">
        <v>19518</v>
      </c>
    </row>
    <row r="6" spans="1:11" x14ac:dyDescent="0.25">
      <c r="A6">
        <v>250000</v>
      </c>
      <c r="B6">
        <v>0</v>
      </c>
      <c r="C6">
        <v>0</v>
      </c>
      <c r="D6">
        <v>0</v>
      </c>
      <c r="H6">
        <v>250000</v>
      </c>
      <c r="I6">
        <v>107909</v>
      </c>
      <c r="J6">
        <v>105461</v>
      </c>
      <c r="K6">
        <v>105759</v>
      </c>
    </row>
    <row r="7" spans="1:11" x14ac:dyDescent="0.25">
      <c r="A7">
        <v>500000</v>
      </c>
      <c r="H7">
        <v>500000</v>
      </c>
      <c r="I7">
        <v>354172</v>
      </c>
      <c r="J7">
        <v>0</v>
      </c>
      <c r="K7">
        <v>358940</v>
      </c>
    </row>
    <row r="8" spans="1:11" x14ac:dyDescent="0.25">
      <c r="A8">
        <v>1000000</v>
      </c>
      <c r="H8">
        <v>1000000</v>
      </c>
      <c r="I8">
        <v>0</v>
      </c>
      <c r="J8">
        <v>0</v>
      </c>
      <c r="K8">
        <v>0</v>
      </c>
    </row>
    <row r="9" spans="1:11" x14ac:dyDescent="0.25">
      <c r="A9">
        <v>2500000</v>
      </c>
      <c r="H9">
        <v>2500000</v>
      </c>
      <c r="I9">
        <v>0</v>
      </c>
      <c r="J9">
        <v>0</v>
      </c>
      <c r="K9">
        <v>0</v>
      </c>
    </row>
    <row r="12" spans="1:11" x14ac:dyDescent="0.25">
      <c r="A12" t="s">
        <v>10</v>
      </c>
      <c r="B12" t="s">
        <v>5</v>
      </c>
      <c r="C12" t="s">
        <v>6</v>
      </c>
      <c r="D12" t="s">
        <v>7</v>
      </c>
      <c r="H12" t="s">
        <v>0</v>
      </c>
      <c r="I12" t="s">
        <v>5</v>
      </c>
      <c r="J12" t="s">
        <v>6</v>
      </c>
      <c r="K12" t="s">
        <v>7</v>
      </c>
    </row>
    <row r="13" spans="1:11" x14ac:dyDescent="0.25">
      <c r="A13">
        <v>10000</v>
      </c>
      <c r="B13">
        <v>1835</v>
      </c>
      <c r="C13">
        <v>4087</v>
      </c>
      <c r="D13">
        <v>7824</v>
      </c>
      <c r="H13">
        <v>10000</v>
      </c>
      <c r="I13">
        <v>140</v>
      </c>
      <c r="J13">
        <v>126</v>
      </c>
      <c r="K13">
        <v>127</v>
      </c>
    </row>
    <row r="14" spans="1:11" x14ac:dyDescent="0.25">
      <c r="A14">
        <v>25000</v>
      </c>
      <c r="B14">
        <v>10736</v>
      </c>
      <c r="C14">
        <v>19845</v>
      </c>
      <c r="D14">
        <v>34846</v>
      </c>
      <c r="H14">
        <v>25000</v>
      </c>
      <c r="I14">
        <v>825</v>
      </c>
      <c r="J14">
        <v>946</v>
      </c>
      <c r="K14">
        <v>888</v>
      </c>
    </row>
    <row r="15" spans="1:11" x14ac:dyDescent="0.25">
      <c r="A15">
        <v>50000</v>
      </c>
      <c r="B15">
        <v>36494</v>
      </c>
      <c r="C15">
        <v>81673</v>
      </c>
      <c r="D15">
        <v>151239</v>
      </c>
      <c r="H15">
        <v>50000</v>
      </c>
      <c r="I15">
        <v>3362</v>
      </c>
      <c r="J15">
        <v>3486</v>
      </c>
      <c r="K15">
        <v>3337</v>
      </c>
    </row>
    <row r="16" spans="1:11" x14ac:dyDescent="0.25">
      <c r="A16">
        <v>100000</v>
      </c>
      <c r="B16">
        <v>206026</v>
      </c>
      <c r="C16">
        <v>0</v>
      </c>
      <c r="D16">
        <v>0</v>
      </c>
      <c r="H16">
        <v>100000</v>
      </c>
      <c r="I16">
        <v>10799</v>
      </c>
      <c r="J16">
        <v>11099</v>
      </c>
      <c r="K16">
        <v>11016</v>
      </c>
    </row>
    <row r="17" spans="1:13" x14ac:dyDescent="0.25">
      <c r="A17">
        <v>250000</v>
      </c>
      <c r="H17">
        <v>250000</v>
      </c>
      <c r="I17">
        <v>54617</v>
      </c>
      <c r="J17">
        <v>54319</v>
      </c>
      <c r="K17">
        <v>54236</v>
      </c>
    </row>
    <row r="18" spans="1:13" x14ac:dyDescent="0.25">
      <c r="A18">
        <v>500000</v>
      </c>
      <c r="H18">
        <v>500000</v>
      </c>
      <c r="I18">
        <v>206289</v>
      </c>
      <c r="J18">
        <v>206048</v>
      </c>
      <c r="K18">
        <v>206836</v>
      </c>
    </row>
    <row r="19" spans="1:13" x14ac:dyDescent="0.25">
      <c r="A19">
        <v>1000000</v>
      </c>
      <c r="B19" s="1"/>
      <c r="H19">
        <v>1000000</v>
      </c>
      <c r="I19">
        <v>0</v>
      </c>
      <c r="J19">
        <v>0</v>
      </c>
      <c r="K19">
        <v>0</v>
      </c>
    </row>
    <row r="20" spans="1:13" x14ac:dyDescent="0.25">
      <c r="A20">
        <v>2500000</v>
      </c>
    </row>
    <row r="22" spans="1:13" x14ac:dyDescent="0.25">
      <c r="A22" t="s">
        <v>11</v>
      </c>
      <c r="B22" t="s">
        <v>5</v>
      </c>
      <c r="C22" t="s">
        <v>6</v>
      </c>
      <c r="D22" t="s">
        <v>7</v>
      </c>
      <c r="E22" t="s">
        <v>47</v>
      </c>
      <c r="F22" t="s">
        <v>50</v>
      </c>
      <c r="H22" t="s">
        <v>1</v>
      </c>
      <c r="I22" t="s">
        <v>5</v>
      </c>
      <c r="J22" t="s">
        <v>6</v>
      </c>
      <c r="K22" t="s">
        <v>7</v>
      </c>
      <c r="L22" t="s">
        <v>47</v>
      </c>
      <c r="M22" t="s">
        <v>50</v>
      </c>
    </row>
    <row r="23" spans="1:13" x14ac:dyDescent="0.25">
      <c r="A23">
        <v>10000</v>
      </c>
      <c r="B23">
        <v>0</v>
      </c>
      <c r="C23">
        <v>1</v>
      </c>
      <c r="D23">
        <v>1</v>
      </c>
      <c r="E23">
        <v>4</v>
      </c>
      <c r="F23">
        <v>66</v>
      </c>
      <c r="H23">
        <v>10000</v>
      </c>
      <c r="I23">
        <v>1</v>
      </c>
      <c r="J23">
        <v>1</v>
      </c>
      <c r="K23">
        <v>3</v>
      </c>
      <c r="L23">
        <v>2</v>
      </c>
      <c r="M23">
        <v>31</v>
      </c>
    </row>
    <row r="24" spans="1:13" x14ac:dyDescent="0.25">
      <c r="A24">
        <v>25000</v>
      </c>
      <c r="B24">
        <v>1</v>
      </c>
      <c r="C24">
        <v>4</v>
      </c>
      <c r="D24">
        <v>5</v>
      </c>
      <c r="E24">
        <v>13</v>
      </c>
      <c r="F24">
        <v>161</v>
      </c>
      <c r="H24">
        <v>25000</v>
      </c>
      <c r="I24">
        <v>3</v>
      </c>
      <c r="J24">
        <v>3</v>
      </c>
      <c r="K24">
        <v>5</v>
      </c>
      <c r="L24">
        <v>7</v>
      </c>
      <c r="M24">
        <v>87</v>
      </c>
    </row>
    <row r="25" spans="1:13" x14ac:dyDescent="0.25">
      <c r="A25">
        <v>50000</v>
      </c>
      <c r="B25">
        <v>3</v>
      </c>
      <c r="C25">
        <v>6</v>
      </c>
      <c r="D25">
        <v>13</v>
      </c>
      <c r="E25">
        <v>42</v>
      </c>
      <c r="F25">
        <v>330</v>
      </c>
      <c r="H25">
        <v>50000</v>
      </c>
      <c r="I25">
        <v>5</v>
      </c>
      <c r="J25">
        <v>7</v>
      </c>
      <c r="K25">
        <v>12</v>
      </c>
      <c r="L25">
        <v>22</v>
      </c>
      <c r="M25">
        <v>170</v>
      </c>
    </row>
    <row r="26" spans="1:13" x14ac:dyDescent="0.25">
      <c r="A26">
        <v>100000</v>
      </c>
      <c r="B26">
        <v>5</v>
      </c>
      <c r="C26">
        <v>12</v>
      </c>
      <c r="D26">
        <v>33</v>
      </c>
      <c r="E26">
        <v>69</v>
      </c>
      <c r="F26">
        <v>545</v>
      </c>
      <c r="H26">
        <v>100000</v>
      </c>
      <c r="I26">
        <v>13</v>
      </c>
      <c r="J26">
        <v>20</v>
      </c>
      <c r="K26">
        <v>23</v>
      </c>
      <c r="L26">
        <v>56</v>
      </c>
      <c r="M26">
        <v>365</v>
      </c>
    </row>
    <row r="27" spans="1:13" x14ac:dyDescent="0.25">
      <c r="A27">
        <v>250000</v>
      </c>
      <c r="B27">
        <v>21</v>
      </c>
      <c r="C27">
        <v>46</v>
      </c>
      <c r="D27">
        <v>79</v>
      </c>
      <c r="E27">
        <v>154</v>
      </c>
      <c r="F27">
        <v>1260</v>
      </c>
      <c r="H27">
        <v>250000</v>
      </c>
      <c r="I27">
        <v>38</v>
      </c>
      <c r="J27">
        <v>56</v>
      </c>
      <c r="K27">
        <v>72</v>
      </c>
      <c r="L27">
        <v>129</v>
      </c>
      <c r="M27">
        <v>732</v>
      </c>
    </row>
    <row r="28" spans="1:13" x14ac:dyDescent="0.25">
      <c r="A28">
        <v>500000</v>
      </c>
      <c r="B28">
        <v>44</v>
      </c>
      <c r="C28">
        <v>82</v>
      </c>
      <c r="D28">
        <v>164</v>
      </c>
      <c r="E28">
        <v>315</v>
      </c>
      <c r="F28">
        <v>2237</v>
      </c>
      <c r="H28">
        <v>500000</v>
      </c>
      <c r="I28">
        <v>98</v>
      </c>
      <c r="J28">
        <v>121</v>
      </c>
      <c r="K28">
        <v>150</v>
      </c>
      <c r="L28">
        <v>247</v>
      </c>
      <c r="M28">
        <v>1222</v>
      </c>
    </row>
    <row r="29" spans="1:13" x14ac:dyDescent="0.25">
      <c r="A29">
        <v>1000000</v>
      </c>
      <c r="B29">
        <v>90</v>
      </c>
      <c r="C29">
        <v>187</v>
      </c>
      <c r="D29">
        <v>353</v>
      </c>
      <c r="E29">
        <v>576</v>
      </c>
      <c r="F29">
        <v>3968</v>
      </c>
      <c r="H29">
        <v>1000000</v>
      </c>
      <c r="I29">
        <v>207</v>
      </c>
      <c r="J29">
        <v>241</v>
      </c>
      <c r="K29">
        <v>301</v>
      </c>
      <c r="L29">
        <v>429</v>
      </c>
      <c r="M29">
        <v>2154</v>
      </c>
    </row>
    <row r="30" spans="1:13" x14ac:dyDescent="0.25">
      <c r="A30">
        <v>2500000</v>
      </c>
      <c r="B30">
        <v>205</v>
      </c>
      <c r="C30">
        <v>403</v>
      </c>
      <c r="D30">
        <v>786</v>
      </c>
      <c r="E30">
        <v>1325</v>
      </c>
      <c r="F30">
        <v>0</v>
      </c>
      <c r="H30">
        <v>2500000</v>
      </c>
      <c r="I30">
        <v>588</v>
      </c>
      <c r="J30">
        <v>597</v>
      </c>
      <c r="K30">
        <v>764</v>
      </c>
      <c r="L30">
        <v>1120</v>
      </c>
      <c r="M30">
        <v>0</v>
      </c>
    </row>
  </sheetData>
  <phoneticPr fontId="1" type="noConversion"/>
  <pageMargins left="0.7" right="0.7" top="0.75" bottom="0.75" header="0.3" footer="0.3"/>
  <pageSetup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8EBF6-89E6-4925-9A6F-FEEC94AC06A7}">
  <dimension ref="A1:M26"/>
  <sheetViews>
    <sheetView tabSelected="1" topLeftCell="A9" workbookViewId="0">
      <selection activeCell="Z17" sqref="Z17"/>
    </sheetView>
  </sheetViews>
  <sheetFormatPr defaultRowHeight="15" x14ac:dyDescent="0.25"/>
  <cols>
    <col min="1" max="1" width="9.140625" customWidth="1"/>
    <col min="2" max="10" width="9.140625" style="2" customWidth="1"/>
    <col min="13" max="13" width="12.5703125" customWidth="1"/>
  </cols>
  <sheetData>
    <row r="1" spans="1:13" ht="16.5" thickTop="1" thickBot="1" x14ac:dyDescent="0.3">
      <c r="A1" s="5" t="s">
        <v>18</v>
      </c>
      <c r="B1" s="11" t="s">
        <v>12</v>
      </c>
      <c r="C1" s="11"/>
      <c r="D1" s="11"/>
      <c r="E1" s="11" t="s">
        <v>17</v>
      </c>
      <c r="F1" s="11"/>
      <c r="G1" s="11"/>
      <c r="H1" s="11" t="s">
        <v>20</v>
      </c>
      <c r="I1" s="11"/>
      <c r="J1" s="11"/>
      <c r="K1" s="7" t="s">
        <v>45</v>
      </c>
      <c r="L1" s="6" t="s">
        <v>49</v>
      </c>
      <c r="M1">
        <v>2.3E-5</v>
      </c>
    </row>
    <row r="2" spans="1:13" ht="50.25" customHeight="1" thickTop="1" thickBot="1" x14ac:dyDescent="0.3">
      <c r="A2" s="5" t="s">
        <v>13</v>
      </c>
      <c r="B2" s="7" t="s">
        <v>14</v>
      </c>
      <c r="C2" s="7" t="s">
        <v>15</v>
      </c>
      <c r="D2" s="7" t="s">
        <v>16</v>
      </c>
      <c r="E2" s="7" t="s">
        <v>21</v>
      </c>
      <c r="F2" s="7" t="s">
        <v>22</v>
      </c>
      <c r="G2" s="7" t="s">
        <v>23</v>
      </c>
      <c r="H2" s="7" t="s">
        <v>24</v>
      </c>
      <c r="I2" s="7" t="s">
        <v>25</v>
      </c>
      <c r="J2" s="7" t="s">
        <v>26</v>
      </c>
      <c r="K2" s="7" t="s">
        <v>48</v>
      </c>
      <c r="L2" s="6" t="s">
        <v>46</v>
      </c>
      <c r="M2" t="s">
        <v>61</v>
      </c>
    </row>
    <row r="3" spans="1:13" ht="16.5" thickTop="1" thickBot="1" x14ac:dyDescent="0.3">
      <c r="A3" s="8">
        <v>10000</v>
      </c>
      <c r="B3" s="6">
        <v>140</v>
      </c>
      <c r="C3" s="6">
        <v>1</v>
      </c>
      <c r="D3" s="6">
        <v>200</v>
      </c>
      <c r="E3" s="6">
        <v>126</v>
      </c>
      <c r="F3" s="6">
        <v>1</v>
      </c>
      <c r="G3" s="6">
        <v>208</v>
      </c>
      <c r="H3" s="6">
        <v>127</v>
      </c>
      <c r="I3" s="6">
        <v>3</v>
      </c>
      <c r="J3" s="6">
        <v>257</v>
      </c>
      <c r="K3" s="6">
        <v>2</v>
      </c>
      <c r="L3" s="9">
        <v>31</v>
      </c>
      <c r="M3" s="12">
        <f>$M$1*$A3*LOG($A$3,2)</f>
        <v>3.0561738472963738</v>
      </c>
    </row>
    <row r="4" spans="1:13" ht="16.5" thickTop="1" thickBot="1" x14ac:dyDescent="0.3">
      <c r="A4" s="8">
        <v>25000</v>
      </c>
      <c r="B4" s="6">
        <v>825</v>
      </c>
      <c r="C4" s="6">
        <v>3</v>
      </c>
      <c r="D4" s="6">
        <v>1654</v>
      </c>
      <c r="E4" s="6">
        <v>946</v>
      </c>
      <c r="F4" s="6">
        <v>3</v>
      </c>
      <c r="G4" s="6">
        <v>1840</v>
      </c>
      <c r="H4" s="6">
        <v>888</v>
      </c>
      <c r="I4" s="6">
        <v>5</v>
      </c>
      <c r="J4" s="6">
        <v>1845</v>
      </c>
      <c r="K4" s="6">
        <v>7</v>
      </c>
      <c r="L4" s="10">
        <v>87</v>
      </c>
      <c r="M4" s="12">
        <f t="shared" ref="M4:M10" si="0">$M$1*$A4*LOG($A$3,2)</f>
        <v>7.6404346182409331</v>
      </c>
    </row>
    <row r="5" spans="1:13" ht="16.5" thickTop="1" thickBot="1" x14ac:dyDescent="0.3">
      <c r="A5" s="8">
        <v>50000</v>
      </c>
      <c r="B5" s="6">
        <v>3362</v>
      </c>
      <c r="C5" s="6">
        <v>5</v>
      </c>
      <c r="D5" s="6">
        <v>6272</v>
      </c>
      <c r="E5" s="6">
        <v>3486</v>
      </c>
      <c r="F5" s="6">
        <v>7</v>
      </c>
      <c r="G5" s="6">
        <v>5944</v>
      </c>
      <c r="H5" s="6">
        <v>3337</v>
      </c>
      <c r="I5" s="6">
        <v>12</v>
      </c>
      <c r="J5" s="6">
        <v>6081</v>
      </c>
      <c r="K5" s="6">
        <v>22</v>
      </c>
      <c r="L5" s="9">
        <v>170</v>
      </c>
      <c r="M5" s="12">
        <f t="shared" si="0"/>
        <v>15.280869236481866</v>
      </c>
    </row>
    <row r="6" spans="1:13" ht="16.5" thickTop="1" thickBot="1" x14ac:dyDescent="0.3">
      <c r="A6" s="8">
        <v>100000</v>
      </c>
      <c r="B6" s="6">
        <v>10799</v>
      </c>
      <c r="C6" s="6">
        <v>13</v>
      </c>
      <c r="D6" s="6">
        <v>18943</v>
      </c>
      <c r="E6" s="6">
        <v>11099</v>
      </c>
      <c r="F6" s="6">
        <v>20</v>
      </c>
      <c r="G6" s="6">
        <v>19368</v>
      </c>
      <c r="H6" s="6">
        <v>11016</v>
      </c>
      <c r="I6" s="6">
        <v>23</v>
      </c>
      <c r="J6" s="6">
        <v>19518</v>
      </c>
      <c r="K6" s="6">
        <v>56</v>
      </c>
      <c r="L6" s="10">
        <v>365</v>
      </c>
      <c r="M6" s="12">
        <f t="shared" si="0"/>
        <v>30.561738472963732</v>
      </c>
    </row>
    <row r="7" spans="1:13" ht="16.5" thickTop="1" thickBot="1" x14ac:dyDescent="0.3">
      <c r="A7" s="8">
        <v>250000</v>
      </c>
      <c r="B7" s="6">
        <v>54617</v>
      </c>
      <c r="C7" s="6">
        <v>38</v>
      </c>
      <c r="D7" s="6">
        <v>107909</v>
      </c>
      <c r="E7" s="6">
        <v>54319</v>
      </c>
      <c r="F7" s="6">
        <v>56</v>
      </c>
      <c r="G7" s="6">
        <v>105461</v>
      </c>
      <c r="H7" s="6">
        <v>54236</v>
      </c>
      <c r="I7" s="6">
        <v>72</v>
      </c>
      <c r="J7" s="6">
        <v>105759</v>
      </c>
      <c r="K7" s="6">
        <v>129</v>
      </c>
      <c r="L7" s="9">
        <v>732</v>
      </c>
      <c r="M7" s="12">
        <f t="shared" si="0"/>
        <v>76.404346182409341</v>
      </c>
    </row>
    <row r="8" spans="1:13" ht="16.5" thickTop="1" thickBot="1" x14ac:dyDescent="0.3">
      <c r="A8" s="8">
        <v>500000</v>
      </c>
      <c r="B8" s="6">
        <v>206289</v>
      </c>
      <c r="C8" s="6">
        <v>98</v>
      </c>
      <c r="D8" s="6">
        <v>354172</v>
      </c>
      <c r="E8" s="6">
        <v>206048</v>
      </c>
      <c r="F8" s="6">
        <v>121</v>
      </c>
      <c r="G8" s="6">
        <v>357220</v>
      </c>
      <c r="H8" s="6">
        <v>206836</v>
      </c>
      <c r="I8" s="6">
        <v>150</v>
      </c>
      <c r="J8" s="6">
        <v>358940</v>
      </c>
      <c r="K8" s="6">
        <v>247</v>
      </c>
      <c r="L8" s="10">
        <v>1222</v>
      </c>
      <c r="M8" s="12">
        <f t="shared" si="0"/>
        <v>152.80869236481868</v>
      </c>
    </row>
    <row r="9" spans="1:13" ht="16.5" thickTop="1" thickBot="1" x14ac:dyDescent="0.3">
      <c r="A9" s="8">
        <v>1000000</v>
      </c>
      <c r="B9" s="6"/>
      <c r="C9" s="6">
        <v>207</v>
      </c>
      <c r="D9" s="6"/>
      <c r="E9" s="6"/>
      <c r="F9" s="6">
        <v>241</v>
      </c>
      <c r="G9" s="6"/>
      <c r="H9" s="6"/>
      <c r="I9" s="6">
        <v>301</v>
      </c>
      <c r="J9" s="6"/>
      <c r="K9" s="6">
        <v>429</v>
      </c>
      <c r="L9" s="9">
        <v>2154</v>
      </c>
      <c r="M9" s="12">
        <f t="shared" si="0"/>
        <v>305.61738472963737</v>
      </c>
    </row>
    <row r="10" spans="1:13" ht="16.5" thickTop="1" thickBot="1" x14ac:dyDescent="0.3">
      <c r="A10" s="8">
        <v>2500000</v>
      </c>
      <c r="B10" s="7"/>
      <c r="C10" s="6">
        <v>588</v>
      </c>
      <c r="D10" s="6"/>
      <c r="E10" s="7"/>
      <c r="F10" s="6">
        <v>597</v>
      </c>
      <c r="G10" s="6"/>
      <c r="H10" s="7"/>
      <c r="I10" s="6">
        <v>764</v>
      </c>
      <c r="J10" s="6"/>
      <c r="K10" s="6">
        <v>1120</v>
      </c>
      <c r="L10" s="10"/>
      <c r="M10" s="12">
        <f t="shared" si="0"/>
        <v>764.04346182409336</v>
      </c>
    </row>
    <row r="11" spans="1:13" ht="15.75" thickTop="1" x14ac:dyDescent="0.25">
      <c r="A11" s="3"/>
      <c r="B11" s="4"/>
      <c r="C11" s="4"/>
      <c r="D11" s="4"/>
      <c r="E11" s="4"/>
      <c r="F11" s="4"/>
      <c r="G11" s="4"/>
      <c r="H11" s="4"/>
      <c r="I11" s="4"/>
      <c r="J11" s="4"/>
      <c r="K11" s="3"/>
    </row>
    <row r="12" spans="1:13" ht="15.75" thickBot="1" x14ac:dyDescent="0.3">
      <c r="A12" s="3"/>
      <c r="B12" s="4"/>
      <c r="C12" s="4"/>
      <c r="D12" s="4"/>
      <c r="E12" s="4"/>
      <c r="F12" s="4"/>
      <c r="G12" s="4"/>
      <c r="H12" s="4"/>
      <c r="I12" s="4"/>
      <c r="J12" s="4"/>
      <c r="K12" s="3"/>
    </row>
    <row r="13" spans="1:13" ht="16.5" thickTop="1" thickBot="1" x14ac:dyDescent="0.3">
      <c r="A13" s="5" t="s">
        <v>19</v>
      </c>
      <c r="B13" s="11" t="s">
        <v>12</v>
      </c>
      <c r="C13" s="11"/>
      <c r="D13" s="11"/>
      <c r="E13" s="11" t="s">
        <v>17</v>
      </c>
      <c r="F13" s="11"/>
      <c r="G13" s="11"/>
      <c r="H13" s="11" t="s">
        <v>20</v>
      </c>
      <c r="I13" s="11"/>
      <c r="J13" s="11"/>
      <c r="K13" s="7" t="s">
        <v>45</v>
      </c>
      <c r="L13" s="6" t="s">
        <v>49</v>
      </c>
    </row>
    <row r="14" spans="1:13" ht="56.25" customHeight="1" thickTop="1" thickBot="1" x14ac:dyDescent="0.3">
      <c r="A14" s="5" t="s">
        <v>13</v>
      </c>
      <c r="B14" s="7" t="s">
        <v>14</v>
      </c>
      <c r="C14" s="7" t="s">
        <v>15</v>
      </c>
      <c r="D14" s="7" t="s">
        <v>16</v>
      </c>
      <c r="E14" s="7" t="s">
        <v>21</v>
      </c>
      <c r="F14" s="7" t="s">
        <v>22</v>
      </c>
      <c r="G14" s="7" t="s">
        <v>23</v>
      </c>
      <c r="H14" s="7" t="s">
        <v>24</v>
      </c>
      <c r="I14" s="7" t="s">
        <v>25</v>
      </c>
      <c r="J14" s="7" t="s">
        <v>26</v>
      </c>
      <c r="K14" s="7" t="s">
        <v>48</v>
      </c>
      <c r="L14" s="6" t="s">
        <v>46</v>
      </c>
    </row>
    <row r="15" spans="1:13" ht="16.5" thickTop="1" thickBot="1" x14ac:dyDescent="0.3">
      <c r="A15" s="8">
        <v>10000</v>
      </c>
      <c r="B15" s="6">
        <v>1835</v>
      </c>
      <c r="C15" s="6">
        <v>0</v>
      </c>
      <c r="D15" s="6">
        <v>3430</v>
      </c>
      <c r="E15" s="6">
        <v>4087</v>
      </c>
      <c r="F15" s="6">
        <v>1</v>
      </c>
      <c r="G15" s="6">
        <v>7171</v>
      </c>
      <c r="H15" s="6">
        <v>7824</v>
      </c>
      <c r="I15" s="6">
        <v>1</v>
      </c>
      <c r="J15" s="6">
        <v>13249</v>
      </c>
      <c r="K15" s="6">
        <v>4</v>
      </c>
      <c r="L15" s="9">
        <v>66</v>
      </c>
    </row>
    <row r="16" spans="1:13" ht="16.5" thickTop="1" thickBot="1" x14ac:dyDescent="0.3">
      <c r="A16" s="8">
        <v>25000</v>
      </c>
      <c r="B16" s="6">
        <v>10736</v>
      </c>
      <c r="C16" s="6">
        <v>1</v>
      </c>
      <c r="D16" s="6">
        <v>17018</v>
      </c>
      <c r="E16" s="6">
        <v>19845</v>
      </c>
      <c r="F16" s="6">
        <v>4</v>
      </c>
      <c r="G16" s="6">
        <v>33478</v>
      </c>
      <c r="H16" s="6">
        <v>34846</v>
      </c>
      <c r="I16" s="6">
        <v>5</v>
      </c>
      <c r="J16" s="6">
        <v>61778</v>
      </c>
      <c r="K16" s="6">
        <v>13</v>
      </c>
      <c r="L16" s="10">
        <v>161</v>
      </c>
    </row>
    <row r="17" spans="1:12" ht="16.5" thickTop="1" thickBot="1" x14ac:dyDescent="0.3">
      <c r="A17" s="8">
        <v>50000</v>
      </c>
      <c r="B17" s="6">
        <v>36494</v>
      </c>
      <c r="C17" s="6">
        <v>3</v>
      </c>
      <c r="D17" s="6">
        <v>57883</v>
      </c>
      <c r="E17" s="6">
        <v>81673</v>
      </c>
      <c r="F17" s="6">
        <v>6</v>
      </c>
      <c r="G17" s="6">
        <v>126352</v>
      </c>
      <c r="H17" s="6">
        <v>151239</v>
      </c>
      <c r="I17" s="6">
        <v>13</v>
      </c>
      <c r="J17" s="6">
        <v>228191</v>
      </c>
      <c r="K17" s="6">
        <v>42</v>
      </c>
      <c r="L17" s="9">
        <v>330</v>
      </c>
    </row>
    <row r="18" spans="1:12" ht="16.5" thickTop="1" thickBot="1" x14ac:dyDescent="0.3">
      <c r="A18" s="8">
        <v>100000</v>
      </c>
      <c r="B18" s="6">
        <v>206026</v>
      </c>
      <c r="C18" s="6">
        <v>5</v>
      </c>
      <c r="D18" s="6">
        <v>217002</v>
      </c>
      <c r="E18" s="6"/>
      <c r="F18" s="6">
        <v>12</v>
      </c>
      <c r="G18" s="6"/>
      <c r="H18" s="6"/>
      <c r="I18" s="6">
        <v>33</v>
      </c>
      <c r="J18" s="6"/>
      <c r="K18" s="6">
        <v>69</v>
      </c>
      <c r="L18" s="10">
        <v>545</v>
      </c>
    </row>
    <row r="19" spans="1:12" ht="16.5" thickTop="1" thickBot="1" x14ac:dyDescent="0.3">
      <c r="A19" s="8">
        <v>250000</v>
      </c>
      <c r="B19" s="6"/>
      <c r="C19" s="6">
        <v>21</v>
      </c>
      <c r="D19" s="6"/>
      <c r="E19" s="8"/>
      <c r="F19" s="6">
        <v>46</v>
      </c>
      <c r="G19" s="6"/>
      <c r="H19" s="6"/>
      <c r="I19" s="6">
        <v>79</v>
      </c>
      <c r="J19" s="6"/>
      <c r="K19" s="6">
        <v>154</v>
      </c>
      <c r="L19" s="9">
        <v>1260</v>
      </c>
    </row>
    <row r="20" spans="1:12" ht="16.5" thickTop="1" thickBot="1" x14ac:dyDescent="0.3">
      <c r="A20" s="8">
        <v>500000</v>
      </c>
      <c r="B20" s="6"/>
      <c r="C20" s="6">
        <v>44</v>
      </c>
      <c r="D20" s="7"/>
      <c r="E20" s="8"/>
      <c r="F20" s="6">
        <v>82</v>
      </c>
      <c r="G20" s="7"/>
      <c r="H20" s="6"/>
      <c r="I20" s="6">
        <v>164</v>
      </c>
      <c r="J20" s="7"/>
      <c r="K20" s="6">
        <v>315</v>
      </c>
      <c r="L20" s="10">
        <v>2237</v>
      </c>
    </row>
    <row r="21" spans="1:12" ht="16.5" thickTop="1" thickBot="1" x14ac:dyDescent="0.3">
      <c r="A21" s="8">
        <v>1000000</v>
      </c>
      <c r="B21" s="6"/>
      <c r="C21" s="6">
        <v>90</v>
      </c>
      <c r="D21" s="7"/>
      <c r="E21" s="8"/>
      <c r="F21" s="6">
        <v>187</v>
      </c>
      <c r="G21" s="7"/>
      <c r="H21" s="6"/>
      <c r="I21" s="6">
        <v>353</v>
      </c>
      <c r="J21" s="7"/>
      <c r="K21" s="6">
        <v>576</v>
      </c>
      <c r="L21" s="9">
        <v>3968</v>
      </c>
    </row>
    <row r="22" spans="1:12" ht="16.5" thickTop="1" thickBot="1" x14ac:dyDescent="0.3">
      <c r="A22" s="8">
        <v>2500000</v>
      </c>
      <c r="B22" s="6"/>
      <c r="C22" s="6">
        <v>205</v>
      </c>
      <c r="D22" s="7"/>
      <c r="E22" s="8"/>
      <c r="F22" s="6">
        <v>403</v>
      </c>
      <c r="G22" s="7"/>
      <c r="H22" s="6"/>
      <c r="I22" s="6">
        <v>786</v>
      </c>
      <c r="J22" s="7"/>
      <c r="K22" s="6">
        <v>1325</v>
      </c>
      <c r="L22" s="10"/>
    </row>
    <row r="23" spans="1:12" ht="15.75" thickTop="1" x14ac:dyDescent="0.25">
      <c r="A23" s="3"/>
      <c r="B23" s="4"/>
      <c r="C23" s="4"/>
      <c r="D23" s="4"/>
      <c r="E23" s="4"/>
      <c r="F23" s="4"/>
      <c r="G23" s="4"/>
      <c r="H23" s="4"/>
      <c r="I23" s="4"/>
      <c r="J23" s="4"/>
      <c r="K23" s="3"/>
    </row>
    <row r="24" spans="1:12" x14ac:dyDescent="0.25">
      <c r="A24" s="3"/>
      <c r="B24" s="4"/>
      <c r="C24" s="4"/>
      <c r="D24" s="4"/>
      <c r="E24" s="4"/>
      <c r="F24" s="4"/>
      <c r="G24" s="4"/>
      <c r="H24" s="4"/>
      <c r="I24" s="4"/>
      <c r="J24" s="4"/>
      <c r="K24" s="3"/>
    </row>
    <row r="25" spans="1:12" x14ac:dyDescent="0.25">
      <c r="A25" s="3"/>
      <c r="B25" s="4"/>
      <c r="C25" s="4"/>
      <c r="D25" s="4"/>
      <c r="E25" s="4"/>
      <c r="F25" s="4"/>
      <c r="G25" s="4"/>
      <c r="H25" s="4"/>
      <c r="I25" s="4"/>
      <c r="J25" s="4"/>
      <c r="K25" s="3"/>
    </row>
    <row r="26" spans="1:12" x14ac:dyDescent="0.25">
      <c r="A26" s="3"/>
      <c r="B26" s="4"/>
      <c r="C26" s="4"/>
      <c r="D26" s="4"/>
      <c r="E26" s="4"/>
      <c r="F26" s="4"/>
      <c r="G26" s="4"/>
      <c r="H26" s="4"/>
      <c r="I26" s="4"/>
      <c r="J26" s="4"/>
      <c r="K26" s="3"/>
    </row>
  </sheetData>
  <mergeCells count="6">
    <mergeCell ref="B1:D1"/>
    <mergeCell ref="E1:G1"/>
    <mergeCell ref="H1:J1"/>
    <mergeCell ref="B13:D13"/>
    <mergeCell ref="E13:G13"/>
    <mergeCell ref="H13:J13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04044-9F91-4FD9-A3B9-AE241799C144}">
  <dimension ref="A1:O10"/>
  <sheetViews>
    <sheetView zoomScaleNormal="100" workbookViewId="0">
      <selection activeCell="K1" sqref="K1:K10"/>
    </sheetView>
  </sheetViews>
  <sheetFormatPr defaultRowHeight="15" x14ac:dyDescent="0.25"/>
  <cols>
    <col min="1" max="1" width="16.140625" customWidth="1"/>
    <col min="2" max="2" width="10.42578125" customWidth="1"/>
    <col min="4" max="4" width="10.7109375" customWidth="1"/>
    <col min="5" max="5" width="11.42578125" customWidth="1"/>
    <col min="6" max="6" width="10" customWidth="1"/>
    <col min="7" max="7" width="11.7109375" customWidth="1"/>
    <col min="8" max="8" width="11.42578125" customWidth="1"/>
    <col min="9" max="9" width="10" customWidth="1"/>
    <col min="10" max="10" width="11.7109375" customWidth="1"/>
    <col min="11" max="11" width="13" customWidth="1"/>
    <col min="12" max="12" width="12.5703125" customWidth="1"/>
  </cols>
  <sheetData>
    <row r="1" spans="1:15" x14ac:dyDescent="0.25">
      <c r="A1" s="14" t="s">
        <v>51</v>
      </c>
      <c r="B1" s="15" t="s">
        <v>12</v>
      </c>
      <c r="C1" s="15"/>
      <c r="D1" s="15"/>
      <c r="E1" s="15" t="s">
        <v>17</v>
      </c>
      <c r="F1" s="15"/>
      <c r="G1" s="15"/>
      <c r="H1" s="15" t="s">
        <v>20</v>
      </c>
      <c r="I1" s="15"/>
      <c r="J1" s="15"/>
      <c r="K1">
        <v>2.3E-5</v>
      </c>
      <c r="L1">
        <v>7.5000000000000002E-6</v>
      </c>
    </row>
    <row r="2" spans="1:15" x14ac:dyDescent="0.25">
      <c r="A2" s="14" t="s">
        <v>66</v>
      </c>
      <c r="B2" s="14" t="s">
        <v>52</v>
      </c>
      <c r="C2" s="14" t="s">
        <v>53</v>
      </c>
      <c r="D2" s="14" t="s">
        <v>54</v>
      </c>
      <c r="E2" s="14" t="s">
        <v>55</v>
      </c>
      <c r="F2" s="14" t="s">
        <v>56</v>
      </c>
      <c r="G2" s="14" t="s">
        <v>57</v>
      </c>
      <c r="H2" s="14" t="s">
        <v>58</v>
      </c>
      <c r="I2" s="14" t="s">
        <v>59</v>
      </c>
      <c r="J2" s="14" t="s">
        <v>60</v>
      </c>
      <c r="K2" t="s">
        <v>63</v>
      </c>
      <c r="L2" t="s">
        <v>62</v>
      </c>
      <c r="N2" s="13" t="s">
        <v>65</v>
      </c>
      <c r="O2" s="13" t="s">
        <v>64</v>
      </c>
    </row>
    <row r="3" spans="1:15" x14ac:dyDescent="0.25">
      <c r="A3" s="16">
        <v>10000</v>
      </c>
      <c r="B3" s="14">
        <v>2</v>
      </c>
      <c r="C3" s="14">
        <v>1</v>
      </c>
      <c r="D3" s="14">
        <v>2</v>
      </c>
      <c r="E3" s="14">
        <v>3</v>
      </c>
      <c r="F3" s="14">
        <v>2</v>
      </c>
      <c r="G3" s="14">
        <v>2</v>
      </c>
      <c r="H3" s="14">
        <v>3</v>
      </c>
      <c r="I3" s="14">
        <v>2</v>
      </c>
      <c r="J3" s="14">
        <v>2</v>
      </c>
      <c r="K3" s="12">
        <f>$K$1*$A3*LOG($A$3,2)</f>
        <v>3.0561738472963738</v>
      </c>
      <c r="L3" s="12">
        <f>$L$1*$A3*LOG($A$3,2)</f>
        <v>0.9965784284662087</v>
      </c>
      <c r="N3" s="13">
        <f>MIN(B3:J3,L3)</f>
        <v>0.9965784284662087</v>
      </c>
      <c r="O3" s="13">
        <f>MAX(Table4[[#This Row],[Random]:[c1 m log m2]])</f>
        <v>3.0561738472963738</v>
      </c>
    </row>
    <row r="4" spans="1:15" x14ac:dyDescent="0.25">
      <c r="A4" s="17">
        <v>25000</v>
      </c>
      <c r="B4" s="14">
        <v>5</v>
      </c>
      <c r="C4" s="14">
        <v>3</v>
      </c>
      <c r="D4" s="14">
        <v>4</v>
      </c>
      <c r="E4" s="14">
        <v>6</v>
      </c>
      <c r="F4" s="14">
        <v>5</v>
      </c>
      <c r="G4" s="14">
        <v>4</v>
      </c>
      <c r="H4" s="14">
        <v>6</v>
      </c>
      <c r="I4" s="14">
        <v>5</v>
      </c>
      <c r="J4" s="14">
        <v>5</v>
      </c>
      <c r="K4" s="12">
        <f>$K$1*$A4*LOG($A$3,2)</f>
        <v>7.6404346182409331</v>
      </c>
      <c r="L4" s="12">
        <f>$L$1*$A4*LOG($A$3,2)</f>
        <v>2.4914460711655222</v>
      </c>
      <c r="N4" s="13">
        <f t="shared" ref="N4:N10" si="0">MIN(B4:J4,L4)</f>
        <v>2.4914460711655222</v>
      </c>
      <c r="O4" s="13">
        <f>MAX(Table4[[#This Row],[Random]:[c1 m log m2]])</f>
        <v>7.6404346182409331</v>
      </c>
    </row>
    <row r="5" spans="1:15" x14ac:dyDescent="0.25">
      <c r="A5" s="16">
        <v>50000</v>
      </c>
      <c r="B5" s="14">
        <v>9</v>
      </c>
      <c r="C5" s="14">
        <v>9</v>
      </c>
      <c r="D5" s="14">
        <v>6</v>
      </c>
      <c r="E5" s="14">
        <v>12</v>
      </c>
      <c r="F5" s="14">
        <v>11</v>
      </c>
      <c r="G5" s="14">
        <v>6</v>
      </c>
      <c r="H5" s="14">
        <v>12</v>
      </c>
      <c r="I5" s="14">
        <v>10</v>
      </c>
      <c r="J5" s="14">
        <v>11</v>
      </c>
      <c r="K5" s="12">
        <f>$K$1*$A5*LOG($A$3,2)</f>
        <v>15.280869236481866</v>
      </c>
      <c r="L5" s="12">
        <f>$L$1*$A5*LOG($A$3,2)</f>
        <v>4.9828921423310444</v>
      </c>
      <c r="N5" s="13">
        <f t="shared" si="0"/>
        <v>4.9828921423310444</v>
      </c>
      <c r="O5" s="13">
        <f>MAX(Table4[[#This Row],[Random]:[c1 m log m2]])</f>
        <v>15.280869236481866</v>
      </c>
    </row>
    <row r="6" spans="1:15" x14ac:dyDescent="0.25">
      <c r="A6" s="17">
        <v>100000</v>
      </c>
      <c r="B6" s="14">
        <v>19</v>
      </c>
      <c r="C6" s="14">
        <v>14</v>
      </c>
      <c r="D6" s="14">
        <v>16</v>
      </c>
      <c r="E6" s="14">
        <v>22</v>
      </c>
      <c r="F6" s="14">
        <v>20</v>
      </c>
      <c r="G6" s="14">
        <v>16</v>
      </c>
      <c r="H6" s="14">
        <v>25</v>
      </c>
      <c r="I6" s="14">
        <v>20</v>
      </c>
      <c r="J6" s="14">
        <v>19</v>
      </c>
      <c r="K6" s="12">
        <f>$K$1*$A6*LOG($A$3,2)</f>
        <v>30.561738472963732</v>
      </c>
      <c r="L6" s="12">
        <f>$L$1*$A6*LOG($A$3,2)</f>
        <v>9.9657842846620888</v>
      </c>
      <c r="N6" s="13">
        <f t="shared" si="0"/>
        <v>9.9657842846620888</v>
      </c>
      <c r="O6" s="13">
        <f>MAX(Table4[[#This Row],[Random]:[c1 m log m2]])</f>
        <v>30.561738472963732</v>
      </c>
    </row>
    <row r="7" spans="1:15" x14ac:dyDescent="0.25">
      <c r="A7" s="16">
        <v>250000</v>
      </c>
      <c r="B7" s="14">
        <v>48</v>
      </c>
      <c r="C7" s="14">
        <v>35</v>
      </c>
      <c r="D7" s="14">
        <v>40</v>
      </c>
      <c r="E7" s="14">
        <v>59</v>
      </c>
      <c r="F7" s="14">
        <v>44</v>
      </c>
      <c r="G7" s="14">
        <v>40</v>
      </c>
      <c r="H7" s="14">
        <v>60</v>
      </c>
      <c r="I7" s="14">
        <v>52</v>
      </c>
      <c r="J7" s="14">
        <v>50</v>
      </c>
      <c r="K7" s="12">
        <f>$K$1*$A7*LOG($A$3,2)</f>
        <v>76.404346182409341</v>
      </c>
      <c r="L7" s="12">
        <f>$L$1*$A7*LOG($A$3,2)</f>
        <v>24.91446071165522</v>
      </c>
      <c r="N7" s="13">
        <f t="shared" si="0"/>
        <v>24.91446071165522</v>
      </c>
      <c r="O7" s="13">
        <f>MAX(Table4[[#This Row],[Random]:[c1 m log m2]])</f>
        <v>76.404346182409341</v>
      </c>
    </row>
    <row r="8" spans="1:15" x14ac:dyDescent="0.25">
      <c r="A8" s="17">
        <v>500000</v>
      </c>
      <c r="B8" s="14">
        <v>96</v>
      </c>
      <c r="C8" s="14">
        <v>77</v>
      </c>
      <c r="D8" s="14">
        <v>75</v>
      </c>
      <c r="E8" s="14">
        <v>110</v>
      </c>
      <c r="F8" s="14">
        <v>84</v>
      </c>
      <c r="G8" s="14">
        <v>75</v>
      </c>
      <c r="H8" s="14">
        <v>126</v>
      </c>
      <c r="I8" s="14">
        <v>99</v>
      </c>
      <c r="J8" s="14">
        <v>101</v>
      </c>
      <c r="K8" s="12">
        <f>$K$1*$A8*LOG($A$3,2)</f>
        <v>152.80869236481868</v>
      </c>
      <c r="L8" s="12">
        <f>$L$1*$A8*LOG($A$3,2)</f>
        <v>49.82892142331044</v>
      </c>
      <c r="N8" s="13">
        <f t="shared" si="0"/>
        <v>49.82892142331044</v>
      </c>
      <c r="O8" s="13">
        <f>MAX(Table4[[#This Row],[Random]:[c1 m log m2]])</f>
        <v>152.80869236481868</v>
      </c>
    </row>
    <row r="9" spans="1:15" x14ac:dyDescent="0.25">
      <c r="A9" s="16">
        <v>1000000</v>
      </c>
      <c r="B9" s="14">
        <v>205</v>
      </c>
      <c r="C9" s="14">
        <v>164</v>
      </c>
      <c r="D9" s="14">
        <v>146</v>
      </c>
      <c r="E9" s="14">
        <v>210</v>
      </c>
      <c r="F9" s="14">
        <v>169</v>
      </c>
      <c r="G9" s="14">
        <v>146</v>
      </c>
      <c r="H9" s="14">
        <v>214</v>
      </c>
      <c r="I9" s="14">
        <v>209</v>
      </c>
      <c r="J9" s="14">
        <v>213</v>
      </c>
      <c r="K9" s="12">
        <f>$K$1*$A9*LOG($A$3,2)</f>
        <v>305.61738472963737</v>
      </c>
      <c r="L9" s="12">
        <f>$L$1*$A9*LOG($A$3,2)</f>
        <v>99.657842846620881</v>
      </c>
      <c r="N9" s="13">
        <f t="shared" si="0"/>
        <v>99.657842846620881</v>
      </c>
      <c r="O9" s="13">
        <f>MAX(Table4[[#This Row],[Random]:[c1 m log m2]])</f>
        <v>305.61738472963737</v>
      </c>
    </row>
    <row r="10" spans="1:15" x14ac:dyDescent="0.25">
      <c r="A10" s="17">
        <v>2500000</v>
      </c>
      <c r="B10" s="14">
        <v>436</v>
      </c>
      <c r="C10" s="14">
        <v>404</v>
      </c>
      <c r="D10" s="14">
        <v>418</v>
      </c>
      <c r="E10" s="14">
        <v>437</v>
      </c>
      <c r="F10" s="14">
        <v>436</v>
      </c>
      <c r="G10" s="14">
        <v>418</v>
      </c>
      <c r="H10" s="14">
        <v>480</v>
      </c>
      <c r="I10" s="14">
        <v>468</v>
      </c>
      <c r="J10" s="14">
        <v>429</v>
      </c>
      <c r="K10" s="12">
        <f>$K$1*$A10*LOG($A$3,2)</f>
        <v>764.04346182409336</v>
      </c>
      <c r="L10" s="12">
        <f>$L$1*$A10*LOG($A$3,2)</f>
        <v>249.14460711655221</v>
      </c>
      <c r="N10" s="13">
        <f t="shared" si="0"/>
        <v>249.14460711655221</v>
      </c>
      <c r="O10" s="13">
        <f>MAX(Table4[[#This Row],[Random]:[c1 m log m2]])</f>
        <v>764.04346182409336</v>
      </c>
    </row>
  </sheetData>
  <mergeCells count="3">
    <mergeCell ref="B1:D1"/>
    <mergeCell ref="E1:G1"/>
    <mergeCell ref="H1:J1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z 3 B F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D P c E V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3 B F V S i K R 7 g O A A A A E Q A A A B M A H A B G b 3 J t d W x h c y 9 T Z W N 0 a W 9 u M S 5 t I K I Y A C i g F A A A A A A A A A A A A A A A A A A A A A A A A A A A A C t O T S 7 J z M 9 T C I b Q h t Y A U E s B A i 0 A F A A C A A g A z 3 B F V U j 6 C m 2 j A A A A 9 g A A A B I A A A A A A A A A A A A A A A A A A A A A A E N v b m Z p Z y 9 Q Y W N r Y W d l L n h t b F B L A Q I t A B Q A A g A I A M 9 w R V U P y u m r p A A A A O k A A A A T A A A A A A A A A A A A A A A A A O 8 A A A B b Q 2 9 u d G V u d F 9 U e X B l c 1 0 u e G 1 s U E s B A i 0 A F A A C A A g A z 3 B F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p R J 9 l 7 5 T l M g j / j A b H j Z L A A A A A A A g A A A A A A E G Y A A A A B A A A g A A A A 4 t u 8 Q Z C N I + Y 8 I 0 g + O x v Q T j N l A B i + E x 5 Y x X D h z L Z v R 4 Q A A A A A D o A A A A A C A A A g A A A A 7 U 2 9 l t w R 0 p t C v U f P 3 P 9 w L B P 2 0 9 F Y 2 l m s l p y L w X M z X A R Q A A A A M 7 m E t M I K G O i J M a L h N H H k S v X C R t + h L b N F J h s 1 e g c R F e o W + R w M K d p l / w i r a s b P 2 a w D a t H g I s A 5 K G o N k 6 + x Z s i h u H T P a v t i D v B n n B p l 0 Z b 7 8 z R A A A A A p l G N Y R 4 J 3 z o J A j X U K 6 V 5 J T C w 4 l e 4 E T 7 + Q w n m 4 j O d G 0 y u d g 6 o 1 3 8 w F R J i C 1 R r w d o 7 p / G Q c D P B D w c g Z Z J h d f q N X w = = < / D a t a M a s h u p > 
</file>

<file path=customXml/itemProps1.xml><?xml version="1.0" encoding="utf-8"?>
<ds:datastoreItem xmlns:ds="http://schemas.openxmlformats.org/officeDocument/2006/customXml" ds:itemID="{B1B7D98C-EBB5-418E-9AD9-80DF5ED930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Failure Limits </vt:lpstr>
      <vt:lpstr>insertionSort Data</vt:lpstr>
      <vt:lpstr>insertionSort-Graphs</vt:lpstr>
      <vt:lpstr>mergeSort-Graphs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sanje</dc:creator>
  <cp:lastModifiedBy>sanje</cp:lastModifiedBy>
  <dcterms:created xsi:type="dcterms:W3CDTF">2022-10-01T06:44:32Z</dcterms:created>
  <dcterms:modified xsi:type="dcterms:W3CDTF">2022-10-06T04:11:57Z</dcterms:modified>
</cp:coreProperties>
</file>