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cd2d365e82b657/Desktop/"/>
    </mc:Choice>
  </mc:AlternateContent>
  <xr:revisionPtr revIDLastSave="0" documentId="8_{2E2E0102-9191-4C47-B07E-6AA30527024A}" xr6:coauthVersionLast="47" xr6:coauthVersionMax="47" xr10:uidLastSave="{00000000-0000-0000-0000-000000000000}"/>
  <bookViews>
    <workbookView xWindow="-108" yWindow="-108" windowWidth="23256" windowHeight="12456" xr2:uid="{E39F1B53-3127-4D6C-88BD-079CCE5E8692}"/>
  </bookViews>
  <sheets>
    <sheet name="tips" sheetId="1" r:id="rId1"/>
  </sheets>
  <definedNames>
    <definedName name="_xlnm._FilterDatabase" localSheetId="0" hidden="1">tips!$A$1:$K$245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" i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" i="1"/>
  <c r="E3" i="1"/>
  <c r="E4" i="1"/>
  <c r="E5" i="1"/>
  <c r="E6" i="1"/>
  <c r="E7" i="1"/>
  <c r="E8" i="1"/>
  <c r="E9" i="1"/>
  <c r="E10" i="1"/>
  <c r="E11" i="1"/>
  <c r="L11" i="1" s="1"/>
  <c r="E12" i="1"/>
  <c r="L12" i="1" s="1"/>
  <c r="E13" i="1"/>
  <c r="L13" i="1" s="1"/>
  <c r="E14" i="1"/>
  <c r="L14" i="1" s="1"/>
  <c r="E15" i="1"/>
  <c r="E16" i="1"/>
  <c r="E17" i="1"/>
  <c r="E18" i="1"/>
  <c r="E19" i="1"/>
  <c r="E20" i="1"/>
  <c r="E21" i="1"/>
  <c r="E22" i="1"/>
  <c r="E23" i="1"/>
  <c r="L23" i="1" s="1"/>
  <c r="E24" i="1"/>
  <c r="L24" i="1" s="1"/>
  <c r="E25" i="1"/>
  <c r="L25" i="1" s="1"/>
  <c r="E26" i="1"/>
  <c r="L26" i="1" s="1"/>
  <c r="E27" i="1"/>
  <c r="E28" i="1"/>
  <c r="E29" i="1"/>
  <c r="E30" i="1"/>
  <c r="E31" i="1"/>
  <c r="E32" i="1"/>
  <c r="E33" i="1"/>
  <c r="E34" i="1"/>
  <c r="E35" i="1"/>
  <c r="L35" i="1" s="1"/>
  <c r="E36" i="1"/>
  <c r="L36" i="1" s="1"/>
  <c r="E37" i="1"/>
  <c r="L37" i="1" s="1"/>
  <c r="E38" i="1"/>
  <c r="L38" i="1" s="1"/>
  <c r="E39" i="1"/>
  <c r="E40" i="1"/>
  <c r="E41" i="1"/>
  <c r="E42" i="1"/>
  <c r="E43" i="1"/>
  <c r="E44" i="1"/>
  <c r="E45" i="1"/>
  <c r="E46" i="1"/>
  <c r="E47" i="1"/>
  <c r="L47" i="1" s="1"/>
  <c r="E48" i="1"/>
  <c r="L48" i="1" s="1"/>
  <c r="E49" i="1"/>
  <c r="L49" i="1" s="1"/>
  <c r="E50" i="1"/>
  <c r="L50" i="1" s="1"/>
  <c r="E51" i="1"/>
  <c r="E52" i="1"/>
  <c r="E53" i="1"/>
  <c r="E54" i="1"/>
  <c r="E55" i="1"/>
  <c r="E56" i="1"/>
  <c r="E57" i="1"/>
  <c r="E58" i="1"/>
  <c r="E59" i="1"/>
  <c r="L59" i="1" s="1"/>
  <c r="E60" i="1"/>
  <c r="L60" i="1" s="1"/>
  <c r="E61" i="1"/>
  <c r="L61" i="1" s="1"/>
  <c r="E62" i="1"/>
  <c r="L62" i="1" s="1"/>
  <c r="E63" i="1"/>
  <c r="E64" i="1"/>
  <c r="E65" i="1"/>
  <c r="E66" i="1"/>
  <c r="E67" i="1"/>
  <c r="E68" i="1"/>
  <c r="E69" i="1"/>
  <c r="E70" i="1"/>
  <c r="E71" i="1"/>
  <c r="L71" i="1" s="1"/>
  <c r="E72" i="1"/>
  <c r="L72" i="1" s="1"/>
  <c r="E73" i="1"/>
  <c r="L73" i="1" s="1"/>
  <c r="E74" i="1"/>
  <c r="L74" i="1" s="1"/>
  <c r="E75" i="1"/>
  <c r="E76" i="1"/>
  <c r="E77" i="1"/>
  <c r="E78" i="1"/>
  <c r="E79" i="1"/>
  <c r="E80" i="1"/>
  <c r="E81" i="1"/>
  <c r="E82" i="1"/>
  <c r="E83" i="1"/>
  <c r="L83" i="1" s="1"/>
  <c r="E84" i="1"/>
  <c r="L84" i="1" s="1"/>
  <c r="E85" i="1"/>
  <c r="L85" i="1" s="1"/>
  <c r="E86" i="1"/>
  <c r="L86" i="1" s="1"/>
  <c r="E87" i="1"/>
  <c r="E88" i="1"/>
  <c r="E89" i="1"/>
  <c r="E90" i="1"/>
  <c r="E91" i="1"/>
  <c r="E92" i="1"/>
  <c r="E93" i="1"/>
  <c r="E94" i="1"/>
  <c r="E95" i="1"/>
  <c r="L95" i="1" s="1"/>
  <c r="E96" i="1"/>
  <c r="L96" i="1" s="1"/>
  <c r="E97" i="1"/>
  <c r="L97" i="1" s="1"/>
  <c r="E98" i="1"/>
  <c r="L98" i="1" s="1"/>
  <c r="E99" i="1"/>
  <c r="E100" i="1"/>
  <c r="E101" i="1"/>
  <c r="E102" i="1"/>
  <c r="E103" i="1"/>
  <c r="E104" i="1"/>
  <c r="E105" i="1"/>
  <c r="E106" i="1"/>
  <c r="E107" i="1"/>
  <c r="L107" i="1" s="1"/>
  <c r="E108" i="1"/>
  <c r="L108" i="1" s="1"/>
  <c r="E109" i="1"/>
  <c r="L109" i="1" s="1"/>
  <c r="E110" i="1"/>
  <c r="L110" i="1" s="1"/>
  <c r="E111" i="1"/>
  <c r="E112" i="1"/>
  <c r="E113" i="1"/>
  <c r="E114" i="1"/>
  <c r="E115" i="1"/>
  <c r="E116" i="1"/>
  <c r="E117" i="1"/>
  <c r="E118" i="1"/>
  <c r="E119" i="1"/>
  <c r="L119" i="1" s="1"/>
  <c r="E120" i="1"/>
  <c r="L120" i="1" s="1"/>
  <c r="E121" i="1"/>
  <c r="L121" i="1" s="1"/>
  <c r="E122" i="1"/>
  <c r="L122" i="1" s="1"/>
  <c r="E123" i="1"/>
  <c r="E124" i="1"/>
  <c r="E125" i="1"/>
  <c r="E126" i="1"/>
  <c r="E127" i="1"/>
  <c r="E128" i="1"/>
  <c r="E129" i="1"/>
  <c r="E130" i="1"/>
  <c r="E131" i="1"/>
  <c r="L131" i="1" s="1"/>
  <c r="E132" i="1"/>
  <c r="L132" i="1" s="1"/>
  <c r="E133" i="1"/>
  <c r="L133" i="1" s="1"/>
  <c r="E134" i="1"/>
  <c r="L134" i="1" s="1"/>
  <c r="E135" i="1"/>
  <c r="E136" i="1"/>
  <c r="E137" i="1"/>
  <c r="E138" i="1"/>
  <c r="E139" i="1"/>
  <c r="E140" i="1"/>
  <c r="E141" i="1"/>
  <c r="E142" i="1"/>
  <c r="E143" i="1"/>
  <c r="L143" i="1" s="1"/>
  <c r="E144" i="1"/>
  <c r="L144" i="1" s="1"/>
  <c r="E145" i="1"/>
  <c r="L145" i="1" s="1"/>
  <c r="E146" i="1"/>
  <c r="L146" i="1" s="1"/>
  <c r="E147" i="1"/>
  <c r="E148" i="1"/>
  <c r="E149" i="1"/>
  <c r="E150" i="1"/>
  <c r="E151" i="1"/>
  <c r="E152" i="1"/>
  <c r="E153" i="1"/>
  <c r="E154" i="1"/>
  <c r="E155" i="1"/>
  <c r="L155" i="1" s="1"/>
  <c r="E156" i="1"/>
  <c r="L156" i="1" s="1"/>
  <c r="E157" i="1"/>
  <c r="L157" i="1" s="1"/>
  <c r="E158" i="1"/>
  <c r="L158" i="1" s="1"/>
  <c r="E159" i="1"/>
  <c r="E160" i="1"/>
  <c r="E161" i="1"/>
  <c r="E162" i="1"/>
  <c r="E163" i="1"/>
  <c r="E164" i="1"/>
  <c r="E165" i="1"/>
  <c r="E166" i="1"/>
  <c r="E167" i="1"/>
  <c r="L167" i="1" s="1"/>
  <c r="E168" i="1"/>
  <c r="L168" i="1" s="1"/>
  <c r="E169" i="1"/>
  <c r="L169" i="1" s="1"/>
  <c r="E170" i="1"/>
  <c r="L170" i="1" s="1"/>
  <c r="E171" i="1"/>
  <c r="E172" i="1"/>
  <c r="E173" i="1"/>
  <c r="E174" i="1"/>
  <c r="E175" i="1"/>
  <c r="E176" i="1"/>
  <c r="E177" i="1"/>
  <c r="E178" i="1"/>
  <c r="E179" i="1"/>
  <c r="L179" i="1" s="1"/>
  <c r="E180" i="1"/>
  <c r="L180" i="1" s="1"/>
  <c r="E181" i="1"/>
  <c r="L181" i="1" s="1"/>
  <c r="E182" i="1"/>
  <c r="L182" i="1" s="1"/>
  <c r="E183" i="1"/>
  <c r="E184" i="1"/>
  <c r="E185" i="1"/>
  <c r="E186" i="1"/>
  <c r="E187" i="1"/>
  <c r="E188" i="1"/>
  <c r="E189" i="1"/>
  <c r="E190" i="1"/>
  <c r="E191" i="1"/>
  <c r="L191" i="1" s="1"/>
  <c r="E192" i="1"/>
  <c r="L192" i="1" s="1"/>
  <c r="E193" i="1"/>
  <c r="L193" i="1" s="1"/>
  <c r="E194" i="1"/>
  <c r="L194" i="1" s="1"/>
  <c r="E195" i="1"/>
  <c r="E196" i="1"/>
  <c r="E197" i="1"/>
  <c r="E198" i="1"/>
  <c r="E199" i="1"/>
  <c r="E200" i="1"/>
  <c r="E201" i="1"/>
  <c r="E202" i="1"/>
  <c r="E203" i="1"/>
  <c r="L203" i="1" s="1"/>
  <c r="E204" i="1"/>
  <c r="L204" i="1" s="1"/>
  <c r="E205" i="1"/>
  <c r="L205" i="1" s="1"/>
  <c r="E206" i="1"/>
  <c r="L206" i="1" s="1"/>
  <c r="E207" i="1"/>
  <c r="E208" i="1"/>
  <c r="E209" i="1"/>
  <c r="E210" i="1"/>
  <c r="E211" i="1"/>
  <c r="E212" i="1"/>
  <c r="E213" i="1"/>
  <c r="E214" i="1"/>
  <c r="E215" i="1"/>
  <c r="L215" i="1" s="1"/>
  <c r="E216" i="1"/>
  <c r="L216" i="1" s="1"/>
  <c r="E217" i="1"/>
  <c r="L217" i="1" s="1"/>
  <c r="E218" i="1"/>
  <c r="L218" i="1" s="1"/>
  <c r="E219" i="1"/>
  <c r="E220" i="1"/>
  <c r="E221" i="1"/>
  <c r="E222" i="1"/>
  <c r="E223" i="1"/>
  <c r="E224" i="1"/>
  <c r="E225" i="1"/>
  <c r="E226" i="1"/>
  <c r="E227" i="1"/>
  <c r="L227" i="1" s="1"/>
  <c r="E228" i="1"/>
  <c r="L228" i="1" s="1"/>
  <c r="E229" i="1"/>
  <c r="L229" i="1" s="1"/>
  <c r="E230" i="1"/>
  <c r="L230" i="1" s="1"/>
  <c r="E231" i="1"/>
  <c r="E232" i="1"/>
  <c r="E233" i="1"/>
  <c r="E234" i="1"/>
  <c r="E235" i="1"/>
  <c r="E236" i="1"/>
  <c r="E237" i="1"/>
  <c r="E238" i="1"/>
  <c r="E239" i="1"/>
  <c r="L239" i="1" s="1"/>
  <c r="E240" i="1"/>
  <c r="L240" i="1" s="1"/>
  <c r="E241" i="1"/>
  <c r="L241" i="1" s="1"/>
  <c r="E242" i="1"/>
  <c r="L242" i="1" s="1"/>
  <c r="E243" i="1"/>
  <c r="E244" i="1"/>
  <c r="E245" i="1"/>
  <c r="E2" i="1"/>
  <c r="L202" i="1" l="1"/>
  <c r="L154" i="1"/>
  <c r="L106" i="1"/>
  <c r="L58" i="1"/>
  <c r="L46" i="1"/>
  <c r="L225" i="1"/>
  <c r="L177" i="1"/>
  <c r="L129" i="1"/>
  <c r="L69" i="1"/>
  <c r="L33" i="1"/>
  <c r="L236" i="1"/>
  <c r="L200" i="1"/>
  <c r="L152" i="1"/>
  <c r="L104" i="1"/>
  <c r="L56" i="1"/>
  <c r="L8" i="1"/>
  <c r="L223" i="1"/>
  <c r="L175" i="1"/>
  <c r="L151" i="1"/>
  <c r="L115" i="1"/>
  <c r="L67" i="1"/>
  <c r="L19" i="1"/>
  <c r="L234" i="1"/>
  <c r="L222" i="1"/>
  <c r="L210" i="1"/>
  <c r="L198" i="1"/>
  <c r="L186" i="1"/>
  <c r="L174" i="1"/>
  <c r="L162" i="1"/>
  <c r="L150" i="1"/>
  <c r="L138" i="1"/>
  <c r="L126" i="1"/>
  <c r="L114" i="1"/>
  <c r="L102" i="1"/>
  <c r="L90" i="1"/>
  <c r="L78" i="1"/>
  <c r="L66" i="1"/>
  <c r="L54" i="1"/>
  <c r="L42" i="1"/>
  <c r="L30" i="1"/>
  <c r="L18" i="1"/>
  <c r="L6" i="1"/>
  <c r="L226" i="1"/>
  <c r="L178" i="1"/>
  <c r="L130" i="1"/>
  <c r="L70" i="1"/>
  <c r="L10" i="1"/>
  <c r="L201" i="1"/>
  <c r="L153" i="1"/>
  <c r="L105" i="1"/>
  <c r="L57" i="1"/>
  <c r="L9" i="1"/>
  <c r="L224" i="1"/>
  <c r="L164" i="1"/>
  <c r="L128" i="1"/>
  <c r="L80" i="1"/>
  <c r="L32" i="1"/>
  <c r="L199" i="1"/>
  <c r="L139" i="1"/>
  <c r="L91" i="1"/>
  <c r="L43" i="1"/>
  <c r="L245" i="1"/>
  <c r="L233" i="1"/>
  <c r="L221" i="1"/>
  <c r="L209" i="1"/>
  <c r="L197" i="1"/>
  <c r="L185" i="1"/>
  <c r="L173" i="1"/>
  <c r="L161" i="1"/>
  <c r="L149" i="1"/>
  <c r="L137" i="1"/>
  <c r="L125" i="1"/>
  <c r="L113" i="1"/>
  <c r="L101" i="1"/>
  <c r="L89" i="1"/>
  <c r="L77" i="1"/>
  <c r="L65" i="1"/>
  <c r="L53" i="1"/>
  <c r="L41" i="1"/>
  <c r="L29" i="1"/>
  <c r="L17" i="1"/>
  <c r="L5" i="1"/>
  <c r="L238" i="1"/>
  <c r="L190" i="1"/>
  <c r="L142" i="1"/>
  <c r="L94" i="1"/>
  <c r="L22" i="1"/>
  <c r="L213" i="1"/>
  <c r="L141" i="1"/>
  <c r="L93" i="1"/>
  <c r="L21" i="1"/>
  <c r="L188" i="1"/>
  <c r="L140" i="1"/>
  <c r="L92" i="1"/>
  <c r="L20" i="1"/>
  <c r="L235" i="1"/>
  <c r="L187" i="1"/>
  <c r="L127" i="1"/>
  <c r="L79" i="1"/>
  <c r="L31" i="1"/>
  <c r="L244" i="1"/>
  <c r="L232" i="1"/>
  <c r="L220" i="1"/>
  <c r="L208" i="1"/>
  <c r="L196" i="1"/>
  <c r="L184" i="1"/>
  <c r="L172" i="1"/>
  <c r="L160" i="1"/>
  <c r="L148" i="1"/>
  <c r="L136" i="1"/>
  <c r="L124" i="1"/>
  <c r="L112" i="1"/>
  <c r="L100" i="1"/>
  <c r="L88" i="1"/>
  <c r="L76" i="1"/>
  <c r="L64" i="1"/>
  <c r="L52" i="1"/>
  <c r="L40" i="1"/>
  <c r="L28" i="1"/>
  <c r="L16" i="1"/>
  <c r="L4" i="1"/>
  <c r="L214" i="1"/>
  <c r="L166" i="1"/>
  <c r="L118" i="1"/>
  <c r="L82" i="1"/>
  <c r="L34" i="1"/>
  <c r="L237" i="1"/>
  <c r="L189" i="1"/>
  <c r="L165" i="1"/>
  <c r="L117" i="1"/>
  <c r="L81" i="1"/>
  <c r="L45" i="1"/>
  <c r="L212" i="1"/>
  <c r="L176" i="1"/>
  <c r="L116" i="1"/>
  <c r="L68" i="1"/>
  <c r="L44" i="1"/>
  <c r="L211" i="1"/>
  <c r="L163" i="1"/>
  <c r="L103" i="1"/>
  <c r="L55" i="1"/>
  <c r="L7" i="1"/>
  <c r="L243" i="1"/>
  <c r="L231" i="1"/>
  <c r="L219" i="1"/>
  <c r="L207" i="1"/>
  <c r="L195" i="1"/>
  <c r="L183" i="1"/>
  <c r="L171" i="1"/>
  <c r="L159" i="1"/>
  <c r="L147" i="1"/>
  <c r="L135" i="1"/>
  <c r="L123" i="1"/>
  <c r="L111" i="1"/>
  <c r="L99" i="1"/>
  <c r="L87" i="1"/>
  <c r="L75" i="1"/>
  <c r="L63" i="1"/>
  <c r="L51" i="1"/>
  <c r="L39" i="1"/>
  <c r="L27" i="1"/>
  <c r="L15" i="1"/>
  <c r="L3" i="1"/>
  <c r="P4" i="1" l="1" a="1"/>
  <c r="P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<sst xmlns="http://schemas.openxmlformats.org/spreadsheetml/2006/main" count="1036" uniqueCount="64">
  <si>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</si>
  <si>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</si>
  <si>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</si>
  <si>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</si>
  <si>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</si>
  <si>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</si>
  <si>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</si>
  <si>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</si>
  <si>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</si>
  <si>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</si>
  <si>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</si>
  <si>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</si>
  <si>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</si>
  <si>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</si>
  <si>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</si>
  <si>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</si>
  <si>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</si>
  <si>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</si>
  <si>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</si>
  <si>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</si>
  <si>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</si>
  <si>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</si>
  <si>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</si>
  <si>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</si>
  <si>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</si>
  <si>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</si>
  <si>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Nsex</t>
  </si>
  <si>
    <t>Nsmoker</t>
  </si>
  <si>
    <t>Nday</t>
  </si>
  <si>
    <t>Ntime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</si>
  <si>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</si>
  <si>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</si>
  <si>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</si>
  <si>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</si>
  <si>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</si>
  <si>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</si>
  <si>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</si>
  <si>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</si>
  <si>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</si>
  <si>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</si>
  <si>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</si>
  <si>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</si>
  <si>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</si>
  <si>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</si>
  <si>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</si>
  <si>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</si>
  <si>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</si>
  <si>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</si>
  <si>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</si>
  <si>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</si>
  <si>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</si>
  <si>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</si>
  <si>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</si>
  <si>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</si>
  <si>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actual tip</t>
  </si>
  <si>
    <t>Ypred = Bo+B1X1+B2X2+B3X3+…......</t>
  </si>
  <si>
    <t>RMSE</t>
  </si>
  <si>
    <t xml:space="preserve">formula     </t>
  </si>
  <si>
    <t>Numeric sex</t>
  </si>
  <si>
    <t>Numeric smoker</t>
  </si>
  <si>
    <t>Numeric day</t>
  </si>
  <si>
    <t>Numeric time</t>
  </si>
  <si>
    <t>nimeric size</t>
  </si>
  <si>
    <t xml:space="preserve">Predicted Tip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</si>
</sst>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Continuous"/>
    </xf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0" borderId="0" xfId="0" applyBorder="1"/>
    <xf numFmtId="0" fontId="0" fillId="5" borderId="3" xfId="0" applyFill="1" applyBorder="1"/>
    <xf numFmtId="0" fontId="0" fillId="6" borderId="0" xfId="0" applyFill="1"/>
    <xf numFmtId="0" fontId="0" fillId="7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W245"/>
  <sheetViews>
    <sheetView tabSelected="1" topLeftCell="F1" zoomScaleNormal="100" workbookViewId="0">
      <selection activeCell="U10" sqref="U10"/>
    </sheetView>
  </sheetViews>
  <sheetFormatPr defaultColWidth="13.44140625" defaultRowHeight="14.4" x14ac:dyDescent="0.3"/>
  <cols>
    <col min="1" max="1" width="1.109375" customWidth="1"/>
    <col min="2" max="2" width="1.44140625" customWidth="1"/>
    <col min="3" max="3" width="1.21875" customWidth="1"/>
    <col min="4" max="4" width="1.33203125" customWidth="1"/>
    <col min="12" max="12" width="25.6640625" bestFit="1" customWidth="1"/>
    <col min="15" max="15" width="17.44140625" bestFit="1" customWidth="1"/>
    <col min="16" max="16" width="31.33203125" bestFit="1" customWidth="1"/>
    <col min="20" max="20" width="18.77734375" bestFit="1" customWidth="1"/>
    <col min="25" max="25" width="46" bestFit="1" customWidth="1"/>
  </cols>
  <sheetData>
    <row r="1" spans="1:22" x14ac:dyDescent="0.3">
      <c r="A1" s="1" t="s">
        <v>14</v>
      </c>
      <c r="B1" s="2" t="s">
        <v>13</v>
      </c>
      <c r="C1" s="2" t="s">
        <v>12</v>
      </c>
      <c r="D1" s="2" t="s">
        <v>11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16</v>
      </c>
      <c r="K1" s="11" t="s">
        <v>54</v>
      </c>
      <c r="L1" s="9" t="s">
        <v>63</v>
      </c>
      <c r="M1" s="7"/>
      <c r="N1" s="7"/>
      <c r="O1" s="7"/>
      <c r="P1" s="7"/>
      <c r="Q1" s="7"/>
      <c r="R1" s="7"/>
      <c r="S1" s="7"/>
      <c r="T1" s="8"/>
      <c r="U1" s="7"/>
      <c r="V1" s="8"/>
    </row>
    <row r="2" spans="1:22" x14ac:dyDescent="0.3">
      <c r="A2" t="s">
        <v>3</v>
      </c>
      <c r="B2" t="s">
        <v>2</v>
      </c>
      <c r="C2" t="s">
        <v>9</v>
      </c>
      <c r="D2" t="s">
        <v>0</v>
      </c>
      <c r="E2">
        <f>IF(A2="Male", 0, IF(A2="Female", 1, ""))</f>
        <v>1</v>
      </c>
      <c r="F2">
        <f>IF(B2="Yes", 1, IF(B2="No", 0, ""))</f>
        <v>0</v>
      </c>
      <c r="G2">
        <f>IF(C2="thur", 1, IF(C2="fri", 2, IF(C2="sat", 3, IF(C2="sun", 4, ""))))</f>
        <v>4</v>
      </c>
      <c r="H2">
        <f>IF(D2="dinner", 1, IF(D2="lunch", 2, ""))</f>
        <v>1</v>
      </c>
      <c r="I2">
        <v>2</v>
      </c>
      <c r="J2">
        <v>16.989999999999998</v>
      </c>
      <c r="K2">
        <v>1.01</v>
      </c>
      <c r="L2" s="8">
        <f>P27+(E2*$P$28)+(F2*$P$29)+(G2*$P$30)+(H2*$P$31)+(I2*$P$32)+(J2*$P$33)</f>
        <v>2.7219675304025603</v>
      </c>
      <c r="M2" s="8"/>
      <c r="N2" s="8"/>
      <c r="O2" s="8"/>
      <c r="P2" s="8"/>
      <c r="Q2" s="8"/>
      <c r="R2" s="8"/>
      <c r="S2" s="8"/>
      <c r="T2" s="7"/>
      <c r="U2" s="8"/>
      <c r="V2" s="8"/>
    </row>
    <row r="3" spans="1:22" x14ac:dyDescent="0.3">
      <c r="A3" t="s">
        <v>5</v>
      </c>
      <c r="B3" t="s">
        <v>2</v>
      </c>
      <c r="C3" t="s">
        <v>9</v>
      </c>
      <c r="D3" t="s">
        <v>0</v>
      </c>
      <c r="E3">
        <f>IF(A3="Male", 0, IF(A3="Female", 1, ""))</f>
        <v>0</v>
      </c>
      <c r="F3">
        <f>IF(B3="Yes", 1, IF(B3="No", 0, ""))</f>
        <v>0</v>
      </c>
      <c r="G3">
        <f>IF(C3="thur", 1, IF(C3="fri", 2, IF(C3="sat", 3, IF(C3="sun", 4, ""))))</f>
        <v>4</v>
      </c>
      <c r="H3">
        <f>IF(D3="dinner", 1, IF(D3="lunch", 2, ""))</f>
        <v>1</v>
      </c>
      <c r="I3">
        <v>3</v>
      </c>
      <c r="J3">
        <v>10.34</v>
      </c>
      <c r="K3">
        <v>1.66</v>
      </c>
      <c r="L3" s="8">
        <f>P28+(E3*$P$28)+(F3*$P$29)+(G3*$P$30)+(H3*$P$31)+(I3*$P$32)+(J3*$P$33)</f>
        <v>1.8578622749891491</v>
      </c>
      <c r="M3" s="8"/>
      <c r="N3" s="8"/>
      <c r="O3" s="9" t="s">
        <v>57</v>
      </c>
      <c r="P3" s="8" t="s">
        <v>55</v>
      </c>
      <c r="Q3" s="8"/>
      <c r="R3" s="13" t="s">
        <v>17</v>
      </c>
      <c r="S3" s="14" t="s">
        <v>18</v>
      </c>
      <c r="T3" s="10"/>
      <c r="U3" s="10"/>
    </row>
    <row r="4" spans="1:22" x14ac:dyDescent="0.3">
      <c r="A4" t="s">
        <v>5</v>
      </c>
      <c r="B4" t="s">
        <v>2</v>
      </c>
      <c r="C4" t="s">
        <v>9</v>
      </c>
      <c r="D4" t="s">
        <v>0</v>
      </c>
      <c r="E4">
        <f>IF(A4="Male", 0, IF(A4="Female", 1, ""))</f>
        <v>0</v>
      </c>
      <c r="F4">
        <f>IF(B4="Yes", 1, IF(B4="No", 0, ""))</f>
        <v>0</v>
      </c>
      <c r="G4">
        <f>IF(C4="thur", 1, IF(C4="fri", 2, IF(C4="sat", 3, IF(C4="sun", 4, ""))))</f>
        <v>4</v>
      </c>
      <c r="H4">
        <f>IF(D4="dinner", 1, IF(D4="lunch", 2, ""))</f>
        <v>1</v>
      </c>
      <c r="I4">
        <v>3</v>
      </c>
      <c r="J4">
        <v>21.01</v>
      </c>
      <c r="K4">
        <v>3.5</v>
      </c>
      <c r="L4" s="8">
        <f>P29+(E4*$P$28)+(F4*$P$29)+(G4*$P$30)+(H4*$P$31)+(I4*$P$32)+(J4*$P$33)</f>
        <v>2.7540029087821765</v>
      </c>
      <c r="M4" s="8"/>
      <c r="N4" s="8"/>
      <c r="O4" s="9" t="s">
        <v>56</v>
      </c>
      <c r="P4" s="8" cm="1">
        <f t="array" ref="P4">SQRT(SUM((K2:K245 - L2:L245)^2) / 244)</f>
        <v>1.0884177760747211</v>
      </c>
      <c r="Q4" s="8"/>
      <c r="R4" s="13" t="s">
        <v>13</v>
      </c>
      <c r="S4" s="14" t="s">
        <v>24</v>
      </c>
      <c r="T4" s="10"/>
      <c r="U4" s="10"/>
    </row>
    <row r="5" spans="1:22" x14ac:dyDescent="0.3">
      <c r="A5" t="s">
        <v>5</v>
      </c>
      <c r="B5" t="s">
        <v>2</v>
      </c>
      <c r="C5" t="s">
        <v>9</v>
      </c>
      <c r="D5" t="s">
        <v>0</v>
      </c>
      <c r="E5">
        <f>IF(A5="Male", 0, IF(A5="Female", 1, ""))</f>
        <v>0</v>
      </c>
      <c r="F5">
        <f>IF(B5="Yes", 1, IF(B5="No", 0, ""))</f>
        <v>0</v>
      </c>
      <c r="G5">
        <f>IF(C5="thur", 1, IF(C5="fri", 2, IF(C5="sat", 3, IF(C5="sun", 4, ""))))</f>
        <v>4</v>
      </c>
      <c r="H5">
        <f>IF(D5="dinner", 1, IF(D5="lunch", 2, ""))</f>
        <v>1</v>
      </c>
      <c r="I5">
        <v>2</v>
      </c>
      <c r="J5">
        <v>23.68</v>
      </c>
      <c r="K5">
        <v>3.31</v>
      </c>
      <c r="L5" s="8">
        <f>P30+(E5*$P$28)+(F5*$P$29)+(G5*$P$30)+(H5*$P$31)+(I5*$P$32)+(J5*$P$33)</f>
        <v>2.9594341840380936</v>
      </c>
      <c r="M5" s="8"/>
      <c r="N5" s="8"/>
      <c r="O5" s="8"/>
      <c r="P5" s="8"/>
      <c r="Q5" s="8"/>
      <c r="R5" s="13" t="s">
        <v>12</v>
      </c>
      <c r="S5" s="14" t="s">
        <v>19</v>
      </c>
      <c r="T5" s="10"/>
      <c r="U5" s="10"/>
    </row>
    <row r="6" spans="1:22" x14ac:dyDescent="0.3">
      <c r="A6" t="s">
        <v>3</v>
      </c>
      <c r="B6" t="s">
        <v>2</v>
      </c>
      <c r="C6" t="s">
        <v>9</v>
      </c>
      <c r="D6" t="s">
        <v>0</v>
      </c>
      <c r="E6">
        <f>IF(A6="Male", 0, IF(A6="Female", 1, ""))</f>
        <v>1</v>
      </c>
      <c r="F6">
        <f>IF(B6="Yes", 1, IF(B6="No", 0, ""))</f>
        <v>0</v>
      </c>
      <c r="G6">
        <f>IF(C6="thur", 1, IF(C6="fri", 2, IF(C6="sat", 3, IF(C6="sun", 4, ""))))</f>
        <v>4</v>
      </c>
      <c r="H6">
        <f>IF(D6="dinner", 1, IF(D6="lunch", 2, ""))</f>
        <v>1</v>
      </c>
      <c r="I6">
        <v>4</v>
      </c>
      <c r="J6">
        <v>24.59</v>
      </c>
      <c r="K6">
        <v>3.61</v>
      </c>
      <c r="L6" s="8">
        <f>P31+(E6*$P$28)+(F6*$P$29)+(G6*$P$30)+(H6*$P$31)+(I6*$P$32)+(J6*$P$33)</f>
        <v>3.4892921619905595</v>
      </c>
      <c r="M6" s="8"/>
      <c r="N6" s="8"/>
      <c r="O6" s="8"/>
      <c r="P6" s="8"/>
      <c r="Q6" s="8"/>
      <c r="R6" s="13" t="s">
        <v>11</v>
      </c>
      <c r="S6" s="14" t="s">
        <v>25</v>
      </c>
      <c r="T6" s="10"/>
      <c r="U6" s="10"/>
    </row>
    <row r="7" spans="1:22" x14ac:dyDescent="0.3">
      <c r="A7" t="s">
        <v>5</v>
      </c>
      <c r="B7" t="s">
        <v>2</v>
      </c>
      <c r="C7" t="s">
        <v>9</v>
      </c>
      <c r="D7" t="s">
        <v>0</v>
      </c>
      <c r="E7">
        <f>IF(A7="Male", 0, IF(A7="Female", 1, ""))</f>
        <v>0</v>
      </c>
      <c r="F7">
        <f>IF(B7="Yes", 1, IF(B7="No", 0, ""))</f>
        <v>0</v>
      </c>
      <c r="G7">
        <f>IF(C7="thur", 1, IF(C7="fri", 2, IF(C7="sat", 3, IF(C7="sun", 4, ""))))</f>
        <v>4</v>
      </c>
      <c r="H7">
        <f>IF(D7="dinner", 1, IF(D7="lunch", 2, ""))</f>
        <v>1</v>
      </c>
      <c r="I7">
        <v>4</v>
      </c>
      <c r="J7">
        <v>25.29</v>
      </c>
      <c r="K7">
        <v>4.71</v>
      </c>
      <c r="L7" s="8">
        <f>P32+(E7*$P$28)+(F7*$P$29)+(G7*$P$30)+(H7*$P$31)+(I7*$P$32)+(J7*$P$33)</f>
        <v>3.5830166088950222</v>
      </c>
      <c r="M7" s="8"/>
      <c r="N7" s="8"/>
      <c r="O7" s="8"/>
      <c r="P7" s="8"/>
      <c r="Q7" s="8"/>
      <c r="R7" s="13" t="s">
        <v>10</v>
      </c>
      <c r="S7" s="14" t="s">
        <v>20</v>
      </c>
      <c r="T7" s="10"/>
      <c r="U7" s="10"/>
    </row>
    <row r="8" spans="1:22" x14ac:dyDescent="0.3">
      <c r="A8" t="s">
        <v>5</v>
      </c>
      <c r="B8" t="s">
        <v>2</v>
      </c>
      <c r="C8" t="s">
        <v>9</v>
      </c>
      <c r="D8" t="s">
        <v>0</v>
      </c>
      <c r="E8">
        <f>IF(A8="Male", 0, IF(A8="Female", 1, ""))</f>
        <v>0</v>
      </c>
      <c r="F8">
        <f>IF(B8="Yes", 1, IF(B8="No", 0, ""))</f>
        <v>0</v>
      </c>
      <c r="G8">
        <f>IF(C8="thur", 1, IF(C8="fri", 2, IF(C8="sat", 3, IF(C8="sun", 4, ""))))</f>
        <v>4</v>
      </c>
      <c r="H8">
        <f>IF(D8="dinner", 1, IF(D8="lunch", 2, ""))</f>
        <v>1</v>
      </c>
      <c r="I8">
        <v>2</v>
      </c>
      <c r="J8">
        <v>8.77</v>
      </c>
      <c r="K8">
        <v>2</v>
      </c>
      <c r="L8" s="8">
        <f>P33+(E8*$P$28)+(F8*$P$29)+(G8*$P$30)+(H8*$P$31)+(I8*$P$32)+(J8*$P$33)</f>
        <v>1.5946323930884982</v>
      </c>
      <c r="M8" s="8"/>
      <c r="N8" s="8"/>
      <c r="O8" s="8"/>
      <c r="P8" s="8"/>
      <c r="Q8" s="8"/>
      <c r="R8" s="13" t="s">
        <v>21</v>
      </c>
      <c r="S8" s="14" t="s">
        <v>22</v>
      </c>
      <c r="T8" s="10"/>
      <c r="U8" s="10"/>
    </row>
    <row r="9" spans="1:22" x14ac:dyDescent="0.3">
      <c r="A9" t="s">
        <v>5</v>
      </c>
      <c r="B9" t="s">
        <v>2</v>
      </c>
      <c r="C9" t="s">
        <v>9</v>
      </c>
      <c r="D9" t="s">
        <v>0</v>
      </c>
      <c r="E9">
        <f>IF(A9="Male", 0, IF(A9="Female", 1, ""))</f>
        <v>0</v>
      </c>
      <c r="F9">
        <f>IF(B9="Yes", 1, IF(B9="No", 0, ""))</f>
        <v>0</v>
      </c>
      <c r="G9">
        <f>IF(C9="thur", 1, IF(C9="fri", 2, IF(C9="sat", 3, IF(C9="sun", 4, ""))))</f>
        <v>4</v>
      </c>
      <c r="H9">
        <f>IF(D9="dinner", 1, IF(D9="lunch", 2, ""))</f>
        <v>1</v>
      </c>
      <c r="I9">
        <v>4</v>
      </c>
      <c r="J9">
        <v>26.88</v>
      </c>
      <c r="K9">
        <v>3.12</v>
      </c>
      <c r="L9" s="8">
        <f>R42+(E9*$P$28)+(F9*$P$29)+(G9*$P$30)+(H9*$P$31)+(I9*$P$32)+(J9*$P$33)</f>
        <v>3.5581738804582566</v>
      </c>
      <c r="M9" s="8"/>
      <c r="N9" s="8"/>
      <c r="O9" s="8"/>
      <c r="P9" s="8"/>
      <c r="Q9" s="8"/>
      <c r="R9" s="13" t="s">
        <v>15</v>
      </c>
      <c r="S9" s="14" t="s">
        <v>23</v>
      </c>
      <c r="T9" s="10"/>
      <c r="U9" s="10"/>
    </row>
    <row r="10" spans="1:22" x14ac:dyDescent="0.3">
      <c r="A10" t="s">
        <v>5</v>
      </c>
      <c r="B10" t="s">
        <v>2</v>
      </c>
      <c r="C10" t="s">
        <v>9</v>
      </c>
      <c r="D10" t="s">
        <v>0</v>
      </c>
      <c r="E10">
        <f>IF(A10="Male", 0, IF(A10="Female", 1, ""))</f>
        <v>0</v>
      </c>
      <c r="F10">
        <f>IF(B10="Yes", 1, IF(B10="No", 0, ""))</f>
        <v>0</v>
      </c>
      <c r="G10">
        <f>IF(C10="thur", 1, IF(C10="fri", 2, IF(C10="sat", 3, IF(C10="sun", 4, ""))))</f>
        <v>4</v>
      </c>
      <c r="H10">
        <f>IF(D10="dinner", 1, IF(D10="lunch", 2, ""))</f>
        <v>1</v>
      </c>
      <c r="I10">
        <v>2</v>
      </c>
      <c r="J10">
        <v>15.04</v>
      </c>
      <c r="K10">
        <v>1.96</v>
      </c>
      <c r="L10" s="8">
        <f>R43+(E10*$P$28)+(F10*$P$29)+(G10*$P$30)+(H10*$P$31)+(I10*$P$32)+(J10*$P$33)</f>
        <v>2.0917256055436537</v>
      </c>
      <c r="M10" s="8"/>
      <c r="N10" s="8"/>
      <c r="O10" s="8"/>
      <c r="P10" s="8"/>
      <c r="Q10" s="8"/>
      <c r="R10" s="8"/>
      <c r="S10" s="8"/>
      <c r="T10" s="8"/>
      <c r="U10" s="8"/>
    </row>
    <row r="11" spans="1:22" x14ac:dyDescent="0.3">
      <c r="A11" t="s">
        <v>5</v>
      </c>
      <c r="B11" t="s">
        <v>2</v>
      </c>
      <c r="C11" t="s">
        <v>9</v>
      </c>
      <c r="D11" t="s">
        <v>0</v>
      </c>
      <c r="E11">
        <f>IF(A11="Male", 0, IF(A11="Female", 1, ""))</f>
        <v>0</v>
      </c>
      <c r="F11">
        <f>IF(B11="Yes", 1, IF(B11="No", 0, ""))</f>
        <v>0</v>
      </c>
      <c r="G11">
        <f>IF(C11="thur", 1, IF(C11="fri", 2, IF(C11="sat", 3, IF(C11="sun", 4, ""))))</f>
        <v>4</v>
      </c>
      <c r="H11">
        <f>IF(D11="dinner", 1, IF(D11="lunch", 2, ""))</f>
        <v>1</v>
      </c>
      <c r="I11">
        <v>2</v>
      </c>
      <c r="J11">
        <v>14.78</v>
      </c>
      <c r="K11">
        <v>3.23</v>
      </c>
      <c r="L11" s="8">
        <f>R44+(E11*$P$28)+(F11*$P$29)+(G11*$P$30)+(H11*$P$31)+(I11*$P$32)+(J11*$P$33)</f>
        <v>2.0672010827280296</v>
      </c>
      <c r="M11" s="8"/>
      <c r="N11" s="8"/>
      <c r="O11" s="12" t="s">
        <v>30</v>
      </c>
      <c r="P11" s="12"/>
      <c r="T11" s="8"/>
    </row>
    <row r="12" spans="1:22" ht="15" thickBot="1" x14ac:dyDescent="0.35">
      <c r="A12" t="s">
        <v>5</v>
      </c>
      <c r="B12" t="s">
        <v>2</v>
      </c>
      <c r="C12" t="s">
        <v>9</v>
      </c>
      <c r="D12" t="s">
        <v>0</v>
      </c>
      <c r="E12">
        <f>IF(A12="Male", 0, IF(A12="Female", 1, ""))</f>
        <v>0</v>
      </c>
      <c r="F12">
        <f>IF(B12="Yes", 1, IF(B12="No", 0, ""))</f>
        <v>0</v>
      </c>
      <c r="G12">
        <f>IF(C12="thur", 1, IF(C12="fri", 2, IF(C12="sat", 3, IF(C12="sun", 4, ""))))</f>
        <v>4</v>
      </c>
      <c r="H12">
        <f>IF(D12="dinner", 1, IF(D12="lunch", 2, ""))</f>
        <v>1</v>
      </c>
      <c r="I12">
        <v>2</v>
      </c>
      <c r="J12">
        <v>10.27</v>
      </c>
      <c r="K12">
        <v>1.71</v>
      </c>
      <c r="L12" s="8">
        <f>R45+(E12*$P$28)+(F12*$P$29)+(G12*$P$30)+(H12*$P$31)+(I12*$P$32)+(J12*$P$33)</f>
        <v>1.6417949369646989</v>
      </c>
      <c r="M12" s="8"/>
      <c r="N12" s="8"/>
      <c r="T12" s="8"/>
    </row>
    <row r="13" spans="1:22" x14ac:dyDescent="0.3">
      <c r="A13" t="s">
        <v>3</v>
      </c>
      <c r="B13" t="s">
        <v>2</v>
      </c>
      <c r="C13" t="s">
        <v>9</v>
      </c>
      <c r="D13" t="s">
        <v>0</v>
      </c>
      <c r="E13">
        <f>IF(A13="Male", 0, IF(A13="Female", 1, ""))</f>
        <v>1</v>
      </c>
      <c r="F13">
        <f>IF(B13="Yes", 1, IF(B13="No", 0, ""))</f>
        <v>0</v>
      </c>
      <c r="G13">
        <f>IF(C13="thur", 1, IF(C13="fri", 2, IF(C13="sat", 3, IF(C13="sun", 4, ""))))</f>
        <v>4</v>
      </c>
      <c r="H13">
        <f>IF(D13="dinner", 1, IF(D13="lunch", 2, ""))</f>
        <v>1</v>
      </c>
      <c r="I13">
        <v>4</v>
      </c>
      <c r="J13">
        <v>35.26</v>
      </c>
      <c r="K13">
        <v>5</v>
      </c>
      <c r="L13" s="8">
        <f>R46+(E13*$P$28)+(F13*$P$29)+(G13*$P$30)+(H13*$P$31)+(I13*$P$32)+(J13*$P$33)</f>
        <v>4.3832630797420782</v>
      </c>
      <c r="M13" s="8"/>
      <c r="N13" s="8"/>
      <c r="O13" s="6" t="s">
        <v>31</v>
      </c>
      <c r="P13" s="6"/>
    </row>
    <row r="14" spans="1:22" x14ac:dyDescent="0.3">
      <c r="A14" t="s">
        <v>5</v>
      </c>
      <c r="B14" t="s">
        <v>2</v>
      </c>
      <c r="C14" t="s">
        <v>9</v>
      </c>
      <c r="D14" t="s">
        <v>0</v>
      </c>
      <c r="E14">
        <f>IF(A14="Male", 0, IF(A14="Female", 1, ""))</f>
        <v>0</v>
      </c>
      <c r="F14">
        <f>IF(B14="Yes", 1, IF(B14="No", 0, ""))</f>
        <v>0</v>
      </c>
      <c r="G14">
        <f>IF(C14="thur", 1, IF(C14="fri", 2, IF(C14="sat", 3, IF(C14="sun", 4, ""))))</f>
        <v>4</v>
      </c>
      <c r="H14">
        <f>IF(D14="dinner", 1, IF(D14="lunch", 2, ""))</f>
        <v>1</v>
      </c>
      <c r="I14">
        <v>2</v>
      </c>
      <c r="J14">
        <v>15.42</v>
      </c>
      <c r="K14">
        <v>1.57</v>
      </c>
      <c r="L14" s="8">
        <f>R47+(E14*$P$28)+(F14*$P$29)+(G14*$P$30)+(H14*$P$31)+(I14*$P$32)+(J14*$P$33)</f>
        <v>2.1275691388895668</v>
      </c>
      <c r="M14" s="8"/>
      <c r="N14" s="8"/>
      <c r="O14" s="3" t="s">
        <v>32</v>
      </c>
      <c r="P14" s="3">
        <v>0.68498078724882527</v>
      </c>
    </row>
    <row r="15" spans="1:22" x14ac:dyDescent="0.3">
      <c r="A15" t="s">
        <v>5</v>
      </c>
      <c r="B15" t="s">
        <v>2</v>
      </c>
      <c r="C15" t="s">
        <v>9</v>
      </c>
      <c r="D15" t="s">
        <v>0</v>
      </c>
      <c r="E15">
        <f>IF(A15="Male", 0, IF(A15="Female", 1, ""))</f>
        <v>0</v>
      </c>
      <c r="F15">
        <f>IF(B15="Yes", 1, IF(B15="No", 0, ""))</f>
        <v>0</v>
      </c>
      <c r="G15">
        <f>IF(C15="thur", 1, IF(C15="fri", 2, IF(C15="sat", 3, IF(C15="sun", 4, ""))))</f>
        <v>4</v>
      </c>
      <c r="H15">
        <f>IF(D15="dinner", 1, IF(D15="lunch", 2, ""))</f>
        <v>1</v>
      </c>
      <c r="I15">
        <v>4</v>
      </c>
      <c r="J15">
        <v>18.43</v>
      </c>
      <c r="K15">
        <v>3</v>
      </c>
      <c r="L15" s="8">
        <f>R48+(E15*$P$28)+(F15*$P$29)+(G15*$P$30)+(H15*$P$31)+(I15*$P$32)+(J15*$P$33)</f>
        <v>2.7611268889504634</v>
      </c>
      <c r="M15" s="8"/>
      <c r="N15" s="8"/>
      <c r="O15" s="3" t="s">
        <v>33</v>
      </c>
      <c r="P15" s="3">
        <v>0.46919867890002043</v>
      </c>
    </row>
    <row r="16" spans="1:22" x14ac:dyDescent="0.3">
      <c r="A16" t="s">
        <v>3</v>
      </c>
      <c r="B16" t="s">
        <v>2</v>
      </c>
      <c r="C16" t="s">
        <v>9</v>
      </c>
      <c r="D16" t="s">
        <v>0</v>
      </c>
      <c r="E16">
        <f>IF(A16="Male", 0, IF(A16="Female", 1, ""))</f>
        <v>1</v>
      </c>
      <c r="F16">
        <f>IF(B16="Yes", 1, IF(B16="No", 0, ""))</f>
        <v>0</v>
      </c>
      <c r="G16">
        <f>IF(C16="thur", 1, IF(C16="fri", 2, IF(C16="sat", 3, IF(C16="sun", 4, ""))))</f>
        <v>4</v>
      </c>
      <c r="H16">
        <f>IF(D16="dinner", 1, IF(D16="lunch", 2, ""))</f>
        <v>1</v>
      </c>
      <c r="I16">
        <v>2</v>
      </c>
      <c r="J16">
        <v>14.83</v>
      </c>
      <c r="K16">
        <v>3.02</v>
      </c>
      <c r="L16" s="8">
        <f>R49+(E16*$P$28)+(F16*$P$29)+(G16*$P$30)+(H16*$P$31)+(I16*$P$32)+(J16*$P$33)</f>
        <v>2.1065623010343479</v>
      </c>
      <c r="M16" s="8"/>
      <c r="N16" s="8"/>
      <c r="O16" s="3" t="s">
        <v>34</v>
      </c>
      <c r="P16" s="3">
        <v>0.45576067077090704</v>
      </c>
    </row>
    <row r="17" spans="1:23" x14ac:dyDescent="0.3">
      <c r="A17" t="s">
        <v>5</v>
      </c>
      <c r="B17" t="s">
        <v>2</v>
      </c>
      <c r="C17" t="s">
        <v>9</v>
      </c>
      <c r="D17" t="s">
        <v>0</v>
      </c>
      <c r="E17">
        <f>IF(A17="Male", 0, IF(A17="Female", 1, ""))</f>
        <v>0</v>
      </c>
      <c r="F17">
        <f>IF(B17="Yes", 1, IF(B17="No", 0, ""))</f>
        <v>0</v>
      </c>
      <c r="G17">
        <f>IF(C17="thur", 1, IF(C17="fri", 2, IF(C17="sat", 3, IF(C17="sun", 4, ""))))</f>
        <v>4</v>
      </c>
      <c r="H17">
        <f>IF(D17="dinner", 1, IF(D17="lunch", 2, ""))</f>
        <v>1</v>
      </c>
      <c r="I17">
        <v>2</v>
      </c>
      <c r="J17">
        <v>21.58</v>
      </c>
      <c r="K17">
        <v>3.92</v>
      </c>
      <c r="L17" s="8">
        <f>R50+(E17*$P$28)+(F17*$P$29)+(G17*$P$30)+(H17*$P$31)+(I17*$P$32)+(J17*$P$33)</f>
        <v>2.7086116794443598</v>
      </c>
      <c r="M17" s="8"/>
      <c r="N17" s="8"/>
      <c r="O17" s="3" t="s">
        <v>35</v>
      </c>
      <c r="P17" s="3">
        <v>1.0207455647998898</v>
      </c>
    </row>
    <row r="18" spans="1:23" ht="15" thickBot="1" x14ac:dyDescent="0.35">
      <c r="A18" t="s">
        <v>3</v>
      </c>
      <c r="B18" t="s">
        <v>2</v>
      </c>
      <c r="C18" t="s">
        <v>9</v>
      </c>
      <c r="D18" t="s">
        <v>0</v>
      </c>
      <c r="E18">
        <f>IF(A18="Male", 0, IF(A18="Female", 1, ""))</f>
        <v>1</v>
      </c>
      <c r="F18">
        <f>IF(B18="Yes", 1, IF(B18="No", 0, ""))</f>
        <v>0</v>
      </c>
      <c r="G18">
        <f>IF(C18="thur", 1, IF(C18="fri", 2, IF(C18="sat", 3, IF(C18="sun", 4, ""))))</f>
        <v>4</v>
      </c>
      <c r="H18">
        <f>IF(D18="dinner", 1, IF(D18="lunch", 2, ""))</f>
        <v>1</v>
      </c>
      <c r="I18">
        <v>3</v>
      </c>
      <c r="J18">
        <v>10.33</v>
      </c>
      <c r="K18">
        <v>1.67</v>
      </c>
      <c r="L18" s="8">
        <f>R51+(E18*$P$28)+(F18*$P$29)+(G18*$P$30)+(H18*$P$31)+(I18*$P$32)+(J18*$P$33)</f>
        <v>1.8569190241116251</v>
      </c>
      <c r="M18" s="8"/>
      <c r="O18" s="4" t="s">
        <v>36</v>
      </c>
      <c r="P18" s="4">
        <v>244</v>
      </c>
    </row>
    <row r="19" spans="1:23" x14ac:dyDescent="0.3">
      <c r="A19" t="s">
        <v>5</v>
      </c>
      <c r="B19" t="s">
        <v>2</v>
      </c>
      <c r="C19" t="s">
        <v>9</v>
      </c>
      <c r="D19" t="s">
        <v>0</v>
      </c>
      <c r="E19">
        <f>IF(A19="Male", 0, IF(A19="Female", 1, ""))</f>
        <v>0</v>
      </c>
      <c r="F19">
        <f>IF(B19="Yes", 1, IF(B19="No", 0, ""))</f>
        <v>0</v>
      </c>
      <c r="G19">
        <f>IF(C19="thur", 1, IF(C19="fri", 2, IF(C19="sat", 3, IF(C19="sun", 4, ""))))</f>
        <v>4</v>
      </c>
      <c r="H19">
        <f>IF(D19="dinner", 1, IF(D19="lunch", 2, ""))</f>
        <v>1</v>
      </c>
      <c r="I19">
        <v>3</v>
      </c>
      <c r="J19">
        <v>16.29</v>
      </c>
      <c r="K19">
        <v>3.71</v>
      </c>
      <c r="L19" s="8">
        <f>R52+(E19*$P$28)+(F19*$P$29)+(G19*$P$30)+(H19*$P$31)+(I19*$P$32)+(J19*$P$33)</f>
        <v>2.3844515831972402</v>
      </c>
      <c r="M19" s="8"/>
    </row>
    <row r="20" spans="1:23" ht="15" thickBot="1" x14ac:dyDescent="0.35">
      <c r="A20" t="s">
        <v>3</v>
      </c>
      <c r="B20" t="s">
        <v>2</v>
      </c>
      <c r="C20" t="s">
        <v>9</v>
      </c>
      <c r="D20" t="s">
        <v>0</v>
      </c>
      <c r="E20">
        <f>IF(A20="Male", 0, IF(A20="Female", 1, ""))</f>
        <v>1</v>
      </c>
      <c r="F20">
        <f>IF(B20="Yes", 1, IF(B20="No", 0, ""))</f>
        <v>0</v>
      </c>
      <c r="G20">
        <f>IF(C20="thur", 1, IF(C20="fri", 2, IF(C20="sat", 3, IF(C20="sun", 4, ""))))</f>
        <v>4</v>
      </c>
      <c r="H20">
        <f>IF(D20="dinner", 1, IF(D20="lunch", 2, ""))</f>
        <v>1</v>
      </c>
      <c r="I20">
        <v>3</v>
      </c>
      <c r="J20">
        <v>16.97</v>
      </c>
      <c r="K20">
        <v>3.5</v>
      </c>
      <c r="L20" s="8">
        <f>R53+(E20*$P$28)+(F20*$P$29)+(G20*$P$30)+(H20*$P$31)+(I20*$P$32)+(J20*$P$33)</f>
        <v>2.4832376067875712</v>
      </c>
      <c r="M20" s="8"/>
      <c r="O20" t="s">
        <v>37</v>
      </c>
    </row>
    <row r="21" spans="1:23" x14ac:dyDescent="0.3">
      <c r="A21" t="s">
        <v>5</v>
      </c>
      <c r="B21" t="s">
        <v>2</v>
      </c>
      <c r="C21" t="s">
        <v>4</v>
      </c>
      <c r="D21" t="s">
        <v>0</v>
      </c>
      <c r="E21">
        <f>IF(A21="Male", 0, IF(A21="Female", 1, ""))</f>
        <v>0</v>
      </c>
      <c r="F21">
        <f>IF(B21="Yes", 1, IF(B21="No", 0, ""))</f>
        <v>0</v>
      </c>
      <c r="G21">
        <f>IF(C21="thur", 1, IF(C21="fri", 2, IF(C21="sat", 3, IF(C21="sun", 4, ""))))</f>
        <v>3</v>
      </c>
      <c r="H21">
        <f>IF(D21="dinner", 1, IF(D21="lunch", 2, ""))</f>
        <v>1</v>
      </c>
      <c r="I21">
        <v>3</v>
      </c>
      <c r="J21">
        <v>20.65</v>
      </c>
      <c r="K21">
        <v>3.35</v>
      </c>
      <c r="L21" s="8">
        <f>R54+(E21*$P$28)+(F21*$P$29)+(G21*$P$30)+(H21*$P$31)+(I21*$P$32)+(J21*$P$33)</f>
        <v>2.7429691454840199</v>
      </c>
      <c r="M21" s="8"/>
      <c r="O21" s="5"/>
      <c r="P21" s="5" t="s">
        <v>42</v>
      </c>
      <c r="Q21" s="5" t="s">
        <v>43</v>
      </c>
      <c r="R21" s="5" t="s">
        <v>44</v>
      </c>
      <c r="S21" s="5" t="s">
        <v>45</v>
      </c>
      <c r="T21" s="5" t="s">
        <v>46</v>
      </c>
    </row>
    <row r="22" spans="1:23" x14ac:dyDescent="0.3">
      <c r="A22" t="s">
        <v>5</v>
      </c>
      <c r="B22" t="s">
        <v>2</v>
      </c>
      <c r="C22" t="s">
        <v>4</v>
      </c>
      <c r="D22" t="s">
        <v>0</v>
      </c>
      <c r="E22">
        <f>IF(A22="Male", 0, IF(A22="Female", 1, ""))</f>
        <v>0</v>
      </c>
      <c r="F22">
        <f>IF(B22="Yes", 1, IF(B22="No", 0, ""))</f>
        <v>0</v>
      </c>
      <c r="G22">
        <f>IF(C22="thur", 1, IF(C22="fri", 2, IF(C22="sat", 3, IF(C22="sun", 4, ""))))</f>
        <v>3</v>
      </c>
      <c r="H22">
        <f>IF(D22="dinner", 1, IF(D22="lunch", 2, ""))</f>
        <v>1</v>
      </c>
      <c r="I22">
        <v>2</v>
      </c>
      <c r="J22">
        <v>17.920000000000002</v>
      </c>
      <c r="K22">
        <v>4.08</v>
      </c>
      <c r="L22" s="8">
        <f>R55+(E22*$P$28)+(F22*$P$29)+(G22*$P$30)+(H22*$P$31)+(I22*$P$32)+(J22*$P$33)</f>
        <v>2.3106420379568799</v>
      </c>
      <c r="M22" s="8"/>
      <c r="O22" s="3" t="s">
        <v>38</v>
      </c>
      <c r="P22" s="3">
        <v>6</v>
      </c>
      <c r="Q22" s="3">
        <v>218.27707963928174</v>
      </c>
      <c r="R22" s="3">
        <v>36.379513273213625</v>
      </c>
      <c r="S22" s="3">
        <v>34.91579067313576</v>
      </c>
      <c r="T22" s="3">
        <v>4.0992240363035874E-30</v>
      </c>
    </row>
    <row r="23" spans="1:23" x14ac:dyDescent="0.3">
      <c r="A23" t="s">
        <v>3</v>
      </c>
      <c r="B23" t="s">
        <v>2</v>
      </c>
      <c r="C23" t="s">
        <v>4</v>
      </c>
      <c r="D23" t="s">
        <v>0</v>
      </c>
      <c r="E23">
        <f>IF(A23="Male", 0, IF(A23="Female", 1, ""))</f>
        <v>1</v>
      </c>
      <c r="F23">
        <f>IF(B23="Yes", 1, IF(B23="No", 0, ""))</f>
        <v>0</v>
      </c>
      <c r="G23">
        <f>IF(C23="thur", 1, IF(C23="fri", 2, IF(C23="sat", 3, IF(C23="sun", 4, ""))))</f>
        <v>3</v>
      </c>
      <c r="H23">
        <f>IF(D23="dinner", 1, IF(D23="lunch", 2, ""))</f>
        <v>1</v>
      </c>
      <c r="I23">
        <v>2</v>
      </c>
      <c r="J23">
        <v>20.29</v>
      </c>
      <c r="K23">
        <v>2.75</v>
      </c>
      <c r="L23" s="8">
        <f>R56+(E23*$P$28)+(F23*$P$29)+(G23*$P$30)+(H23*$P$31)+(I23*$P$32)+(J23*$P$33)</f>
        <v>2.5688374598487691</v>
      </c>
      <c r="M23" s="8"/>
      <c r="O23" s="3" t="s">
        <v>39</v>
      </c>
      <c r="P23" s="3">
        <v>237</v>
      </c>
      <c r="Q23" s="3">
        <v>246.93539740989911</v>
      </c>
      <c r="R23" s="3">
        <v>1.0419215080586461</v>
      </c>
      <c r="S23" s="3"/>
      <c r="T23" s="3"/>
    </row>
    <row r="24" spans="1:23" ht="15" thickBot="1" x14ac:dyDescent="0.35">
      <c r="A24" t="s">
        <v>3</v>
      </c>
      <c r="B24" t="s">
        <v>2</v>
      </c>
      <c r="C24" t="s">
        <v>4</v>
      </c>
      <c r="D24" t="s">
        <v>0</v>
      </c>
      <c r="E24">
        <f>IF(A24="Male", 0, IF(A24="Female", 1, ""))</f>
        <v>1</v>
      </c>
      <c r="F24">
        <f>IF(B24="Yes", 1, IF(B24="No", 0, ""))</f>
        <v>0</v>
      </c>
      <c r="G24">
        <f>IF(C24="thur", 1, IF(C24="fri", 2, IF(C24="sat", 3, IF(C24="sun", 4, ""))))</f>
        <v>3</v>
      </c>
      <c r="H24">
        <f>IF(D24="dinner", 1, IF(D24="lunch", 2, ""))</f>
        <v>1</v>
      </c>
      <c r="I24">
        <v>2</v>
      </c>
      <c r="J24">
        <v>15.77</v>
      </c>
      <c r="K24">
        <v>2.23</v>
      </c>
      <c r="L24" s="8">
        <f>R57+(E24*$P$28)+(F24*$P$29)+(G24*$P$30)+(H24*$P$31)+(I24*$P$32)+(J24*$P$33)</f>
        <v>2.1424880632079146</v>
      </c>
      <c r="M24" s="8"/>
      <c r="O24" s="4" t="s">
        <v>40</v>
      </c>
      <c r="P24" s="4">
        <v>243</v>
      </c>
      <c r="Q24" s="4">
        <v>465.21247704918085</v>
      </c>
      <c r="R24" s="4"/>
      <c r="S24" s="4"/>
      <c r="T24" s="4"/>
    </row>
    <row r="25" spans="1:23" ht="15" thickBot="1" x14ac:dyDescent="0.35">
      <c r="A25" t="s">
        <v>5</v>
      </c>
      <c r="B25" t="s">
        <v>2</v>
      </c>
      <c r="C25" t="s">
        <v>4</v>
      </c>
      <c r="D25" t="s">
        <v>0</v>
      </c>
      <c r="E25">
        <f>IF(A25="Male", 0, IF(A25="Female", 1, ""))</f>
        <v>0</v>
      </c>
      <c r="F25">
        <f>IF(B25="Yes", 1, IF(B25="No", 0, ""))</f>
        <v>0</v>
      </c>
      <c r="G25">
        <f>IF(C25="thur", 1, IF(C25="fri", 2, IF(C25="sat", 3, IF(C25="sun", 4, ""))))</f>
        <v>3</v>
      </c>
      <c r="H25">
        <f>IF(D25="dinner", 1, IF(D25="lunch", 2, ""))</f>
        <v>1</v>
      </c>
      <c r="I25">
        <v>4</v>
      </c>
      <c r="J25">
        <v>39.42</v>
      </c>
      <c r="K25">
        <v>7.58</v>
      </c>
      <c r="L25" s="8">
        <f>R58+(E25*$P$28)+(F25*$P$29)+(G25*$P$30)+(H25*$P$31)+(I25*$P$32)+(J25*$P$33)</f>
        <v>4.6882706605596809</v>
      </c>
      <c r="M25" s="8"/>
    </row>
    <row r="26" spans="1:23" x14ac:dyDescent="0.3">
      <c r="A26" t="s">
        <v>5</v>
      </c>
      <c r="B26" t="s">
        <v>2</v>
      </c>
      <c r="C26" t="s">
        <v>4</v>
      </c>
      <c r="D26" t="s">
        <v>0</v>
      </c>
      <c r="E26">
        <f>IF(A26="Male", 0, IF(A26="Female", 1, ""))</f>
        <v>0</v>
      </c>
      <c r="F26">
        <f>IF(B26="Yes", 1, IF(B26="No", 0, ""))</f>
        <v>0</v>
      </c>
      <c r="G26">
        <f>IF(C26="thur", 1, IF(C26="fri", 2, IF(C26="sat", 3, IF(C26="sun", 4, ""))))</f>
        <v>3</v>
      </c>
      <c r="H26">
        <f>IF(D26="dinner", 1, IF(D26="lunch", 2, ""))</f>
        <v>1</v>
      </c>
      <c r="I26">
        <v>2</v>
      </c>
      <c r="J26">
        <v>19.82</v>
      </c>
      <c r="K26">
        <v>3.18</v>
      </c>
      <c r="L26" s="8">
        <f>R59+(E26*$P$28)+(F26*$P$29)+(G26*$P$30)+(H26*$P$31)+(I26*$P$32)+(J26*$P$33)</f>
        <v>2.4898597046864426</v>
      </c>
      <c r="M26" s="8"/>
      <c r="O26" s="5"/>
      <c r="P26" s="5" t="s">
        <v>47</v>
      </c>
      <c r="Q26" s="5" t="s">
        <v>35</v>
      </c>
      <c r="R26" s="5" t="s">
        <v>48</v>
      </c>
      <c r="S26" s="5" t="s">
        <v>49</v>
      </c>
      <c r="T26" s="5" t="s">
        <v>50</v>
      </c>
      <c r="U26" s="5" t="s">
        <v>51</v>
      </c>
      <c r="V26" s="5" t="s">
        <v>52</v>
      </c>
      <c r="W26" s="5" t="s">
        <v>53</v>
      </c>
    </row>
    <row r="27" spans="1:23" x14ac:dyDescent="0.3">
      <c r="A27" t="s">
        <v>5</v>
      </c>
      <c r="B27" t="s">
        <v>2</v>
      </c>
      <c r="C27" t="s">
        <v>4</v>
      </c>
      <c r="D27" t="s">
        <v>0</v>
      </c>
      <c r="E27">
        <f>IF(A27="Male", 0, IF(A27="Female", 1, ""))</f>
        <v>0</v>
      </c>
      <c r="F27">
        <f>IF(B27="Yes", 1, IF(B27="No", 0, ""))</f>
        <v>0</v>
      </c>
      <c r="G27">
        <f>IF(C27="thur", 1, IF(C27="fri", 2, IF(C27="sat", 3, IF(C27="sun", 4, ""))))</f>
        <v>3</v>
      </c>
      <c r="H27">
        <f>IF(D27="dinner", 1, IF(D27="lunch", 2, ""))</f>
        <v>1</v>
      </c>
      <c r="I27">
        <v>4</v>
      </c>
      <c r="J27">
        <v>17.809999999999999</v>
      </c>
      <c r="K27">
        <v>2.34</v>
      </c>
      <c r="L27" s="8">
        <f>R60+(E27*$P$28)+(F27*$P$29)+(G27*$P$30)+(H27*$P$31)+(I27*$P$32)+(J27*$P$33)</f>
        <v>2.6499055142302841</v>
      </c>
      <c r="M27" s="8"/>
      <c r="O27" s="3" t="s">
        <v>41</v>
      </c>
      <c r="P27" s="3">
        <v>0.41166303982302566</v>
      </c>
      <c r="Q27" s="3">
        <v>0.72819087103103897</v>
      </c>
      <c r="R27" s="3">
        <v>0.56532298906762679</v>
      </c>
      <c r="S27" s="3">
        <v>0.57238886424691837</v>
      </c>
      <c r="T27" s="3">
        <v>-1.0228904602647975</v>
      </c>
      <c r="U27" s="3">
        <v>1.8462165399108488</v>
      </c>
      <c r="V27" s="3">
        <v>-1.0228904602647975</v>
      </c>
      <c r="W27" s="3">
        <v>1.8462165399108488</v>
      </c>
    </row>
    <row r="28" spans="1:23" x14ac:dyDescent="0.3">
      <c r="A28" t="s">
        <v>5</v>
      </c>
      <c r="B28" t="s">
        <v>2</v>
      </c>
      <c r="C28" t="s">
        <v>4</v>
      </c>
      <c r="D28" t="s">
        <v>0</v>
      </c>
      <c r="E28">
        <f>IF(A28="Male", 0, IF(A28="Female", 1, ""))</f>
        <v>0</v>
      </c>
      <c r="F28">
        <f>IF(B28="Yes", 1, IF(B28="No", 0, ""))</f>
        <v>0</v>
      </c>
      <c r="G28">
        <f>IF(C28="thur", 1, IF(C28="fri", 2, IF(C28="sat", 3, IF(C28="sun", 4, ""))))</f>
        <v>3</v>
      </c>
      <c r="H28">
        <f>IF(D28="dinner", 1, IF(D28="lunch", 2, ""))</f>
        <v>1</v>
      </c>
      <c r="I28">
        <v>2</v>
      </c>
      <c r="J28">
        <v>13.37</v>
      </c>
      <c r="K28">
        <v>2</v>
      </c>
      <c r="L28" s="8">
        <f>R61+(E28*$P$28)+(F28*$P$29)+(G28*$P$30)+(H28*$P$31)+(I28*$P$32)+(J28*$P$33)</f>
        <v>1.8814628886834528</v>
      </c>
      <c r="M28" s="8"/>
      <c r="O28" s="3" t="s">
        <v>26</v>
      </c>
      <c r="P28" s="3">
        <v>3.4644963918697848E-2</v>
      </c>
      <c r="Q28" s="3">
        <v>0.14108196261280784</v>
      </c>
      <c r="R28" s="3">
        <v>0.24556621751697036</v>
      </c>
      <c r="S28" s="3">
        <v>0.80623056066677878</v>
      </c>
      <c r="T28" s="3">
        <v>-0.24328988986338987</v>
      </c>
      <c r="U28" s="3">
        <v>0.31257981770078558</v>
      </c>
      <c r="V28" s="3">
        <v>-0.24328988986338987</v>
      </c>
      <c r="W28" s="3">
        <v>0.31257981770078558</v>
      </c>
    </row>
    <row r="29" spans="1:23" x14ac:dyDescent="0.3">
      <c r="A29" t="s">
        <v>5</v>
      </c>
      <c r="B29" t="s">
        <v>2</v>
      </c>
      <c r="C29" t="s">
        <v>4</v>
      </c>
      <c r="D29" t="s">
        <v>0</v>
      </c>
      <c r="E29">
        <f>IF(A29="Male", 0, IF(A29="Female", 1, ""))</f>
        <v>0</v>
      </c>
      <c r="F29">
        <f>IF(B29="Yes", 1, IF(B29="No", 0, ""))</f>
        <v>0</v>
      </c>
      <c r="G29">
        <f>IF(C29="thur", 1, IF(C29="fri", 2, IF(C29="sat", 3, IF(C29="sun", 4, ""))))</f>
        <v>3</v>
      </c>
      <c r="H29">
        <f>IF(D29="dinner", 1, IF(D29="lunch", 2, ""))</f>
        <v>1</v>
      </c>
      <c r="I29">
        <v>2</v>
      </c>
      <c r="J29">
        <v>12.69</v>
      </c>
      <c r="K29">
        <v>2</v>
      </c>
      <c r="L29" s="8">
        <f>R62+(E29*$P$28)+(F29*$P$29)+(G29*$P$30)+(H29*$P$31)+(I29*$P$32)+(J29*$P$33)</f>
        <v>1.8173218290118198</v>
      </c>
      <c r="M29" s="8"/>
      <c r="O29" s="3" t="s">
        <v>27</v>
      </c>
      <c r="P29" s="3">
        <v>-7.5663088606399129E-2</v>
      </c>
      <c r="Q29" s="3">
        <v>0.14019827749512165</v>
      </c>
      <c r="R29" s="3">
        <v>-0.53968629257254541</v>
      </c>
      <c r="S29" s="3">
        <v>0.58992008824964537</v>
      </c>
      <c r="T29" s="3">
        <v>-0.35185706148900875</v>
      </c>
      <c r="U29" s="3">
        <v>0.20053088427621046</v>
      </c>
      <c r="V29" s="3">
        <v>-0.35185706148900875</v>
      </c>
      <c r="W29" s="3">
        <v>0.20053088427621046</v>
      </c>
    </row>
    <row r="30" spans="1:23" x14ac:dyDescent="0.3">
      <c r="A30" t="s">
        <v>5</v>
      </c>
      <c r="B30" t="s">
        <v>2</v>
      </c>
      <c r="C30" t="s">
        <v>4</v>
      </c>
      <c r="D30" t="s">
        <v>0</v>
      </c>
      <c r="E30">
        <f>IF(A30="Male", 0, IF(A30="Female", 1, ""))</f>
        <v>0</v>
      </c>
      <c r="F30">
        <f>IF(B30="Yes", 1, IF(B30="No", 0, ""))</f>
        <v>0</v>
      </c>
      <c r="G30">
        <f>IF(C30="thur", 1, IF(C30="fri", 2, IF(C30="sat", 3, IF(C30="sun", 4, ""))))</f>
        <v>3</v>
      </c>
      <c r="H30">
        <f>IF(D30="dinner", 1, IF(D30="lunch", 2, ""))</f>
        <v>1</v>
      </c>
      <c r="I30">
        <v>2</v>
      </c>
      <c r="J30">
        <v>21.7</v>
      </c>
      <c r="K30">
        <v>4.3</v>
      </c>
      <c r="L30" s="8">
        <f>R63+(E30*$P$28)+(F30*$P$29)+(G30*$P$30)+(H30*$P$31)+(I30*$P$32)+(J30*$P$33)</f>
        <v>2.6671908696609572</v>
      </c>
      <c r="M30" s="8"/>
      <c r="O30" s="3" t="s">
        <v>28</v>
      </c>
      <c r="P30" s="3">
        <v>5.2739820313690657E-2</v>
      </c>
      <c r="Q30" s="3">
        <v>0.12033463898270623</v>
      </c>
      <c r="R30" s="3">
        <v>0.43827629982145128</v>
      </c>
      <c r="S30" s="3">
        <v>0.66158521876038201</v>
      </c>
      <c r="T30" s="3">
        <v>-0.18432230776548389</v>
      </c>
      <c r="U30" s="3">
        <v>0.28980194839286522</v>
      </c>
      <c r="V30" s="3">
        <v>-0.18432230776548389</v>
      </c>
      <c r="W30" s="3">
        <v>0.28980194839286522</v>
      </c>
    </row>
    <row r="31" spans="1:23" x14ac:dyDescent="0.3">
      <c r="A31" t="s">
        <v>3</v>
      </c>
      <c r="B31" t="s">
        <v>2</v>
      </c>
      <c r="C31" t="s">
        <v>4</v>
      </c>
      <c r="D31" t="s">
        <v>0</v>
      </c>
      <c r="E31">
        <f>IF(A31="Male", 0, IF(A31="Female", 1, ""))</f>
        <v>1</v>
      </c>
      <c r="F31">
        <f>IF(B31="Yes", 1, IF(B31="No", 0, ""))</f>
        <v>0</v>
      </c>
      <c r="G31">
        <f>IF(C31="thur", 1, IF(C31="fri", 2, IF(C31="sat", 3, IF(C31="sun", 4, ""))))</f>
        <v>3</v>
      </c>
      <c r="H31">
        <f>IF(D31="dinner", 1, IF(D31="lunch", 2, ""))</f>
        <v>1</v>
      </c>
      <c r="I31">
        <v>2</v>
      </c>
      <c r="J31">
        <v>19.649999999999999</v>
      </c>
      <c r="K31">
        <v>3</v>
      </c>
      <c r="L31" s="8">
        <f>R64+(E31*$P$28)+(F31*$P$29)+(G31*$P$30)+(H31*$P$31)+(I31*$P$32)+(J31*$P$33)</f>
        <v>2.5084694036872319</v>
      </c>
      <c r="M31" s="8"/>
      <c r="O31" s="3" t="s">
        <v>29</v>
      </c>
      <c r="P31" s="3">
        <v>0.11247776856660451</v>
      </c>
      <c r="Q31" s="3">
        <v>0.30752613372767879</v>
      </c>
      <c r="R31" s="3">
        <v>0.36575027690559159</v>
      </c>
      <c r="S31" s="3">
        <v>0.7148776665501142</v>
      </c>
      <c r="T31" s="3">
        <v>-0.49335609870349628</v>
      </c>
      <c r="U31" s="3">
        <v>0.71831163583670532</v>
      </c>
      <c r="V31" s="3">
        <v>-0.49335609870349628</v>
      </c>
      <c r="W31" s="3">
        <v>0.71831163583670532</v>
      </c>
    </row>
    <row r="32" spans="1:23" x14ac:dyDescent="0.3">
      <c r="A32" t="s">
        <v>5</v>
      </c>
      <c r="B32" t="s">
        <v>2</v>
      </c>
      <c r="C32" t="s">
        <v>4</v>
      </c>
      <c r="D32" t="s">
        <v>0</v>
      </c>
      <c r="E32">
        <f>IF(A32="Male", 0, IF(A32="Female", 1, ""))</f>
        <v>0</v>
      </c>
      <c r="F32">
        <f>IF(B32="Yes", 1, IF(B32="No", 0, ""))</f>
        <v>0</v>
      </c>
      <c r="G32">
        <f>IF(C32="thur", 1, IF(C32="fri", 2, IF(C32="sat", 3, IF(C32="sun", 4, ""))))</f>
        <v>3</v>
      </c>
      <c r="H32">
        <f>IF(D32="dinner", 1, IF(D32="lunch", 2, ""))</f>
        <v>1</v>
      </c>
      <c r="I32">
        <v>2</v>
      </c>
      <c r="J32">
        <v>9.5500000000000007</v>
      </c>
      <c r="K32">
        <v>1.45</v>
      </c>
      <c r="L32" s="8">
        <f>R65+(E32*$P$28)+(F32*$P$29)+(G32*$P$30)+(H32*$P$31)+(I32*$P$32)+(J32*$P$33)</f>
        <v>1.5211410534692793</v>
      </c>
      <c r="M32" s="8"/>
      <c r="O32" s="3" t="s">
        <v>10</v>
      </c>
      <c r="P32" s="3">
        <v>0.17481961796308429</v>
      </c>
      <c r="Q32" s="3">
        <v>8.9187193517955093E-2</v>
      </c>
      <c r="R32" s="3">
        <v>1.9601426064369851</v>
      </c>
      <c r="S32" s="3">
        <v>5.1150875884894476E-2</v>
      </c>
      <c r="T32" s="3">
        <v>-8.8129468779526987E-4</v>
      </c>
      <c r="U32" s="3">
        <v>0.35052053061396382</v>
      </c>
      <c r="V32" s="3">
        <v>-8.8129468779526987E-4</v>
      </c>
      <c r="W32" s="3">
        <v>0.35052053061396382</v>
      </c>
    </row>
    <row r="33" spans="1:23" ht="15" thickBot="1" x14ac:dyDescent="0.35">
      <c r="A33" t="s">
        <v>5</v>
      </c>
      <c r="B33" t="s">
        <v>2</v>
      </c>
      <c r="C33" t="s">
        <v>4</v>
      </c>
      <c r="D33" t="s">
        <v>0</v>
      </c>
      <c r="E33">
        <f>IF(A33="Male", 0, IF(A33="Female", 1, ""))</f>
        <v>0</v>
      </c>
      <c r="F33">
        <f>IF(B33="Yes", 1, IF(B33="No", 0, ""))</f>
        <v>0</v>
      </c>
      <c r="G33">
        <f>IF(C33="thur", 1, IF(C33="fri", 2, IF(C33="sat", 3, IF(C33="sun", 4, ""))))</f>
        <v>3</v>
      </c>
      <c r="H33">
        <f>IF(D33="dinner", 1, IF(D33="lunch", 2, ""))</f>
        <v>1</v>
      </c>
      <c r="I33">
        <v>4</v>
      </c>
      <c r="J33">
        <v>18.350000000000001</v>
      </c>
      <c r="K33">
        <v>2.5</v>
      </c>
      <c r="L33" s="8">
        <f>R66+(E33*$P$28)+(F33*$P$29)+(G33*$P$30)+(H33*$P$31)+(I33*$P$32)+(J33*$P$33)</f>
        <v>2.7008410616165812</v>
      </c>
      <c r="M33" s="8"/>
      <c r="O33" s="4" t="s">
        <v>16</v>
      </c>
      <c r="P33" s="4">
        <v>9.432508775240149E-2</v>
      </c>
      <c r="Q33" s="4">
        <v>9.5381734544041832E-3</v>
      </c>
      <c r="R33" s="4">
        <v>9.889219167936977</v>
      </c>
      <c r="S33" s="4">
        <v>1.578176098774409E-19</v>
      </c>
      <c r="T33" s="4">
        <v>7.5534657031831459E-2</v>
      </c>
      <c r="U33" s="4">
        <v>0.11311551847297152</v>
      </c>
      <c r="V33" s="4">
        <v>7.5534657031831459E-2</v>
      </c>
      <c r="W33" s="4">
        <v>0.11311551847297152</v>
      </c>
    </row>
    <row r="34" spans="1:23" x14ac:dyDescent="0.3">
      <c r="A34" t="s">
        <v>3</v>
      </c>
      <c r="B34" t="s">
        <v>2</v>
      </c>
      <c r="C34" t="s">
        <v>4</v>
      </c>
      <c r="D34" t="s">
        <v>0</v>
      </c>
      <c r="E34">
        <f>IF(A34="Male", 0, IF(A34="Female", 1, ""))</f>
        <v>1</v>
      </c>
      <c r="F34">
        <f>IF(B34="Yes", 1, IF(B34="No", 0, ""))</f>
        <v>0</v>
      </c>
      <c r="G34">
        <f>IF(C34="thur", 1, IF(C34="fri", 2, IF(C34="sat", 3, IF(C34="sun", 4, ""))))</f>
        <v>3</v>
      </c>
      <c r="H34">
        <f>IF(D34="dinner", 1, IF(D34="lunch", 2, ""))</f>
        <v>1</v>
      </c>
      <c r="I34">
        <v>2</v>
      </c>
      <c r="J34">
        <v>15.06</v>
      </c>
      <c r="K34">
        <v>3</v>
      </c>
      <c r="L34" s="8">
        <f>R67+(E34*$P$28)+(F34*$P$29)+(G34*$P$30)+(H34*$P$31)+(I34*$P$32)+(J34*$P$33)</f>
        <v>2.0755172509037094</v>
      </c>
      <c r="M34" s="8"/>
    </row>
    <row r="35" spans="1:23" x14ac:dyDescent="0.3">
      <c r="A35" t="s">
        <v>3</v>
      </c>
      <c r="B35" t="s">
        <v>2</v>
      </c>
      <c r="C35" t="s">
        <v>4</v>
      </c>
      <c r="D35" t="s">
        <v>0</v>
      </c>
      <c r="E35">
        <f>IF(A35="Male", 0, IF(A35="Female", 1, ""))</f>
        <v>1</v>
      </c>
      <c r="F35">
        <f>IF(B35="Yes", 1, IF(B35="No", 0, ""))</f>
        <v>0</v>
      </c>
      <c r="G35">
        <f>IF(C35="thur", 1, IF(C35="fri", 2, IF(C35="sat", 3, IF(C35="sun", 4, ""))))</f>
        <v>3</v>
      </c>
      <c r="H35">
        <f>IF(D35="dinner", 1, IF(D35="lunch", 2, ""))</f>
        <v>1</v>
      </c>
      <c r="I35">
        <v>4</v>
      </c>
      <c r="J35">
        <v>20.69</v>
      </c>
      <c r="K35">
        <v>2.4500000000000002</v>
      </c>
      <c r="L35" s="8">
        <f>R68+(E35*$P$28)+(F35*$P$29)+(G35*$P$30)+(H35*$P$31)+(I35*$P$32)+(J35*$P$33)</f>
        <v>2.9562067308758984</v>
      </c>
      <c r="M35" s="8"/>
    </row>
    <row r="36" spans="1:23" x14ac:dyDescent="0.3">
      <c r="A36" t="s">
        <v>5</v>
      </c>
      <c r="B36" t="s">
        <v>2</v>
      </c>
      <c r="C36" t="s">
        <v>4</v>
      </c>
      <c r="D36" t="s">
        <v>0</v>
      </c>
      <c r="E36">
        <f>IF(A36="Male", 0, IF(A36="Female", 1, ""))</f>
        <v>0</v>
      </c>
      <c r="F36">
        <f>IF(B36="Yes", 1, IF(B36="No", 0, ""))</f>
        <v>0</v>
      </c>
      <c r="G36">
        <f>IF(C36="thur", 1, IF(C36="fri", 2, IF(C36="sat", 3, IF(C36="sun", 4, ""))))</f>
        <v>3</v>
      </c>
      <c r="H36">
        <f>IF(D36="dinner", 1, IF(D36="lunch", 2, ""))</f>
        <v>1</v>
      </c>
      <c r="I36">
        <v>2</v>
      </c>
      <c r="J36">
        <v>17.78</v>
      </c>
      <c r="K36">
        <v>3.27</v>
      </c>
      <c r="L36" s="8">
        <f>R69+(E36*$P$28)+(F36*$P$29)+(G36*$P$30)+(H36*$P$31)+(I36*$P$32)+(J36*$P$33)</f>
        <v>2.2974365256715439</v>
      </c>
      <c r="M36" s="8"/>
    </row>
    <row r="37" spans="1:23" x14ac:dyDescent="0.3">
      <c r="A37" t="s">
        <v>5</v>
      </c>
      <c r="B37" t="s">
        <v>2</v>
      </c>
      <c r="C37" t="s">
        <v>4</v>
      </c>
      <c r="D37" t="s">
        <v>0</v>
      </c>
      <c r="E37">
        <f>IF(A37="Male", 0, IF(A37="Female", 1, ""))</f>
        <v>0</v>
      </c>
      <c r="F37">
        <f>IF(B37="Yes", 1, IF(B37="No", 0, ""))</f>
        <v>0</v>
      </c>
      <c r="G37">
        <f>IF(C37="thur", 1, IF(C37="fri", 2, IF(C37="sat", 3, IF(C37="sun", 4, ""))))</f>
        <v>3</v>
      </c>
      <c r="H37">
        <f>IF(D37="dinner", 1, IF(D37="lunch", 2, ""))</f>
        <v>1</v>
      </c>
      <c r="I37">
        <v>3</v>
      </c>
      <c r="J37">
        <v>24.06</v>
      </c>
      <c r="K37">
        <v>3.6</v>
      </c>
      <c r="L37" s="8">
        <f>R70+(E37*$P$28)+(F37*$P$29)+(G37*$P$30)+(H37*$P$31)+(I37*$P$32)+(J37*$P$33)</f>
        <v>3.064617694719709</v>
      </c>
      <c r="M37" s="8"/>
    </row>
    <row r="38" spans="1:23" x14ac:dyDescent="0.3">
      <c r="A38" t="s">
        <v>5</v>
      </c>
      <c r="B38" t="s">
        <v>2</v>
      </c>
      <c r="C38" t="s">
        <v>4</v>
      </c>
      <c r="D38" t="s">
        <v>0</v>
      </c>
      <c r="E38">
        <f>IF(A38="Male", 0, IF(A38="Female", 1, ""))</f>
        <v>0</v>
      </c>
      <c r="F38">
        <f>IF(B38="Yes", 1, IF(B38="No", 0, ""))</f>
        <v>0</v>
      </c>
      <c r="G38">
        <f>IF(C38="thur", 1, IF(C38="fri", 2, IF(C38="sat", 3, IF(C38="sun", 4, ""))))</f>
        <v>3</v>
      </c>
      <c r="H38">
        <f>IF(D38="dinner", 1, IF(D38="lunch", 2, ""))</f>
        <v>1</v>
      </c>
      <c r="I38">
        <v>3</v>
      </c>
      <c r="J38">
        <v>16.309999999999999</v>
      </c>
      <c r="K38">
        <v>2</v>
      </c>
      <c r="L38" s="8">
        <f>R71+(E38*$P$28)+(F38*$P$29)+(G38*$P$30)+(H38*$P$31)+(I38*$P$32)+(J38*$P$33)</f>
        <v>2.3335982646385975</v>
      </c>
      <c r="M38" s="8"/>
    </row>
    <row r="39" spans="1:23" x14ac:dyDescent="0.3">
      <c r="A39" t="s">
        <v>3</v>
      </c>
      <c r="B39" t="s">
        <v>2</v>
      </c>
      <c r="C39" t="s">
        <v>4</v>
      </c>
      <c r="D39" t="s">
        <v>0</v>
      </c>
      <c r="E39">
        <f>IF(A39="Male", 0, IF(A39="Female", 1, ""))</f>
        <v>1</v>
      </c>
      <c r="F39">
        <f>IF(B39="Yes", 1, IF(B39="No", 0, ""))</f>
        <v>0</v>
      </c>
      <c r="G39">
        <f>IF(C39="thur", 1, IF(C39="fri", 2, IF(C39="sat", 3, IF(C39="sun", 4, ""))))</f>
        <v>3</v>
      </c>
      <c r="H39">
        <f>IF(D39="dinner", 1, IF(D39="lunch", 2, ""))</f>
        <v>1</v>
      </c>
      <c r="I39">
        <v>3</v>
      </c>
      <c r="J39">
        <v>16.93</v>
      </c>
      <c r="K39">
        <v>3.07</v>
      </c>
      <c r="L39" s="8">
        <f>R72+(E39*$P$28)+(F39*$P$29)+(G39*$P$30)+(H39*$P$31)+(I39*$P$32)+(J39*$P$33)</f>
        <v>2.4267247829637846</v>
      </c>
      <c r="M39" s="8"/>
    </row>
    <row r="40" spans="1:23" x14ac:dyDescent="0.3">
      <c r="A40" t="s">
        <v>5</v>
      </c>
      <c r="B40" t="s">
        <v>2</v>
      </c>
      <c r="C40" t="s">
        <v>4</v>
      </c>
      <c r="D40" t="s">
        <v>0</v>
      </c>
      <c r="E40">
        <f>IF(A40="Male", 0, IF(A40="Female", 1, ""))</f>
        <v>0</v>
      </c>
      <c r="F40">
        <f>IF(B40="Yes", 1, IF(B40="No", 0, ""))</f>
        <v>0</v>
      </c>
      <c r="G40">
        <f>IF(C40="thur", 1, IF(C40="fri", 2, IF(C40="sat", 3, IF(C40="sun", 4, ""))))</f>
        <v>3</v>
      </c>
      <c r="H40">
        <f>IF(D40="dinner", 1, IF(D40="lunch", 2, ""))</f>
        <v>1</v>
      </c>
      <c r="I40">
        <v>3</v>
      </c>
      <c r="J40">
        <v>18.690000000000001</v>
      </c>
      <c r="K40">
        <v>2.31</v>
      </c>
      <c r="L40" s="8">
        <f>R73+(E40*$P$28)+(F40*$P$29)+(G40*$P$30)+(H40*$P$31)+(I40*$P$32)+(J40*$P$33)</f>
        <v>2.5580919734893133</v>
      </c>
      <c r="M40" s="8"/>
    </row>
    <row r="41" spans="1:23" x14ac:dyDescent="0.3">
      <c r="A41" t="s">
        <v>5</v>
      </c>
      <c r="B41" t="s">
        <v>2</v>
      </c>
      <c r="C41" t="s">
        <v>4</v>
      </c>
      <c r="D41" t="s">
        <v>0</v>
      </c>
      <c r="E41">
        <f>IF(A41="Male", 0, IF(A41="Female", 1, ""))</f>
        <v>0</v>
      </c>
      <c r="F41">
        <f>IF(B41="Yes", 1, IF(B41="No", 0, ""))</f>
        <v>0</v>
      </c>
      <c r="G41">
        <f>IF(C41="thur", 1, IF(C41="fri", 2, IF(C41="sat", 3, IF(C41="sun", 4, ""))))</f>
        <v>3</v>
      </c>
      <c r="H41">
        <f>IF(D41="dinner", 1, IF(D41="lunch", 2, ""))</f>
        <v>1</v>
      </c>
      <c r="I41">
        <v>3</v>
      </c>
      <c r="J41">
        <v>31.27</v>
      </c>
      <c r="K41">
        <v>5</v>
      </c>
      <c r="L41" s="8">
        <f>R74+(E41*$P$28)+(F41*$P$29)+(G41*$P$30)+(H41*$P$31)+(I41*$P$32)+(J41*$P$33)</f>
        <v>3.7447015774145238</v>
      </c>
      <c r="M41" s="8"/>
    </row>
    <row r="42" spans="1:23" x14ac:dyDescent="0.3">
      <c r="A42" t="s">
        <v>5</v>
      </c>
      <c r="B42" t="s">
        <v>2</v>
      </c>
      <c r="C42" t="s">
        <v>4</v>
      </c>
      <c r="D42" t="s">
        <v>0</v>
      </c>
      <c r="E42">
        <f>IF(A42="Male", 0, IF(A42="Female", 1, ""))</f>
        <v>0</v>
      </c>
      <c r="F42">
        <f>IF(B42="Yes", 1, IF(B42="No", 0, ""))</f>
        <v>0</v>
      </c>
      <c r="G42">
        <f>IF(C42="thur", 1, IF(C42="fri", 2, IF(C42="sat", 3, IF(C42="sun", 4, ""))))</f>
        <v>3</v>
      </c>
      <c r="H42">
        <f>IF(D42="dinner", 1, IF(D42="lunch", 2, ""))</f>
        <v>1</v>
      </c>
      <c r="I42">
        <v>3</v>
      </c>
      <c r="J42">
        <v>16.04</v>
      </c>
      <c r="K42">
        <v>2.2400000000000002</v>
      </c>
      <c r="L42" s="8">
        <f>R75+(E42*$P$28)+(F42*$P$29)+(G42*$P$30)+(H42*$P$31)+(I42*$P$32)+(J42*$P$33)</f>
        <v>2.308130490945449</v>
      </c>
      <c r="M42" s="8"/>
    </row>
    <row r="43" spans="1:23" x14ac:dyDescent="0.3">
      <c r="A43" t="s">
        <v>5</v>
      </c>
      <c r="B43" t="s">
        <v>2</v>
      </c>
      <c r="C43" t="s">
        <v>9</v>
      </c>
      <c r="D43" t="s">
        <v>0</v>
      </c>
      <c r="E43">
        <f>IF(A43="Male", 0, IF(A43="Female", 1, ""))</f>
        <v>0</v>
      </c>
      <c r="F43">
        <f>IF(B43="Yes", 1, IF(B43="No", 0, ""))</f>
        <v>0</v>
      </c>
      <c r="G43">
        <f>IF(C43="thur", 1, IF(C43="fri", 2, IF(C43="sat", 3, IF(C43="sun", 4, ""))))</f>
        <v>4</v>
      </c>
      <c r="H43">
        <f>IF(D43="dinner", 1, IF(D43="lunch", 2, ""))</f>
        <v>1</v>
      </c>
      <c r="I43">
        <v>2</v>
      </c>
      <c r="J43">
        <v>17.46</v>
      </c>
      <c r="K43">
        <v>2.54</v>
      </c>
      <c r="L43" s="8">
        <f>R76+(E43*$P$28)+(F43*$P$29)+(G43*$P$30)+(H43*$P$31)+(I43*$P$32)+(J43*$P$33)</f>
        <v>2.3199923179044655</v>
      </c>
      <c r="M43" s="8"/>
    </row>
    <row r="44" spans="1:23" x14ac:dyDescent="0.3">
      <c r="A44" t="s">
        <v>5</v>
      </c>
      <c r="B44" t="s">
        <v>2</v>
      </c>
      <c r="C44" t="s">
        <v>9</v>
      </c>
      <c r="D44" t="s">
        <v>0</v>
      </c>
      <c r="E44">
        <f>IF(A44="Male", 0, IF(A44="Female", 1, ""))</f>
        <v>0</v>
      </c>
      <c r="F44">
        <f>IF(B44="Yes", 1, IF(B44="No", 0, ""))</f>
        <v>0</v>
      </c>
      <c r="G44">
        <f>IF(C44="thur", 1, IF(C44="fri", 2, IF(C44="sat", 3, IF(C44="sun", 4, ""))))</f>
        <v>4</v>
      </c>
      <c r="H44">
        <f>IF(D44="dinner", 1, IF(D44="lunch", 2, ""))</f>
        <v>1</v>
      </c>
      <c r="I44">
        <v>2</v>
      </c>
      <c r="J44">
        <v>13.94</v>
      </c>
      <c r="K44">
        <v>3.06</v>
      </c>
      <c r="L44" s="8">
        <f>R77+(E44*$P$28)+(F44*$P$29)+(G44*$P$30)+(H44*$P$31)+(I44*$P$32)+(J44*$P$33)</f>
        <v>1.9879680090160123</v>
      </c>
      <c r="M44" s="8"/>
    </row>
    <row r="45" spans="1:23" x14ac:dyDescent="0.3">
      <c r="A45" t="s">
        <v>5</v>
      </c>
      <c r="B45" t="s">
        <v>2</v>
      </c>
      <c r="C45" t="s">
        <v>9</v>
      </c>
      <c r="D45" t="s">
        <v>0</v>
      </c>
      <c r="E45">
        <f>IF(A45="Male", 0, IF(A45="Female", 1, ""))</f>
        <v>0</v>
      </c>
      <c r="F45">
        <f>IF(B45="Yes", 1, IF(B45="No", 0, ""))</f>
        <v>0</v>
      </c>
      <c r="G45">
        <f>IF(C45="thur", 1, IF(C45="fri", 2, IF(C45="sat", 3, IF(C45="sun", 4, ""))))</f>
        <v>4</v>
      </c>
      <c r="H45">
        <f>IF(D45="dinner", 1, IF(D45="lunch", 2, ""))</f>
        <v>1</v>
      </c>
      <c r="I45">
        <v>2</v>
      </c>
      <c r="J45">
        <v>9.68</v>
      </c>
      <c r="K45">
        <v>1.32</v>
      </c>
      <c r="L45" s="8">
        <f>R78+(E45*$P$28)+(F45*$P$29)+(G45*$P$30)+(H45*$P$31)+(I45*$P$32)+(J45*$P$33)</f>
        <v>1.586143135190782</v>
      </c>
      <c r="M45" s="8"/>
    </row>
    <row r="46" spans="1:23" x14ac:dyDescent="0.3">
      <c r="A46" t="s">
        <v>5</v>
      </c>
      <c r="B46" t="s">
        <v>2</v>
      </c>
      <c r="C46" t="s">
        <v>9</v>
      </c>
      <c r="D46" t="s">
        <v>0</v>
      </c>
      <c r="E46">
        <f>IF(A46="Male", 0, IF(A46="Female", 1, ""))</f>
        <v>0</v>
      </c>
      <c r="F46">
        <f>IF(B46="Yes", 1, IF(B46="No", 0, ""))</f>
        <v>0</v>
      </c>
      <c r="G46">
        <f>IF(C46="thur", 1, IF(C46="fri", 2, IF(C46="sat", 3, IF(C46="sun", 4, ""))))</f>
        <v>4</v>
      </c>
      <c r="H46">
        <f>IF(D46="dinner", 1, IF(D46="lunch", 2, ""))</f>
        <v>1</v>
      </c>
      <c r="I46">
        <v>4</v>
      </c>
      <c r="J46">
        <v>30.4</v>
      </c>
      <c r="K46">
        <v>5.6</v>
      </c>
      <c r="L46" s="8">
        <f>R79+(E46*$P$28)+(F46*$P$29)+(G46*$P$30)+(H46*$P$31)+(I46*$P$32)+(J46*$P$33)</f>
        <v>3.8901981893467097</v>
      </c>
      <c r="M46" s="8"/>
    </row>
    <row r="47" spans="1:23" x14ac:dyDescent="0.3">
      <c r="A47" t="s">
        <v>5</v>
      </c>
      <c r="B47" t="s">
        <v>2</v>
      </c>
      <c r="C47" t="s">
        <v>9</v>
      </c>
      <c r="D47" t="s">
        <v>0</v>
      </c>
      <c r="E47">
        <f>IF(A47="Male", 0, IF(A47="Female", 1, ""))</f>
        <v>0</v>
      </c>
      <c r="F47">
        <f>IF(B47="Yes", 1, IF(B47="No", 0, ""))</f>
        <v>0</v>
      </c>
      <c r="G47">
        <f>IF(C47="thur", 1, IF(C47="fri", 2, IF(C47="sat", 3, IF(C47="sun", 4, ""))))</f>
        <v>4</v>
      </c>
      <c r="H47">
        <f>IF(D47="dinner", 1, IF(D47="lunch", 2, ""))</f>
        <v>1</v>
      </c>
      <c r="I47">
        <v>2</v>
      </c>
      <c r="J47">
        <v>18.29</v>
      </c>
      <c r="K47">
        <v>3</v>
      </c>
      <c r="L47" s="8">
        <f>R80+(E47*$P$28)+(F47*$P$29)+(G47*$P$30)+(H47*$P$31)+(I47*$P$32)+(J47*$P$33)</f>
        <v>2.3982821407389587</v>
      </c>
      <c r="M47" s="8"/>
    </row>
    <row r="48" spans="1:23" x14ac:dyDescent="0.3">
      <c r="A48" t="s">
        <v>5</v>
      </c>
      <c r="B48" t="s">
        <v>2</v>
      </c>
      <c r="C48" t="s">
        <v>9</v>
      </c>
      <c r="D48" t="s">
        <v>0</v>
      </c>
      <c r="E48">
        <f>IF(A48="Male", 0, IF(A48="Female", 1, ""))</f>
        <v>0</v>
      </c>
      <c r="F48">
        <f>IF(B48="Yes", 1, IF(B48="No", 0, ""))</f>
        <v>0</v>
      </c>
      <c r="G48">
        <f>IF(C48="thur", 1, IF(C48="fri", 2, IF(C48="sat", 3, IF(C48="sun", 4, ""))))</f>
        <v>4</v>
      </c>
      <c r="H48">
        <f>IF(D48="dinner", 1, IF(D48="lunch", 2, ""))</f>
        <v>1</v>
      </c>
      <c r="I48">
        <v>2</v>
      </c>
      <c r="J48">
        <v>22.23</v>
      </c>
      <c r="K48">
        <v>5</v>
      </c>
      <c r="L48" s="8">
        <f>R81+(E48*$P$28)+(F48*$P$29)+(G48*$P$30)+(H48*$P$31)+(I48*$P$32)+(J48*$P$33)</f>
        <v>2.7699229864834205</v>
      </c>
      <c r="M48" s="8"/>
    </row>
    <row r="49" spans="1:13" x14ac:dyDescent="0.3">
      <c r="A49" t="s">
        <v>5</v>
      </c>
      <c r="B49" t="s">
        <v>2</v>
      </c>
      <c r="C49" t="s">
        <v>9</v>
      </c>
      <c r="D49" t="s">
        <v>0</v>
      </c>
      <c r="E49">
        <f>IF(A49="Male", 0, IF(A49="Female", 1, ""))</f>
        <v>0</v>
      </c>
      <c r="F49">
        <f>IF(B49="Yes", 1, IF(B49="No", 0, ""))</f>
        <v>0</v>
      </c>
      <c r="G49">
        <f>IF(C49="thur", 1, IF(C49="fri", 2, IF(C49="sat", 3, IF(C49="sun", 4, ""))))</f>
        <v>4</v>
      </c>
      <c r="H49">
        <f>IF(D49="dinner", 1, IF(D49="lunch", 2, ""))</f>
        <v>1</v>
      </c>
      <c r="I49">
        <v>4</v>
      </c>
      <c r="J49">
        <v>32.4</v>
      </c>
      <c r="K49">
        <v>6</v>
      </c>
      <c r="L49" s="8">
        <f>R82+(E49*$P$28)+(F49*$P$29)+(G49*$P$30)+(H49*$P$31)+(I49*$P$32)+(J49*$P$33)</f>
        <v>4.0788483648515124</v>
      </c>
      <c r="M49" s="8"/>
    </row>
    <row r="50" spans="1:13" x14ac:dyDescent="0.3">
      <c r="A50" t="s">
        <v>5</v>
      </c>
      <c r="B50" t="s">
        <v>2</v>
      </c>
      <c r="C50" t="s">
        <v>9</v>
      </c>
      <c r="D50" t="s">
        <v>0</v>
      </c>
      <c r="E50">
        <f>IF(A50="Male", 0, IF(A50="Female", 1, ""))</f>
        <v>0</v>
      </c>
      <c r="F50">
        <f>IF(B50="Yes", 1, IF(B50="No", 0, ""))</f>
        <v>0</v>
      </c>
      <c r="G50">
        <f>IF(C50="thur", 1, IF(C50="fri", 2, IF(C50="sat", 3, IF(C50="sun", 4, ""))))</f>
        <v>4</v>
      </c>
      <c r="H50">
        <f>IF(D50="dinner", 1, IF(D50="lunch", 2, ""))</f>
        <v>1</v>
      </c>
      <c r="I50">
        <v>3</v>
      </c>
      <c r="J50">
        <v>28.55</v>
      </c>
      <c r="K50">
        <v>2.0499999999999998</v>
      </c>
      <c r="L50" s="8">
        <f>R83+(E50*$P$28)+(F50*$P$29)+(G50*$P$30)+(H50*$P$31)+(I50*$P$32)+(J50*$P$33)</f>
        <v>3.5408771590416825</v>
      </c>
      <c r="M50" s="8"/>
    </row>
    <row r="51" spans="1:13" x14ac:dyDescent="0.3">
      <c r="A51" t="s">
        <v>5</v>
      </c>
      <c r="B51" t="s">
        <v>2</v>
      </c>
      <c r="C51" t="s">
        <v>9</v>
      </c>
      <c r="D51" t="s">
        <v>0</v>
      </c>
      <c r="E51">
        <f>IF(A51="Male", 0, IF(A51="Female", 1, ""))</f>
        <v>0</v>
      </c>
      <c r="F51">
        <f>IF(B51="Yes", 1, IF(B51="No", 0, ""))</f>
        <v>0</v>
      </c>
      <c r="G51">
        <f>IF(C51="thur", 1, IF(C51="fri", 2, IF(C51="sat", 3, IF(C51="sun", 4, ""))))</f>
        <v>4</v>
      </c>
      <c r="H51">
        <f>IF(D51="dinner", 1, IF(D51="lunch", 2, ""))</f>
        <v>1</v>
      </c>
      <c r="I51">
        <v>2</v>
      </c>
      <c r="J51">
        <v>18.04</v>
      </c>
      <c r="K51">
        <v>3</v>
      </c>
      <c r="L51" s="8">
        <f>R84+(E51*$P$28)+(F51*$P$29)+(G51*$P$30)+(H51*$P$31)+(I51*$P$32)+(J51*$P$33)</f>
        <v>2.3747008688008586</v>
      </c>
      <c r="M51" s="8"/>
    </row>
    <row r="52" spans="1:13" x14ac:dyDescent="0.3">
      <c r="A52" t="s">
        <v>5</v>
      </c>
      <c r="B52" t="s">
        <v>2</v>
      </c>
      <c r="C52" t="s">
        <v>9</v>
      </c>
      <c r="D52" t="s">
        <v>0</v>
      </c>
      <c r="E52">
        <f>IF(A52="Male", 0, IF(A52="Female", 1, ""))</f>
        <v>0</v>
      </c>
      <c r="F52">
        <f>IF(B52="Yes", 1, IF(B52="No", 0, ""))</f>
        <v>0</v>
      </c>
      <c r="G52">
        <f>IF(C52="thur", 1, IF(C52="fri", 2, IF(C52="sat", 3, IF(C52="sun", 4, ""))))</f>
        <v>4</v>
      </c>
      <c r="H52">
        <f>IF(D52="dinner", 1, IF(D52="lunch", 2, ""))</f>
        <v>1</v>
      </c>
      <c r="I52">
        <v>2</v>
      </c>
      <c r="J52">
        <v>12.54</v>
      </c>
      <c r="K52">
        <v>2.5</v>
      </c>
      <c r="L52" s="8">
        <f>R85+(E52*$P$28)+(F52*$P$29)+(G52*$P$30)+(H52*$P$31)+(I52*$P$32)+(J52*$P$33)</f>
        <v>1.8559128861626502</v>
      </c>
      <c r="M52" s="8"/>
    </row>
    <row r="53" spans="1:13" x14ac:dyDescent="0.3">
      <c r="A53" t="s">
        <v>3</v>
      </c>
      <c r="B53" t="s">
        <v>2</v>
      </c>
      <c r="C53" t="s">
        <v>9</v>
      </c>
      <c r="D53" t="s">
        <v>0</v>
      </c>
      <c r="E53">
        <f>IF(A53="Male", 0, IF(A53="Female", 1, ""))</f>
        <v>1</v>
      </c>
      <c r="F53">
        <f>IF(B53="Yes", 1, IF(B53="No", 0, ""))</f>
        <v>0</v>
      </c>
      <c r="G53">
        <f>IF(C53="thur", 1, IF(C53="fri", 2, IF(C53="sat", 3, IF(C53="sun", 4, ""))))</f>
        <v>4</v>
      </c>
      <c r="H53">
        <f>IF(D53="dinner", 1, IF(D53="lunch", 2, ""))</f>
        <v>1</v>
      </c>
      <c r="I53">
        <v>2</v>
      </c>
      <c r="J53">
        <v>10.29</v>
      </c>
      <c r="K53">
        <v>2.6</v>
      </c>
      <c r="L53" s="8">
        <f>R86+(E53*$P$28)+(F53*$P$29)+(G53*$P$30)+(H53*$P$31)+(I53*$P$32)+(J53*$P$33)</f>
        <v>1.6783264026384448</v>
      </c>
      <c r="M53" s="8"/>
    </row>
    <row r="54" spans="1:13" x14ac:dyDescent="0.3">
      <c r="A54" t="s">
        <v>3</v>
      </c>
      <c r="B54" t="s">
        <v>2</v>
      </c>
      <c r="C54" t="s">
        <v>9</v>
      </c>
      <c r="D54" t="s">
        <v>0</v>
      </c>
      <c r="E54">
        <f>IF(A54="Male", 0, IF(A54="Female", 1, ""))</f>
        <v>1</v>
      </c>
      <c r="F54">
        <f>IF(B54="Yes", 1, IF(B54="No", 0, ""))</f>
        <v>0</v>
      </c>
      <c r="G54">
        <f>IF(C54="thur", 1, IF(C54="fri", 2, IF(C54="sat", 3, IF(C54="sun", 4, ""))))</f>
        <v>4</v>
      </c>
      <c r="H54">
        <f>IF(D54="dinner", 1, IF(D54="lunch", 2, ""))</f>
        <v>1</v>
      </c>
      <c r="I54">
        <v>4</v>
      </c>
      <c r="J54">
        <v>34.81</v>
      </c>
      <c r="K54">
        <v>5.2</v>
      </c>
      <c r="L54" s="8">
        <f>R87+(E54*$P$28)+(F54*$P$29)+(G54*$P$30)+(H54*$P$31)+(I54*$P$32)+(J54*$P$33)</f>
        <v>4.3408167902534984</v>
      </c>
      <c r="M54" s="8"/>
    </row>
    <row r="55" spans="1:13" x14ac:dyDescent="0.3">
      <c r="A55" t="s">
        <v>5</v>
      </c>
      <c r="B55" t="s">
        <v>2</v>
      </c>
      <c r="C55" t="s">
        <v>9</v>
      </c>
      <c r="D55" t="s">
        <v>0</v>
      </c>
      <c r="E55">
        <f>IF(A55="Male", 0, IF(A55="Female", 1, ""))</f>
        <v>0</v>
      </c>
      <c r="F55">
        <f>IF(B55="Yes", 1, IF(B55="No", 0, ""))</f>
        <v>0</v>
      </c>
      <c r="G55">
        <f>IF(C55="thur", 1, IF(C55="fri", 2, IF(C55="sat", 3, IF(C55="sun", 4, ""))))</f>
        <v>4</v>
      </c>
      <c r="H55">
        <f>IF(D55="dinner", 1, IF(D55="lunch", 2, ""))</f>
        <v>1</v>
      </c>
      <c r="I55">
        <v>2</v>
      </c>
      <c r="J55">
        <v>9.94</v>
      </c>
      <c r="K55">
        <v>1.56</v>
      </c>
      <c r="L55" s="8">
        <f>R88+(E55*$P$28)+(F55*$P$29)+(G55*$P$30)+(H55*$P$31)+(I55*$P$32)+(J55*$P$33)</f>
        <v>1.6106676580064065</v>
      </c>
      <c r="M55" s="8"/>
    </row>
    <row r="56" spans="1:13" x14ac:dyDescent="0.3">
      <c r="A56" t="s">
        <v>5</v>
      </c>
      <c r="B56" t="s">
        <v>2</v>
      </c>
      <c r="C56" t="s">
        <v>9</v>
      </c>
      <c r="D56" t="s">
        <v>0</v>
      </c>
      <c r="E56">
        <f>IF(A56="Male", 0, IF(A56="Female", 1, ""))</f>
        <v>0</v>
      </c>
      <c r="F56">
        <f>IF(B56="Yes", 1, IF(B56="No", 0, ""))</f>
        <v>0</v>
      </c>
      <c r="G56">
        <f>IF(C56="thur", 1, IF(C56="fri", 2, IF(C56="sat", 3, IF(C56="sun", 4, ""))))</f>
        <v>4</v>
      </c>
      <c r="H56">
        <f>IF(D56="dinner", 1, IF(D56="lunch", 2, ""))</f>
        <v>1</v>
      </c>
      <c r="I56">
        <v>4</v>
      </c>
      <c r="J56">
        <v>25.56</v>
      </c>
      <c r="K56">
        <v>4.34</v>
      </c>
      <c r="L56" s="8">
        <f>R89+(E56*$P$28)+(F56*$P$29)+(G56*$P$30)+(H56*$P$31)+(I56*$P$32)+(J56*$P$33)</f>
        <v>3.4336647646250862</v>
      </c>
      <c r="M56" s="8"/>
    </row>
    <row r="57" spans="1:13" x14ac:dyDescent="0.3">
      <c r="A57" t="s">
        <v>5</v>
      </c>
      <c r="B57" t="s">
        <v>2</v>
      </c>
      <c r="C57" t="s">
        <v>9</v>
      </c>
      <c r="D57" t="s">
        <v>0</v>
      </c>
      <c r="E57">
        <f>IF(A57="Male", 0, IF(A57="Female", 1, ""))</f>
        <v>0</v>
      </c>
      <c r="F57">
        <f>IF(B57="Yes", 1, IF(B57="No", 0, ""))</f>
        <v>0</v>
      </c>
      <c r="G57">
        <f>IF(C57="thur", 1, IF(C57="fri", 2, IF(C57="sat", 3, IF(C57="sun", 4, ""))))</f>
        <v>4</v>
      </c>
      <c r="H57">
        <f>IF(D57="dinner", 1, IF(D57="lunch", 2, ""))</f>
        <v>1</v>
      </c>
      <c r="I57">
        <v>2</v>
      </c>
      <c r="J57">
        <v>19.489999999999998</v>
      </c>
      <c r="K57">
        <v>3.51</v>
      </c>
      <c r="L57" s="8">
        <f>R90+(E57*$P$28)+(F57*$P$29)+(G57*$P$30)+(H57*$P$31)+(I57*$P$32)+(J57*$P$33)</f>
        <v>2.5114722460418406</v>
      </c>
      <c r="M57" s="8"/>
    </row>
    <row r="58" spans="1:13" x14ac:dyDescent="0.3">
      <c r="A58" t="s">
        <v>5</v>
      </c>
      <c r="B58" t="s">
        <v>6</v>
      </c>
      <c r="C58" t="s">
        <v>4</v>
      </c>
      <c r="D58" t="s">
        <v>0</v>
      </c>
      <c r="E58">
        <f>IF(A58="Male", 0, IF(A58="Female", 1, ""))</f>
        <v>0</v>
      </c>
      <c r="F58">
        <f>IF(B58="Yes", 1, IF(B58="No", 0, ""))</f>
        <v>1</v>
      </c>
      <c r="G58">
        <f>IF(C58="thur", 1, IF(C58="fri", 2, IF(C58="sat", 3, IF(C58="sun", 4, ""))))</f>
        <v>3</v>
      </c>
      <c r="H58">
        <f>IF(D58="dinner", 1, IF(D58="lunch", 2, ""))</f>
        <v>1</v>
      </c>
      <c r="I58">
        <v>4</v>
      </c>
      <c r="J58">
        <v>38.01</v>
      </c>
      <c r="K58">
        <v>3</v>
      </c>
      <c r="L58" s="8">
        <f>R91+(E58*$P$28)+(F58*$P$29)+(G58*$P$30)+(H58*$P$31)+(I58*$P$32)+(J58*$P$33)</f>
        <v>4.4796091982223949</v>
      </c>
      <c r="M58" s="8"/>
    </row>
    <row r="59" spans="1:13" x14ac:dyDescent="0.3">
      <c r="A59" t="s">
        <v>3</v>
      </c>
      <c r="B59" t="s">
        <v>2</v>
      </c>
      <c r="C59" t="s">
        <v>4</v>
      </c>
      <c r="D59" t="s">
        <v>0</v>
      </c>
      <c r="E59">
        <f>IF(A59="Male", 0, IF(A59="Female", 1, ""))</f>
        <v>1</v>
      </c>
      <c r="F59">
        <f>IF(B59="Yes", 1, IF(B59="No", 0, ""))</f>
        <v>0</v>
      </c>
      <c r="G59">
        <f>IF(C59="thur", 1, IF(C59="fri", 2, IF(C59="sat", 3, IF(C59="sun", 4, ""))))</f>
        <v>3</v>
      </c>
      <c r="H59">
        <f>IF(D59="dinner", 1, IF(D59="lunch", 2, ""))</f>
        <v>1</v>
      </c>
      <c r="I59">
        <v>2</v>
      </c>
      <c r="J59">
        <v>26.41</v>
      </c>
      <c r="K59">
        <v>1.5</v>
      </c>
      <c r="L59" s="8">
        <f>R92+(E59*$P$28)+(F59*$P$29)+(G59*$P$30)+(H59*$P$31)+(I59*$P$32)+(J59*$P$33)</f>
        <v>3.1461069968934661</v>
      </c>
      <c r="M59" s="8"/>
    </row>
    <row r="60" spans="1:13" x14ac:dyDescent="0.3">
      <c r="A60" t="s">
        <v>5</v>
      </c>
      <c r="B60" t="s">
        <v>6</v>
      </c>
      <c r="C60" t="s">
        <v>4</v>
      </c>
      <c r="D60" t="s">
        <v>0</v>
      </c>
      <c r="E60">
        <f>IF(A60="Male", 0, IF(A60="Female", 1, ""))</f>
        <v>0</v>
      </c>
      <c r="F60">
        <f>IF(B60="Yes", 1, IF(B60="No", 0, ""))</f>
        <v>1</v>
      </c>
      <c r="G60">
        <f>IF(C60="thur", 1, IF(C60="fri", 2, IF(C60="sat", 3, IF(C60="sun", 4, ""))))</f>
        <v>3</v>
      </c>
      <c r="H60">
        <f>IF(D60="dinner", 1, IF(D60="lunch", 2, ""))</f>
        <v>1</v>
      </c>
      <c r="I60">
        <v>2</v>
      </c>
      <c r="J60">
        <v>11.24</v>
      </c>
      <c r="K60">
        <v>1.76</v>
      </c>
      <c r="L60" s="8">
        <f>R93+(E60*$P$28)+(F60*$P$29)+(G60*$P$30)+(H60*$P$31)+(I60*$P$32)+(J60*$P$33)</f>
        <v>1.6048873631644387</v>
      </c>
      <c r="M60" s="8"/>
    </row>
    <row r="61" spans="1:13" x14ac:dyDescent="0.3">
      <c r="A61" t="s">
        <v>5</v>
      </c>
      <c r="B61" t="s">
        <v>2</v>
      </c>
      <c r="C61" t="s">
        <v>4</v>
      </c>
      <c r="D61" t="s">
        <v>0</v>
      </c>
      <c r="E61">
        <f>IF(A61="Male", 0, IF(A61="Female", 1, ""))</f>
        <v>0</v>
      </c>
      <c r="F61">
        <f>IF(B61="Yes", 1, IF(B61="No", 0, ""))</f>
        <v>0</v>
      </c>
      <c r="G61">
        <f>IF(C61="thur", 1, IF(C61="fri", 2, IF(C61="sat", 3, IF(C61="sun", 4, ""))))</f>
        <v>3</v>
      </c>
      <c r="H61">
        <f>IF(D61="dinner", 1, IF(D61="lunch", 2, ""))</f>
        <v>1</v>
      </c>
      <c r="I61">
        <v>4</v>
      </c>
      <c r="J61">
        <v>48.27</v>
      </c>
      <c r="K61">
        <v>6.73</v>
      </c>
      <c r="L61" s="8">
        <f>R94+(E61*$P$28)+(F61*$P$29)+(G61*$P$30)+(H61*$P$31)+(I61*$P$32)+(J61*$P$33)</f>
        <v>5.5230476871684333</v>
      </c>
      <c r="M61" s="8"/>
    </row>
    <row r="62" spans="1:13" x14ac:dyDescent="0.3">
      <c r="A62" t="s">
        <v>5</v>
      </c>
      <c r="B62" t="s">
        <v>6</v>
      </c>
      <c r="C62" t="s">
        <v>4</v>
      </c>
      <c r="D62" t="s">
        <v>0</v>
      </c>
      <c r="E62">
        <f>IF(A62="Male", 0, IF(A62="Female", 1, ""))</f>
        <v>0</v>
      </c>
      <c r="F62">
        <f>IF(B62="Yes", 1, IF(B62="No", 0, ""))</f>
        <v>1</v>
      </c>
      <c r="G62">
        <f>IF(C62="thur", 1, IF(C62="fri", 2, IF(C62="sat", 3, IF(C62="sun", 4, ""))))</f>
        <v>3</v>
      </c>
      <c r="H62">
        <f>IF(D62="dinner", 1, IF(D62="lunch", 2, ""))</f>
        <v>1</v>
      </c>
      <c r="I62">
        <v>2</v>
      </c>
      <c r="J62">
        <v>20.29</v>
      </c>
      <c r="K62">
        <v>3.21</v>
      </c>
      <c r="L62" s="8">
        <f>R95+(E62*$P$28)+(F62*$P$29)+(G62*$P$30)+(H62*$P$31)+(I62*$P$32)+(J62*$P$33)</f>
        <v>2.4585294073236721</v>
      </c>
      <c r="M62" s="8"/>
    </row>
    <row r="63" spans="1:13" x14ac:dyDescent="0.3">
      <c r="A63" t="s">
        <v>5</v>
      </c>
      <c r="B63" t="s">
        <v>6</v>
      </c>
      <c r="C63" t="s">
        <v>4</v>
      </c>
      <c r="D63" t="s">
        <v>0</v>
      </c>
      <c r="E63">
        <f>IF(A63="Male", 0, IF(A63="Female", 1, ""))</f>
        <v>0</v>
      </c>
      <c r="F63">
        <f>IF(B63="Yes", 1, IF(B63="No", 0, ""))</f>
        <v>1</v>
      </c>
      <c r="G63">
        <f>IF(C63="thur", 1, IF(C63="fri", 2, IF(C63="sat", 3, IF(C63="sun", 4, ""))))</f>
        <v>3</v>
      </c>
      <c r="H63">
        <f>IF(D63="dinner", 1, IF(D63="lunch", 2, ""))</f>
        <v>1</v>
      </c>
      <c r="I63">
        <v>2</v>
      </c>
      <c r="J63">
        <v>13.81</v>
      </c>
      <c r="K63">
        <v>2</v>
      </c>
      <c r="L63" s="8">
        <f>R96+(E63*$P$28)+(F63*$P$29)+(G63*$P$30)+(H63*$P$31)+(I63*$P$32)+(J63*$P$33)</f>
        <v>1.8473028386881105</v>
      </c>
      <c r="M63" s="8"/>
    </row>
    <row r="64" spans="1:13" x14ac:dyDescent="0.3">
      <c r="A64" t="s">
        <v>5</v>
      </c>
      <c r="B64" t="s">
        <v>6</v>
      </c>
      <c r="C64" t="s">
        <v>4</v>
      </c>
      <c r="D64" t="s">
        <v>0</v>
      </c>
      <c r="E64">
        <f>IF(A64="Male", 0, IF(A64="Female", 1, ""))</f>
        <v>0</v>
      </c>
      <c r="F64">
        <f>IF(B64="Yes", 1, IF(B64="No", 0, ""))</f>
        <v>1</v>
      </c>
      <c r="G64">
        <f>IF(C64="thur", 1, IF(C64="fri", 2, IF(C64="sat", 3, IF(C64="sun", 4, ""))))</f>
        <v>3</v>
      </c>
      <c r="H64">
        <f>IF(D64="dinner", 1, IF(D64="lunch", 2, ""))</f>
        <v>1</v>
      </c>
      <c r="I64">
        <v>2</v>
      </c>
      <c r="J64">
        <v>11.02</v>
      </c>
      <c r="K64">
        <v>1.98</v>
      </c>
      <c r="L64" s="8">
        <f>R97+(E64*$P$28)+(F64*$P$29)+(G64*$P$30)+(H64*$P$31)+(I64*$P$32)+(J64*$P$33)</f>
        <v>1.5841358438589102</v>
      </c>
      <c r="M64" s="8"/>
    </row>
    <row r="65" spans="1:13" x14ac:dyDescent="0.3">
      <c r="A65" t="s">
        <v>5</v>
      </c>
      <c r="B65" t="s">
        <v>6</v>
      </c>
      <c r="C65" t="s">
        <v>4</v>
      </c>
      <c r="D65" t="s">
        <v>0</v>
      </c>
      <c r="E65">
        <f>IF(A65="Male", 0, IF(A65="Female", 1, ""))</f>
        <v>0</v>
      </c>
      <c r="F65">
        <f>IF(B65="Yes", 1, IF(B65="No", 0, ""))</f>
        <v>1</v>
      </c>
      <c r="G65">
        <f>IF(C65="thur", 1, IF(C65="fri", 2, IF(C65="sat", 3, IF(C65="sun", 4, ""))))</f>
        <v>3</v>
      </c>
      <c r="H65">
        <f>IF(D65="dinner", 1, IF(D65="lunch", 2, ""))</f>
        <v>1</v>
      </c>
      <c r="I65">
        <v>4</v>
      </c>
      <c r="J65">
        <v>18.29</v>
      </c>
      <c r="K65">
        <v>3.76</v>
      </c>
      <c r="L65" s="8">
        <f>R98+(E65*$P$28)+(F65*$P$29)+(G65*$P$30)+(H65*$P$31)+(I65*$P$32)+(J65*$P$33)</f>
        <v>2.6195184677450376</v>
      </c>
      <c r="M65" s="8"/>
    </row>
    <row r="66" spans="1:13" x14ac:dyDescent="0.3">
      <c r="A66" t="s">
        <v>5</v>
      </c>
      <c r="B66" t="s">
        <v>2</v>
      </c>
      <c r="C66" t="s">
        <v>4</v>
      </c>
      <c r="D66" t="s">
        <v>0</v>
      </c>
      <c r="E66">
        <f>IF(A66="Male", 0, IF(A66="Female", 1, ""))</f>
        <v>0</v>
      </c>
      <c r="F66">
        <f>IF(B66="Yes", 1, IF(B66="No", 0, ""))</f>
        <v>0</v>
      </c>
      <c r="G66">
        <f>IF(C66="thur", 1, IF(C66="fri", 2, IF(C66="sat", 3, IF(C66="sun", 4, ""))))</f>
        <v>3</v>
      </c>
      <c r="H66">
        <f>IF(D66="dinner", 1, IF(D66="lunch", 2, ""))</f>
        <v>1</v>
      </c>
      <c r="I66">
        <v>3</v>
      </c>
      <c r="J66">
        <v>17.59</v>
      </c>
      <c r="K66">
        <v>2.64</v>
      </c>
      <c r="L66" s="8">
        <f>R99+(E66*$P$28)+(F66*$P$29)+(G66*$P$30)+(H66*$P$31)+(I66*$P$32)+(J66*$P$33)</f>
        <v>2.4543343769616714</v>
      </c>
      <c r="M66" s="8"/>
    </row>
    <row r="67" spans="1:13" x14ac:dyDescent="0.3">
      <c r="A67" t="s">
        <v>5</v>
      </c>
      <c r="B67" t="s">
        <v>2</v>
      </c>
      <c r="C67" t="s">
        <v>4</v>
      </c>
      <c r="D67" t="s">
        <v>0</v>
      </c>
      <c r="E67">
        <f>IF(A67="Male", 0, IF(A67="Female", 1, ""))</f>
        <v>0</v>
      </c>
      <c r="F67">
        <f>IF(B67="Yes", 1, IF(B67="No", 0, ""))</f>
        <v>0</v>
      </c>
      <c r="G67">
        <f>IF(C67="thur", 1, IF(C67="fri", 2, IF(C67="sat", 3, IF(C67="sun", 4, ""))))</f>
        <v>3</v>
      </c>
      <c r="H67">
        <f t="shared" ref="H67:H130" si="0">IF(D67="dinner", 1, IF(D67="lunch", 2, ""))</f>
        <v>1</v>
      </c>
      <c r="I67">
        <v>3</v>
      </c>
      <c r="J67">
        <v>20.079999999999998</v>
      </c>
      <c r="K67">
        <v>3.15</v>
      </c>
      <c r="L67" s="8">
        <f>R100+(E67*$P$28)+(F67*$P$29)+(G67*$P$30)+(H67*$P$31)+(I67*$P$32)+(J67*$P$33)</f>
        <v>2.6892038454651512</v>
      </c>
      <c r="M67" s="8"/>
    </row>
    <row r="68" spans="1:13" x14ac:dyDescent="0.3">
      <c r="A68" t="s">
        <v>3</v>
      </c>
      <c r="B68" t="s">
        <v>2</v>
      </c>
      <c r="C68" t="s">
        <v>4</v>
      </c>
      <c r="D68" t="s">
        <v>0</v>
      </c>
      <c r="E68">
        <f>IF(A68="Male", 0, IF(A68="Female", 1, ""))</f>
        <v>1</v>
      </c>
      <c r="F68">
        <f>IF(B68="Yes", 1, IF(B68="No", 0, ""))</f>
        <v>0</v>
      </c>
      <c r="G68">
        <f>IF(C68="thur", 1, IF(C68="fri", 2, IF(C68="sat", 3, IF(C68="sun", 4, ""))))</f>
        <v>3</v>
      </c>
      <c r="H68">
        <f t="shared" si="0"/>
        <v>1</v>
      </c>
      <c r="I68">
        <v>2</v>
      </c>
      <c r="J68">
        <v>16.45</v>
      </c>
      <c r="K68">
        <v>2.4700000000000002</v>
      </c>
      <c r="L68" s="8">
        <f>R101+(E68*$P$28)+(F68*$P$29)+(G68*$P$30)+(H68*$P$31)+(I68*$P$32)+(J68*$P$33)</f>
        <v>2.2066291228795474</v>
      </c>
      <c r="M68" s="8"/>
    </row>
    <row r="69" spans="1:13" x14ac:dyDescent="0.3">
      <c r="A69" t="s">
        <v>3</v>
      </c>
      <c r="B69" t="s">
        <v>6</v>
      </c>
      <c r="C69" t="s">
        <v>4</v>
      </c>
      <c r="D69" t="s">
        <v>0</v>
      </c>
      <c r="E69">
        <f>IF(A69="Male", 0, IF(A69="Female", 1, ""))</f>
        <v>1</v>
      </c>
      <c r="F69">
        <f>IF(B69="Yes", 1, IF(B69="No", 0, ""))</f>
        <v>1</v>
      </c>
      <c r="G69">
        <f>IF(C69="thur", 1, IF(C69="fri", 2, IF(C69="sat", 3, IF(C69="sun", 4, ""))))</f>
        <v>3</v>
      </c>
      <c r="H69">
        <f t="shared" si="0"/>
        <v>1</v>
      </c>
      <c r="I69">
        <v>1</v>
      </c>
      <c r="J69">
        <v>3.07</v>
      </c>
      <c r="K69">
        <v>1</v>
      </c>
      <c r="L69" s="8">
        <f>R102+(E69*$P$28)+(F69*$P$29)+(G69*$P$30)+(H69*$P$31)+(I69*$P$32)+(J69*$P$33)</f>
        <v>0.69407674218293214</v>
      </c>
      <c r="M69" s="8"/>
    </row>
    <row r="70" spans="1:13" x14ac:dyDescent="0.3">
      <c r="A70" t="s">
        <v>5</v>
      </c>
      <c r="B70" t="s">
        <v>2</v>
      </c>
      <c r="C70" t="s">
        <v>4</v>
      </c>
      <c r="D70" t="s">
        <v>0</v>
      </c>
      <c r="E70">
        <f>IF(A70="Male", 0, IF(A70="Female", 1, ""))</f>
        <v>0</v>
      </c>
      <c r="F70">
        <f>IF(B70="Yes", 1, IF(B70="No", 0, ""))</f>
        <v>0</v>
      </c>
      <c r="G70">
        <f>IF(C70="thur", 1, IF(C70="fri", 2, IF(C70="sat", 3, IF(C70="sun", 4, ""))))</f>
        <v>3</v>
      </c>
      <c r="H70">
        <f t="shared" si="0"/>
        <v>1</v>
      </c>
      <c r="I70">
        <v>2</v>
      </c>
      <c r="J70">
        <v>20.23</v>
      </c>
      <c r="K70">
        <v>2.0099999999999998</v>
      </c>
      <c r="L70" s="8">
        <f>R103+(E70*$P$28)+(F70*$P$29)+(G70*$P$30)+(H70*$P$31)+(I70*$P$32)+(J70*$P$33)</f>
        <v>2.5285329906649272</v>
      </c>
      <c r="M70" s="8"/>
    </row>
    <row r="71" spans="1:13" x14ac:dyDescent="0.3">
      <c r="A71" t="s">
        <v>5</v>
      </c>
      <c r="B71" t="s">
        <v>6</v>
      </c>
      <c r="C71" t="s">
        <v>4</v>
      </c>
      <c r="D71" t="s">
        <v>0</v>
      </c>
      <c r="E71">
        <f>IF(A71="Male", 0, IF(A71="Female", 1, ""))</f>
        <v>0</v>
      </c>
      <c r="F71">
        <f>IF(B71="Yes", 1, IF(B71="No", 0, ""))</f>
        <v>1</v>
      </c>
      <c r="G71">
        <f>IF(C71="thur", 1, IF(C71="fri", 2, IF(C71="sat", 3, IF(C71="sun", 4, ""))))</f>
        <v>3</v>
      </c>
      <c r="H71">
        <f t="shared" si="0"/>
        <v>1</v>
      </c>
      <c r="I71">
        <v>2</v>
      </c>
      <c r="J71">
        <v>15.01</v>
      </c>
      <c r="K71">
        <v>2.09</v>
      </c>
      <c r="L71" s="8">
        <f>R104+(E71*$P$28)+(F71*$P$29)+(G71*$P$30)+(H71*$P$31)+(I71*$P$32)+(J71*$P$33)</f>
        <v>1.9604929439909922</v>
      </c>
      <c r="M71" s="8"/>
    </row>
    <row r="72" spans="1:13" x14ac:dyDescent="0.3">
      <c r="A72" t="s">
        <v>5</v>
      </c>
      <c r="B72" t="s">
        <v>2</v>
      </c>
      <c r="C72" t="s">
        <v>4</v>
      </c>
      <c r="D72" t="s">
        <v>0</v>
      </c>
      <c r="E72">
        <f>IF(A72="Male", 0, IF(A72="Female", 1, ""))</f>
        <v>0</v>
      </c>
      <c r="F72">
        <f>IF(B72="Yes", 1, IF(B72="No", 0, ""))</f>
        <v>0</v>
      </c>
      <c r="G72">
        <f>IF(C72="thur", 1, IF(C72="fri", 2, IF(C72="sat", 3, IF(C72="sun", 4, ""))))</f>
        <v>3</v>
      </c>
      <c r="H72">
        <f t="shared" si="0"/>
        <v>1</v>
      </c>
      <c r="I72">
        <v>2</v>
      </c>
      <c r="J72">
        <v>12.02</v>
      </c>
      <c r="K72">
        <v>1.97</v>
      </c>
      <c r="L72" s="8">
        <f>R105+(E72*$P$28)+(F72*$P$29)+(G72*$P$30)+(H72*$P$31)+(I72*$P$32)+(J72*$P$33)</f>
        <v>1.7541240202177109</v>
      </c>
      <c r="M72" s="8"/>
    </row>
    <row r="73" spans="1:13" x14ac:dyDescent="0.3">
      <c r="A73" t="s">
        <v>3</v>
      </c>
      <c r="B73" t="s">
        <v>2</v>
      </c>
      <c r="C73" t="s">
        <v>4</v>
      </c>
      <c r="D73" t="s">
        <v>0</v>
      </c>
      <c r="E73">
        <f>IF(A73="Male", 0, IF(A73="Female", 1, ""))</f>
        <v>1</v>
      </c>
      <c r="F73">
        <f>IF(B73="Yes", 1, IF(B73="No", 0, ""))</f>
        <v>0</v>
      </c>
      <c r="G73">
        <f>IF(C73="thur", 1, IF(C73="fri", 2, IF(C73="sat", 3, IF(C73="sun", 4, ""))))</f>
        <v>3</v>
      </c>
      <c r="H73">
        <f t="shared" si="0"/>
        <v>1</v>
      </c>
      <c r="I73">
        <v>3</v>
      </c>
      <c r="J73">
        <v>17.07</v>
      </c>
      <c r="K73">
        <v>3</v>
      </c>
      <c r="L73" s="8">
        <f>R106+(E73*$P$28)+(F73*$P$29)+(G73*$P$30)+(H73*$P$31)+(I73*$P$32)+(J73*$P$33)</f>
        <v>2.4399302952491206</v>
      </c>
      <c r="M73" s="8"/>
    </row>
    <row r="74" spans="1:13" x14ac:dyDescent="0.3">
      <c r="A74" t="s">
        <v>3</v>
      </c>
      <c r="B74" t="s">
        <v>6</v>
      </c>
      <c r="C74" t="s">
        <v>4</v>
      </c>
      <c r="D74" t="s">
        <v>0</v>
      </c>
      <c r="E74">
        <f>IF(A74="Male", 0, IF(A74="Female", 1, ""))</f>
        <v>1</v>
      </c>
      <c r="F74">
        <f>IF(B74="Yes", 1, IF(B74="No", 0, ""))</f>
        <v>1</v>
      </c>
      <c r="G74">
        <f>IF(C74="thur", 1, IF(C74="fri", 2, IF(C74="sat", 3, IF(C74="sun", 4, ""))))</f>
        <v>3</v>
      </c>
      <c r="H74">
        <f t="shared" si="0"/>
        <v>1</v>
      </c>
      <c r="I74">
        <v>2</v>
      </c>
      <c r="J74">
        <v>26.86</v>
      </c>
      <c r="K74">
        <v>3.14</v>
      </c>
      <c r="L74" s="8">
        <f>R107+(E74*$P$28)+(F74*$P$29)+(G74*$P$30)+(H74*$P$31)+(I74*$P$32)+(J74*$P$33)</f>
        <v>3.1128901977756476</v>
      </c>
      <c r="M74" s="8"/>
    </row>
    <row r="75" spans="1:13" x14ac:dyDescent="0.3">
      <c r="A75" t="s">
        <v>3</v>
      </c>
      <c r="B75" t="s">
        <v>6</v>
      </c>
      <c r="C75" t="s">
        <v>4</v>
      </c>
      <c r="D75" t="s">
        <v>0</v>
      </c>
      <c r="E75">
        <f>IF(A75="Male", 0, IF(A75="Female", 1, ""))</f>
        <v>1</v>
      </c>
      <c r="F75">
        <f>IF(B75="Yes", 1, IF(B75="No", 0, ""))</f>
        <v>1</v>
      </c>
      <c r="G75">
        <f>IF(C75="thur", 1, IF(C75="fri", 2, IF(C75="sat", 3, IF(C75="sun", 4, ""))))</f>
        <v>3</v>
      </c>
      <c r="H75">
        <f t="shared" si="0"/>
        <v>1</v>
      </c>
      <c r="I75">
        <v>2</v>
      </c>
      <c r="J75">
        <v>25.28</v>
      </c>
      <c r="K75">
        <v>5</v>
      </c>
      <c r="L75" s="8">
        <f>R108+(E75*$P$28)+(F75*$P$29)+(G75*$P$30)+(H75*$P$31)+(I75*$P$32)+(J75*$P$33)</f>
        <v>2.9638565591268531</v>
      </c>
      <c r="M75" s="8"/>
    </row>
    <row r="76" spans="1:13" x14ac:dyDescent="0.3">
      <c r="A76" t="s">
        <v>3</v>
      </c>
      <c r="B76" t="s">
        <v>2</v>
      </c>
      <c r="C76" t="s">
        <v>4</v>
      </c>
      <c r="D76" t="s">
        <v>0</v>
      </c>
      <c r="E76">
        <f>IF(A76="Male", 0, IF(A76="Female", 1, ""))</f>
        <v>1</v>
      </c>
      <c r="F76">
        <f>IF(B76="Yes", 1, IF(B76="No", 0, ""))</f>
        <v>0</v>
      </c>
      <c r="G76">
        <f>IF(C76="thur", 1, IF(C76="fri", 2, IF(C76="sat", 3, IF(C76="sun", 4, ""))))</f>
        <v>3</v>
      </c>
      <c r="H76">
        <f t="shared" si="0"/>
        <v>1</v>
      </c>
      <c r="I76">
        <v>2</v>
      </c>
      <c r="J76">
        <v>14.73</v>
      </c>
      <c r="K76">
        <v>2.2000000000000002</v>
      </c>
      <c r="L76" s="8">
        <f>R109+(E76*$P$28)+(F76*$P$29)+(G76*$P$30)+(H76*$P$31)+(I76*$P$32)+(J76*$P$33)</f>
        <v>2.0443899719454168</v>
      </c>
      <c r="M76" s="8"/>
    </row>
    <row r="77" spans="1:13" x14ac:dyDescent="0.3">
      <c r="A77" t="s">
        <v>5</v>
      </c>
      <c r="B77" t="s">
        <v>2</v>
      </c>
      <c r="C77" t="s">
        <v>4</v>
      </c>
      <c r="D77" t="s">
        <v>0</v>
      </c>
      <c r="E77">
        <f>IF(A77="Male", 0, IF(A77="Female", 1, ""))</f>
        <v>0</v>
      </c>
      <c r="F77">
        <f>IF(B77="Yes", 1, IF(B77="No", 0, ""))</f>
        <v>0</v>
      </c>
      <c r="G77">
        <f>IF(C77="thur", 1, IF(C77="fri", 2, IF(C77="sat", 3, IF(C77="sun", 4, ""))))</f>
        <v>3</v>
      </c>
      <c r="H77">
        <f t="shared" si="0"/>
        <v>1</v>
      </c>
      <c r="I77">
        <v>2</v>
      </c>
      <c r="J77">
        <v>10.51</v>
      </c>
      <c r="K77">
        <v>1.25</v>
      </c>
      <c r="L77" s="8">
        <f>R110+(E77*$P$28)+(F77*$P$29)+(G77*$P$30)+(H77*$P$31)+(I77*$P$32)+(J77*$P$33)</f>
        <v>1.6116931377115846</v>
      </c>
      <c r="M77" s="8"/>
    </row>
    <row r="78" spans="1:13" x14ac:dyDescent="0.3">
      <c r="A78" t="s">
        <v>5</v>
      </c>
      <c r="B78" t="s">
        <v>6</v>
      </c>
      <c r="C78" t="s">
        <v>4</v>
      </c>
      <c r="D78" t="s">
        <v>0</v>
      </c>
      <c r="E78">
        <f>IF(A78="Male", 0, IF(A78="Female", 1, ""))</f>
        <v>0</v>
      </c>
      <c r="F78">
        <f>IF(B78="Yes", 1, IF(B78="No", 0, ""))</f>
        <v>1</v>
      </c>
      <c r="G78">
        <f>IF(C78="thur", 1, IF(C78="fri", 2, IF(C78="sat", 3, IF(C78="sun", 4, ""))))</f>
        <v>3</v>
      </c>
      <c r="H78">
        <f t="shared" si="0"/>
        <v>1</v>
      </c>
      <c r="I78">
        <v>2</v>
      </c>
      <c r="J78">
        <v>17.920000000000002</v>
      </c>
      <c r="K78">
        <v>3.08</v>
      </c>
      <c r="L78" s="8">
        <f>R111+(E78*$P$28)+(F78*$P$29)+(G78*$P$30)+(H78*$P$31)+(I78*$P$32)+(J78*$P$33)</f>
        <v>2.2349789493504808</v>
      </c>
      <c r="M78" s="8"/>
    </row>
    <row r="79" spans="1:13" x14ac:dyDescent="0.3">
      <c r="A79" t="s">
        <v>5</v>
      </c>
      <c r="B79" t="s">
        <v>2</v>
      </c>
      <c r="C79" t="s">
        <v>1</v>
      </c>
      <c r="D79" t="s">
        <v>7</v>
      </c>
      <c r="E79">
        <f>IF(A79="Male", 0, IF(A79="Female", 1, ""))</f>
        <v>0</v>
      </c>
      <c r="F79">
        <f>IF(B79="Yes", 1, IF(B79="No", 0, ""))</f>
        <v>0</v>
      </c>
      <c r="G79">
        <f>IF(C79="thur", 1, IF(C79="fri", 2, IF(C79="sat", 3, IF(C79="sun", 4, ""))))</f>
        <v>1</v>
      </c>
      <c r="H79">
        <f t="shared" si="0"/>
        <v>2</v>
      </c>
      <c r="I79">
        <v>4</v>
      </c>
      <c r="J79">
        <v>27.2</v>
      </c>
      <c r="K79">
        <v>4</v>
      </c>
      <c r="L79" s="8">
        <f>R112+(E79*$P$28)+(F79*$P$29)+(G79*$P$30)+(H79*$P$31)+(I79*$P$32)+(J79*$P$33)</f>
        <v>3.5426162161645576</v>
      </c>
      <c r="M79" s="8"/>
    </row>
    <row r="80" spans="1:13" x14ac:dyDescent="0.3">
      <c r="A80" t="s">
        <v>5</v>
      </c>
      <c r="B80" t="s">
        <v>2</v>
      </c>
      <c r="C80" t="s">
        <v>1</v>
      </c>
      <c r="D80" t="s">
        <v>7</v>
      </c>
      <c r="E80">
        <f>IF(A80="Male", 0, IF(A80="Female", 1, ""))</f>
        <v>0</v>
      </c>
      <c r="F80">
        <f>IF(B80="Yes", 1, IF(B80="No", 0, ""))</f>
        <v>0</v>
      </c>
      <c r="G80">
        <f>IF(C80="thur", 1, IF(C80="fri", 2, IF(C80="sat", 3, IF(C80="sun", 4, ""))))</f>
        <v>1</v>
      </c>
      <c r="H80">
        <f t="shared" si="0"/>
        <v>2</v>
      </c>
      <c r="I80">
        <v>2</v>
      </c>
      <c r="J80">
        <v>22.76</v>
      </c>
      <c r="K80">
        <v>3</v>
      </c>
      <c r="L80" s="8">
        <f>R113+(E80*$P$28)+(F80*$P$29)+(G80*$P$30)+(H80*$P$31)+(I80*$P$32)+(J80*$P$33)</f>
        <v>2.7741735906177265</v>
      </c>
      <c r="M80" s="8"/>
    </row>
    <row r="81" spans="1:13" x14ac:dyDescent="0.3">
      <c r="A81" t="s">
        <v>5</v>
      </c>
      <c r="B81" t="s">
        <v>2</v>
      </c>
      <c r="C81" t="s">
        <v>1</v>
      </c>
      <c r="D81" t="s">
        <v>7</v>
      </c>
      <c r="E81">
        <f>IF(A81="Male", 0, IF(A81="Female", 1, ""))</f>
        <v>0</v>
      </c>
      <c r="F81">
        <f>IF(B81="Yes", 1, IF(B81="No", 0, ""))</f>
        <v>0</v>
      </c>
      <c r="G81">
        <f>IF(C81="thur", 1, IF(C81="fri", 2, IF(C81="sat", 3, IF(C81="sun", 4, ""))))</f>
        <v>1</v>
      </c>
      <c r="H81">
        <f t="shared" si="0"/>
        <v>2</v>
      </c>
      <c r="I81">
        <v>2</v>
      </c>
      <c r="J81">
        <v>17.29</v>
      </c>
      <c r="K81">
        <v>2.71</v>
      </c>
      <c r="L81" s="8">
        <f>R114+(E81*$P$28)+(F81*$P$29)+(G81*$P$30)+(H81*$P$31)+(I81*$P$32)+(J81*$P$33)</f>
        <v>2.2582153606120903</v>
      </c>
      <c r="M81" s="8"/>
    </row>
    <row r="82" spans="1:13" x14ac:dyDescent="0.3">
      <c r="A82" t="s">
        <v>5</v>
      </c>
      <c r="B82" t="s">
        <v>6</v>
      </c>
      <c r="C82" t="s">
        <v>1</v>
      </c>
      <c r="D82" t="s">
        <v>7</v>
      </c>
      <c r="E82">
        <f>IF(A82="Male", 0, IF(A82="Female", 1, ""))</f>
        <v>0</v>
      </c>
      <c r="F82">
        <f>IF(B82="Yes", 1, IF(B82="No", 0, ""))</f>
        <v>1</v>
      </c>
      <c r="G82">
        <f>IF(C82="thur", 1, IF(C82="fri", 2, IF(C82="sat", 3, IF(C82="sun", 4, ""))))</f>
        <v>1</v>
      </c>
      <c r="H82">
        <f t="shared" si="0"/>
        <v>2</v>
      </c>
      <c r="I82">
        <v>2</v>
      </c>
      <c r="J82">
        <v>19.440000000000001</v>
      </c>
      <c r="K82">
        <v>3</v>
      </c>
      <c r="L82" s="8">
        <f>R115+(E82*$P$28)+(F82*$P$29)+(G82*$P$30)+(H82*$P$31)+(I82*$P$32)+(J82*$P$33)</f>
        <v>2.3853512106733543</v>
      </c>
      <c r="M82" s="8"/>
    </row>
    <row r="83" spans="1:13" x14ac:dyDescent="0.3">
      <c r="A83" t="s">
        <v>5</v>
      </c>
      <c r="B83" t="s">
        <v>2</v>
      </c>
      <c r="C83" t="s">
        <v>1</v>
      </c>
      <c r="D83" t="s">
        <v>7</v>
      </c>
      <c r="E83">
        <f>IF(A83="Male", 0, IF(A83="Female", 1, ""))</f>
        <v>0</v>
      </c>
      <c r="F83">
        <f>IF(B83="Yes", 1, IF(B83="No", 0, ""))</f>
        <v>0</v>
      </c>
      <c r="G83">
        <f>IF(C83="thur", 1, IF(C83="fri", 2, IF(C83="sat", 3, IF(C83="sun", 4, ""))))</f>
        <v>1</v>
      </c>
      <c r="H83">
        <f t="shared" si="0"/>
        <v>2</v>
      </c>
      <c r="I83">
        <v>2</v>
      </c>
      <c r="J83">
        <v>16.66</v>
      </c>
      <c r="K83">
        <v>3.4</v>
      </c>
      <c r="L83" s="8">
        <f>R116+(E83*$P$28)+(F83*$P$29)+(G83*$P$30)+(H83*$P$31)+(I83*$P$32)+(J83*$P$33)</f>
        <v>2.1987905553280771</v>
      </c>
      <c r="M83" s="8"/>
    </row>
    <row r="84" spans="1:13" x14ac:dyDescent="0.3">
      <c r="A84" t="s">
        <v>3</v>
      </c>
      <c r="B84" t="s">
        <v>2</v>
      </c>
      <c r="C84" t="s">
        <v>1</v>
      </c>
      <c r="D84" t="s">
        <v>7</v>
      </c>
      <c r="E84">
        <f>IF(A84="Male", 0, IF(A84="Female", 1, ""))</f>
        <v>1</v>
      </c>
      <c r="F84">
        <f>IF(B84="Yes", 1, IF(B84="No", 0, ""))</f>
        <v>0</v>
      </c>
      <c r="G84">
        <f>IF(C84="thur", 1, IF(C84="fri", 2, IF(C84="sat", 3, IF(C84="sun", 4, ""))))</f>
        <v>1</v>
      </c>
      <c r="H84">
        <f t="shared" si="0"/>
        <v>2</v>
      </c>
      <c r="I84">
        <v>1</v>
      </c>
      <c r="J84">
        <v>10.07</v>
      </c>
      <c r="K84">
        <v>1.83</v>
      </c>
      <c r="L84" s="8">
        <f>R117+(E84*$P$28)+(F84*$P$29)+(G84*$P$30)+(H84*$P$31)+(I84*$P$32)+(J84*$P$33)</f>
        <v>1.4370135729953648</v>
      </c>
      <c r="M84" s="8"/>
    </row>
    <row r="85" spans="1:13" x14ac:dyDescent="0.3">
      <c r="A85" t="s">
        <v>5</v>
      </c>
      <c r="B85" t="s">
        <v>6</v>
      </c>
      <c r="C85" t="s">
        <v>1</v>
      </c>
      <c r="D85" t="s">
        <v>7</v>
      </c>
      <c r="E85">
        <f>IF(A85="Male", 0, IF(A85="Female", 1, ""))</f>
        <v>0</v>
      </c>
      <c r="F85">
        <f>IF(B85="Yes", 1, IF(B85="No", 0, ""))</f>
        <v>1</v>
      </c>
      <c r="G85">
        <f>IF(C85="thur", 1, IF(C85="fri", 2, IF(C85="sat", 3, IF(C85="sun", 4, ""))))</f>
        <v>1</v>
      </c>
      <c r="H85">
        <f t="shared" si="0"/>
        <v>2</v>
      </c>
      <c r="I85">
        <v>2</v>
      </c>
      <c r="J85">
        <v>32.68</v>
      </c>
      <c r="K85">
        <v>5</v>
      </c>
      <c r="L85" s="8">
        <f>R118+(E85*$P$28)+(F85*$P$29)+(G85*$P$30)+(H85*$P$31)+(I85*$P$32)+(J85*$P$33)</f>
        <v>3.63421537251515</v>
      </c>
      <c r="M85" s="8"/>
    </row>
    <row r="86" spans="1:13" x14ac:dyDescent="0.3">
      <c r="A86" t="s">
        <v>5</v>
      </c>
      <c r="B86" t="s">
        <v>2</v>
      </c>
      <c r="C86" t="s">
        <v>1</v>
      </c>
      <c r="D86" t="s">
        <v>7</v>
      </c>
      <c r="E86">
        <f>IF(A86="Male", 0, IF(A86="Female", 1, ""))</f>
        <v>0</v>
      </c>
      <c r="F86">
        <f>IF(B86="Yes", 1, IF(B86="No", 0, ""))</f>
        <v>0</v>
      </c>
      <c r="G86">
        <f>IF(C86="thur", 1, IF(C86="fri", 2, IF(C86="sat", 3, IF(C86="sun", 4, ""))))</f>
        <v>1</v>
      </c>
      <c r="H86">
        <f t="shared" si="0"/>
        <v>2</v>
      </c>
      <c r="I86">
        <v>2</v>
      </c>
      <c r="J86">
        <v>15.98</v>
      </c>
      <c r="K86">
        <v>2.0299999999999998</v>
      </c>
      <c r="L86" s="8">
        <f>R119+(E86*$P$28)+(F86*$P$29)+(G86*$P$30)+(H86*$P$31)+(I86*$P$32)+(J86*$P$33)</f>
        <v>2.1346494956564444</v>
      </c>
      <c r="M86" s="8"/>
    </row>
    <row r="87" spans="1:13" x14ac:dyDescent="0.3">
      <c r="A87" t="s">
        <v>3</v>
      </c>
      <c r="B87" t="s">
        <v>2</v>
      </c>
      <c r="C87" t="s">
        <v>1</v>
      </c>
      <c r="D87" t="s">
        <v>7</v>
      </c>
      <c r="E87">
        <f>IF(A87="Male", 0, IF(A87="Female", 1, ""))</f>
        <v>1</v>
      </c>
      <c r="F87">
        <f>IF(B87="Yes", 1, IF(B87="No", 0, ""))</f>
        <v>0</v>
      </c>
      <c r="G87">
        <f>IF(C87="thur", 1, IF(C87="fri", 2, IF(C87="sat", 3, IF(C87="sun", 4, ""))))</f>
        <v>1</v>
      </c>
      <c r="H87">
        <f t="shared" si="0"/>
        <v>2</v>
      </c>
      <c r="I87">
        <v>4</v>
      </c>
      <c r="J87">
        <v>34.83</v>
      </c>
      <c r="K87">
        <v>5.17</v>
      </c>
      <c r="L87" s="8">
        <f>R120+(E87*$P$28)+(F87*$P$29)+(G87*$P$30)+(H87*$P$31)+(I87*$P$32)+(J87*$P$33)</f>
        <v>4.2969615996340789</v>
      </c>
      <c r="M87" s="8"/>
    </row>
    <row r="88" spans="1:13" x14ac:dyDescent="0.3">
      <c r="A88" t="s">
        <v>5</v>
      </c>
      <c r="B88" t="s">
        <v>2</v>
      </c>
      <c r="C88" t="s">
        <v>1</v>
      </c>
      <c r="D88" t="s">
        <v>7</v>
      </c>
      <c r="E88">
        <f>IF(A88="Male", 0, IF(A88="Female", 1, ""))</f>
        <v>0</v>
      </c>
      <c r="F88">
        <f>IF(B88="Yes", 1, IF(B88="No", 0, ""))</f>
        <v>0</v>
      </c>
      <c r="G88">
        <f>IF(C88="thur", 1, IF(C88="fri", 2, IF(C88="sat", 3, IF(C88="sun", 4, ""))))</f>
        <v>1</v>
      </c>
      <c r="H88">
        <f t="shared" si="0"/>
        <v>2</v>
      </c>
      <c r="I88">
        <v>2</v>
      </c>
      <c r="J88">
        <v>13.03</v>
      </c>
      <c r="K88">
        <v>2</v>
      </c>
      <c r="L88" s="8">
        <f>R121+(E88*$P$28)+(F88*$P$29)+(G88*$P$30)+(H88*$P$31)+(I88*$P$32)+(J88*$P$33)</f>
        <v>1.8563904867868597</v>
      </c>
      <c r="M88" s="8"/>
    </row>
    <row r="89" spans="1:13" x14ac:dyDescent="0.3">
      <c r="A89" t="s">
        <v>5</v>
      </c>
      <c r="B89" t="s">
        <v>2</v>
      </c>
      <c r="C89" t="s">
        <v>1</v>
      </c>
      <c r="D89" t="s">
        <v>7</v>
      </c>
      <c r="E89">
        <f>IF(A89="Male", 0, IF(A89="Female", 1, ""))</f>
        <v>0</v>
      </c>
      <c r="F89">
        <f>IF(B89="Yes", 1, IF(B89="No", 0, ""))</f>
        <v>0</v>
      </c>
      <c r="G89">
        <f>IF(C89="thur", 1, IF(C89="fri", 2, IF(C89="sat", 3, IF(C89="sun", 4, ""))))</f>
        <v>1</v>
      </c>
      <c r="H89">
        <f t="shared" si="0"/>
        <v>2</v>
      </c>
      <c r="I89">
        <v>2</v>
      </c>
      <c r="J89">
        <v>18.28</v>
      </c>
      <c r="K89">
        <v>4</v>
      </c>
      <c r="L89" s="8">
        <f>R122+(E89*$P$28)+(F89*$P$29)+(G89*$P$30)+(H89*$P$31)+(I89*$P$32)+(J89*$P$33)</f>
        <v>2.3515971974869676</v>
      </c>
      <c r="M89" s="8"/>
    </row>
    <row r="90" spans="1:13" x14ac:dyDescent="0.3">
      <c r="A90" t="s">
        <v>5</v>
      </c>
      <c r="B90" t="s">
        <v>2</v>
      </c>
      <c r="C90" t="s">
        <v>1</v>
      </c>
      <c r="D90" t="s">
        <v>7</v>
      </c>
      <c r="E90">
        <f>IF(A90="Male", 0, IF(A90="Female", 1, ""))</f>
        <v>0</v>
      </c>
      <c r="F90">
        <f>IF(B90="Yes", 1, IF(B90="No", 0, ""))</f>
        <v>0</v>
      </c>
      <c r="G90">
        <f>IF(C90="thur", 1, IF(C90="fri", 2, IF(C90="sat", 3, IF(C90="sun", 4, ""))))</f>
        <v>1</v>
      </c>
      <c r="H90">
        <f t="shared" si="0"/>
        <v>2</v>
      </c>
      <c r="I90">
        <v>2</v>
      </c>
      <c r="J90">
        <v>24.71</v>
      </c>
      <c r="K90">
        <v>5.85</v>
      </c>
      <c r="L90" s="8">
        <f>R123+(E90*$P$28)+(F90*$P$29)+(G90*$P$30)+(H90*$P$31)+(I90*$P$32)+(J90*$P$33)</f>
        <v>2.9581075117349092</v>
      </c>
      <c r="M90" s="8"/>
    </row>
    <row r="91" spans="1:13" x14ac:dyDescent="0.3">
      <c r="A91" t="s">
        <v>5</v>
      </c>
      <c r="B91" t="s">
        <v>2</v>
      </c>
      <c r="C91" t="s">
        <v>1</v>
      </c>
      <c r="D91" t="s">
        <v>7</v>
      </c>
      <c r="E91">
        <f>IF(A91="Male", 0, IF(A91="Female", 1, ""))</f>
        <v>0</v>
      </c>
      <c r="F91">
        <f>IF(B91="Yes", 1, IF(B91="No", 0, ""))</f>
        <v>0</v>
      </c>
      <c r="G91">
        <f>IF(C91="thur", 1, IF(C91="fri", 2, IF(C91="sat", 3, IF(C91="sun", 4, ""))))</f>
        <v>1</v>
      </c>
      <c r="H91">
        <f t="shared" si="0"/>
        <v>2</v>
      </c>
      <c r="I91">
        <v>2</v>
      </c>
      <c r="J91">
        <v>21.16</v>
      </c>
      <c r="K91">
        <v>3</v>
      </c>
      <c r="L91" s="8">
        <f>R124+(E91*$P$28)+(F91*$P$29)+(G91*$P$30)+(H91*$P$31)+(I91*$P$32)+(J91*$P$33)</f>
        <v>2.623253450213884</v>
      </c>
      <c r="M91" s="8"/>
    </row>
    <row r="92" spans="1:13" x14ac:dyDescent="0.3">
      <c r="A92" t="s">
        <v>5</v>
      </c>
      <c r="B92" t="s">
        <v>6</v>
      </c>
      <c r="C92" t="s">
        <v>8</v>
      </c>
      <c r="D92" t="s">
        <v>0</v>
      </c>
      <c r="E92">
        <f>IF(A92="Male", 0, IF(A92="Female", 1, ""))</f>
        <v>0</v>
      </c>
      <c r="F92">
        <f>IF(B92="Yes", 1, IF(B92="No", 0, ""))</f>
        <v>1</v>
      </c>
      <c r="G92">
        <f>IF(C92="thur", 1, IF(C92="fri", 2, IF(C92="sat", 3, IF(C92="sun", 4, ""))))</f>
        <v>2</v>
      </c>
      <c r="H92">
        <f t="shared" si="0"/>
        <v>1</v>
      </c>
      <c r="I92">
        <v>2</v>
      </c>
      <c r="J92">
        <v>28.97</v>
      </c>
      <c r="K92">
        <v>3</v>
      </c>
      <c r="L92" s="8">
        <f>R125+(E92*$P$28)+(F92*$P$29)+(G92*$P$30)+(H92*$P$31)+(I92*$P$32)+(J92*$P$33)</f>
        <v>3.2245313487008262</v>
      </c>
      <c r="M92" s="8"/>
    </row>
    <row r="93" spans="1:13" x14ac:dyDescent="0.3">
      <c r="A93" t="s">
        <v>5</v>
      </c>
      <c r="B93" t="s">
        <v>2</v>
      </c>
      <c r="C93" t="s">
        <v>8</v>
      </c>
      <c r="D93" t="s">
        <v>0</v>
      </c>
      <c r="E93">
        <f>IF(A93="Male", 0, IF(A93="Female", 1, ""))</f>
        <v>0</v>
      </c>
      <c r="F93">
        <f>IF(B93="Yes", 1, IF(B93="No", 0, ""))</f>
        <v>0</v>
      </c>
      <c r="G93">
        <f>IF(C93="thur", 1, IF(C93="fri", 2, IF(C93="sat", 3, IF(C93="sun", 4, ""))))</f>
        <v>2</v>
      </c>
      <c r="H93">
        <f t="shared" si="0"/>
        <v>1</v>
      </c>
      <c r="I93">
        <v>2</v>
      </c>
      <c r="J93">
        <v>22.49</v>
      </c>
      <c r="K93">
        <v>3.5</v>
      </c>
      <c r="L93" s="8">
        <f>R126+(E93*$P$28)+(F93*$P$29)+(G93*$P$30)+(H93*$P$31)+(I93*$P$32)+(J93*$P$33)</f>
        <v>2.6889678686716634</v>
      </c>
      <c r="M93" s="8"/>
    </row>
    <row r="94" spans="1:13" x14ac:dyDescent="0.3">
      <c r="A94" t="s">
        <v>3</v>
      </c>
      <c r="B94" t="s">
        <v>6</v>
      </c>
      <c r="C94" t="s">
        <v>8</v>
      </c>
      <c r="D94" t="s">
        <v>0</v>
      </c>
      <c r="E94">
        <f>IF(A94="Male", 0, IF(A94="Female", 1, ""))</f>
        <v>1</v>
      </c>
      <c r="F94">
        <f>IF(B94="Yes", 1, IF(B94="No", 0, ""))</f>
        <v>1</v>
      </c>
      <c r="G94">
        <f>IF(C94="thur", 1, IF(C94="fri", 2, IF(C94="sat", 3, IF(C94="sun", 4, ""))))</f>
        <v>2</v>
      </c>
      <c r="H94">
        <f t="shared" si="0"/>
        <v>1</v>
      </c>
      <c r="I94">
        <v>2</v>
      </c>
      <c r="J94">
        <v>5.75</v>
      </c>
      <c r="K94">
        <v>1</v>
      </c>
      <c r="L94" s="8">
        <f>R127+(E94*$P$28)+(F94*$P$29)+(G94*$P$30)+(H94*$P$31)+(I94*$P$32)+(J94*$P$33)</f>
        <v>1.0689477750087617</v>
      </c>
      <c r="M94" s="8"/>
    </row>
    <row r="95" spans="1:13" x14ac:dyDescent="0.3">
      <c r="A95" t="s">
        <v>3</v>
      </c>
      <c r="B95" t="s">
        <v>6</v>
      </c>
      <c r="C95" t="s">
        <v>8</v>
      </c>
      <c r="D95" t="s">
        <v>0</v>
      </c>
      <c r="E95">
        <f>IF(A95="Male", 0, IF(A95="Female", 1, ""))</f>
        <v>1</v>
      </c>
      <c r="F95">
        <f>IF(B95="Yes", 1, IF(B95="No", 0, ""))</f>
        <v>1</v>
      </c>
      <c r="G95">
        <f>IF(C95="thur", 1, IF(C95="fri", 2, IF(C95="sat", 3, IF(C95="sun", 4, ""))))</f>
        <v>2</v>
      </c>
      <c r="H95">
        <f t="shared" si="0"/>
        <v>1</v>
      </c>
      <c r="I95">
        <v>2</v>
      </c>
      <c r="J95">
        <v>16.32</v>
      </c>
      <c r="K95">
        <v>4.3</v>
      </c>
      <c r="L95" s="8">
        <f>R128+(E95*$P$28)+(F95*$P$29)+(G95*$P$30)+(H95*$P$31)+(I95*$P$32)+(J95*$P$33)</f>
        <v>2.0659639525516456</v>
      </c>
      <c r="M95" s="8"/>
    </row>
    <row r="96" spans="1:13" x14ac:dyDescent="0.3">
      <c r="A96" t="s">
        <v>3</v>
      </c>
      <c r="B96" t="s">
        <v>2</v>
      </c>
      <c r="C96" t="s">
        <v>8</v>
      </c>
      <c r="D96" t="s">
        <v>0</v>
      </c>
      <c r="E96">
        <f>IF(A96="Male", 0, IF(A96="Female", 1, ""))</f>
        <v>1</v>
      </c>
      <c r="F96">
        <f>IF(B96="Yes", 1, IF(B96="No", 0, ""))</f>
        <v>0</v>
      </c>
      <c r="G96">
        <f>IF(C96="thur", 1, IF(C96="fri", 2, IF(C96="sat", 3, IF(C96="sun", 4, ""))))</f>
        <v>2</v>
      </c>
      <c r="H96">
        <f t="shared" si="0"/>
        <v>1</v>
      </c>
      <c r="I96">
        <v>2</v>
      </c>
      <c r="J96">
        <v>22.75</v>
      </c>
      <c r="K96">
        <v>3.25</v>
      </c>
      <c r="L96" s="8">
        <f>R129+(E96*$P$28)+(F96*$P$29)+(G96*$P$30)+(H96*$P$31)+(I96*$P$32)+(J96*$P$33)</f>
        <v>2.7481373554059862</v>
      </c>
      <c r="M96" s="8"/>
    </row>
    <row r="97" spans="1:13" x14ac:dyDescent="0.3">
      <c r="A97" t="s">
        <v>5</v>
      </c>
      <c r="B97" t="s">
        <v>6</v>
      </c>
      <c r="C97" t="s">
        <v>8</v>
      </c>
      <c r="D97" t="s">
        <v>0</v>
      </c>
      <c r="E97">
        <f>IF(A97="Male", 0, IF(A97="Female", 1, ""))</f>
        <v>0</v>
      </c>
      <c r="F97">
        <f>IF(B97="Yes", 1, IF(B97="No", 0, ""))</f>
        <v>1</v>
      </c>
      <c r="G97">
        <f>IF(C97="thur", 1, IF(C97="fri", 2, IF(C97="sat", 3, IF(C97="sun", 4, ""))))</f>
        <v>2</v>
      </c>
      <c r="H97">
        <f t="shared" si="0"/>
        <v>1</v>
      </c>
      <c r="I97">
        <v>4</v>
      </c>
      <c r="J97">
        <v>40.17</v>
      </c>
      <c r="K97">
        <v>4.7300000000000004</v>
      </c>
      <c r="L97" s="8">
        <f>R130+(E97*$P$28)+(F97*$P$29)+(G97*$P$30)+(H97*$P$31)+(I97*$P$32)+(J97*$P$33)</f>
        <v>4.6306115674538919</v>
      </c>
      <c r="M97" s="8"/>
    </row>
    <row r="98" spans="1:13" x14ac:dyDescent="0.3">
      <c r="A98" t="s">
        <v>5</v>
      </c>
      <c r="B98" t="s">
        <v>6</v>
      </c>
      <c r="C98" t="s">
        <v>8</v>
      </c>
      <c r="D98" t="s">
        <v>0</v>
      </c>
      <c r="E98">
        <f>IF(A98="Male", 0, IF(A98="Female", 1, ""))</f>
        <v>0</v>
      </c>
      <c r="F98">
        <f>IF(B98="Yes", 1, IF(B98="No", 0, ""))</f>
        <v>1</v>
      </c>
      <c r="G98">
        <f>IF(C98="thur", 1, IF(C98="fri", 2, IF(C98="sat", 3, IF(C98="sun", 4, ""))))</f>
        <v>2</v>
      </c>
      <c r="H98">
        <f t="shared" si="0"/>
        <v>1</v>
      </c>
      <c r="I98">
        <v>2</v>
      </c>
      <c r="J98">
        <v>27.28</v>
      </c>
      <c r="K98">
        <v>4</v>
      </c>
      <c r="L98" s="8">
        <f>R131+(E98*$P$28)+(F98*$P$29)+(G98*$P$30)+(H98*$P$31)+(I98*$P$32)+(J98*$P$33)</f>
        <v>3.0651219503992682</v>
      </c>
      <c r="M98" s="8"/>
    </row>
    <row r="99" spans="1:13" x14ac:dyDescent="0.3">
      <c r="A99" t="s">
        <v>5</v>
      </c>
      <c r="B99" t="s">
        <v>6</v>
      </c>
      <c r="C99" t="s">
        <v>8</v>
      </c>
      <c r="D99" t="s">
        <v>0</v>
      </c>
      <c r="E99">
        <f>IF(A99="Male", 0, IF(A99="Female", 1, ""))</f>
        <v>0</v>
      </c>
      <c r="F99">
        <f>IF(B99="Yes", 1, IF(B99="No", 0, ""))</f>
        <v>1</v>
      </c>
      <c r="G99">
        <f>IF(C99="thur", 1, IF(C99="fri", 2, IF(C99="sat", 3, IF(C99="sun", 4, ""))))</f>
        <v>2</v>
      </c>
      <c r="H99">
        <f t="shared" si="0"/>
        <v>1</v>
      </c>
      <c r="I99">
        <v>2</v>
      </c>
      <c r="J99">
        <v>12.03</v>
      </c>
      <c r="K99">
        <v>1.5</v>
      </c>
      <c r="L99" s="8">
        <f>R132+(E99*$P$28)+(F99*$P$29)+(G99*$P$30)+(H99*$P$31)+(I99*$P$32)+(J99*$P$33)</f>
        <v>1.6266643621751451</v>
      </c>
      <c r="M99" s="8"/>
    </row>
    <row r="100" spans="1:13" x14ac:dyDescent="0.3">
      <c r="A100" t="s">
        <v>5</v>
      </c>
      <c r="B100" t="s">
        <v>6</v>
      </c>
      <c r="C100" t="s">
        <v>8</v>
      </c>
      <c r="D100" t="s">
        <v>0</v>
      </c>
      <c r="E100">
        <f>IF(A100="Male", 0, IF(A100="Female", 1, ""))</f>
        <v>0</v>
      </c>
      <c r="F100">
        <f>IF(B100="Yes", 1, IF(B100="No", 0, ""))</f>
        <v>1</v>
      </c>
      <c r="G100">
        <f>IF(C100="thur", 1, IF(C100="fri", 2, IF(C100="sat", 3, IF(C100="sun", 4, ""))))</f>
        <v>2</v>
      </c>
      <c r="H100">
        <f t="shared" si="0"/>
        <v>1</v>
      </c>
      <c r="I100">
        <v>2</v>
      </c>
      <c r="J100">
        <v>21.01</v>
      </c>
      <c r="K100">
        <v>3</v>
      </c>
      <c r="L100" s="8">
        <f>R133+(E100*$P$28)+(F100*$P$29)+(G100*$P$30)+(H100*$P$31)+(I100*$P$32)+(J100*$P$33)</f>
        <v>2.4737036501917107</v>
      </c>
      <c r="M100" s="8"/>
    </row>
    <row r="101" spans="1:13" x14ac:dyDescent="0.3">
      <c r="A101" t="s">
        <v>5</v>
      </c>
      <c r="B101" t="s">
        <v>2</v>
      </c>
      <c r="C101" t="s">
        <v>8</v>
      </c>
      <c r="D101" t="s">
        <v>0</v>
      </c>
      <c r="E101">
        <f>IF(A101="Male", 0, IF(A101="Female", 1, ""))</f>
        <v>0</v>
      </c>
      <c r="F101">
        <f>IF(B101="Yes", 1, IF(B101="No", 0, ""))</f>
        <v>0</v>
      </c>
      <c r="G101">
        <f>IF(C101="thur", 1, IF(C101="fri", 2, IF(C101="sat", 3, IF(C101="sun", 4, ""))))</f>
        <v>2</v>
      </c>
      <c r="H101">
        <f t="shared" si="0"/>
        <v>1</v>
      </c>
      <c r="I101">
        <v>2</v>
      </c>
      <c r="J101">
        <v>12.46</v>
      </c>
      <c r="K101">
        <v>1.5</v>
      </c>
      <c r="L101" s="8">
        <f>R134+(E101*$P$28)+(F101*$P$29)+(G101*$P$30)+(H101*$P$31)+(I101*$P$32)+(J101*$P$33)</f>
        <v>1.7428872385150771</v>
      </c>
      <c r="M101" s="8"/>
    </row>
    <row r="102" spans="1:13" x14ac:dyDescent="0.3">
      <c r="A102" t="s">
        <v>3</v>
      </c>
      <c r="B102" t="s">
        <v>6</v>
      </c>
      <c r="C102" t="s">
        <v>8</v>
      </c>
      <c r="D102" t="s">
        <v>0</v>
      </c>
      <c r="E102">
        <f>IF(A102="Male", 0, IF(A102="Female", 1, ""))</f>
        <v>1</v>
      </c>
      <c r="F102">
        <f>IF(B102="Yes", 1, IF(B102="No", 0, ""))</f>
        <v>1</v>
      </c>
      <c r="G102">
        <f>IF(C102="thur", 1, IF(C102="fri", 2, IF(C102="sat", 3, IF(C102="sun", 4, ""))))</f>
        <v>2</v>
      </c>
      <c r="H102">
        <f t="shared" si="0"/>
        <v>1</v>
      </c>
      <c r="I102">
        <v>2</v>
      </c>
      <c r="J102">
        <v>11.35</v>
      </c>
      <c r="K102">
        <v>2.5</v>
      </c>
      <c r="L102" s="8">
        <f>R135+(E102*$P$28)+(F102*$P$29)+(G102*$P$30)+(H102*$P$31)+(I102*$P$32)+(J102*$P$33)</f>
        <v>1.59716826642221</v>
      </c>
      <c r="M102" s="8"/>
    </row>
    <row r="103" spans="1:13" x14ac:dyDescent="0.3">
      <c r="A103" t="s">
        <v>3</v>
      </c>
      <c r="B103" t="s">
        <v>6</v>
      </c>
      <c r="C103" t="s">
        <v>8</v>
      </c>
      <c r="D103" t="s">
        <v>0</v>
      </c>
      <c r="E103">
        <f>IF(A103="Male", 0, IF(A103="Female", 1, ""))</f>
        <v>1</v>
      </c>
      <c r="F103">
        <f>IF(B103="Yes", 1, IF(B103="No", 0, ""))</f>
        <v>1</v>
      </c>
      <c r="G103">
        <f>IF(C103="thur", 1, IF(C103="fri", 2, IF(C103="sat", 3, IF(C103="sun", 4, ""))))</f>
        <v>2</v>
      </c>
      <c r="H103">
        <f t="shared" si="0"/>
        <v>1</v>
      </c>
      <c r="I103">
        <v>2</v>
      </c>
      <c r="J103">
        <v>15.38</v>
      </c>
      <c r="K103">
        <v>3</v>
      </c>
      <c r="L103" s="8">
        <f>R136+(E103*$P$28)+(F103*$P$29)+(G103*$P$30)+(H103*$P$31)+(I103*$P$32)+(J103*$P$33)</f>
        <v>1.977298370064388</v>
      </c>
      <c r="M103" s="8"/>
    </row>
    <row r="104" spans="1:13" x14ac:dyDescent="0.3">
      <c r="A104" t="s">
        <v>3</v>
      </c>
      <c r="B104" t="s">
        <v>6</v>
      </c>
      <c r="C104" t="s">
        <v>4</v>
      </c>
      <c r="D104" t="s">
        <v>0</v>
      </c>
      <c r="E104">
        <f>IF(A104="Male", 0, IF(A104="Female", 1, ""))</f>
        <v>1</v>
      </c>
      <c r="F104">
        <f>IF(B104="Yes", 1, IF(B104="No", 0, ""))</f>
        <v>1</v>
      </c>
      <c r="G104">
        <f>IF(C104="thur", 1, IF(C104="fri", 2, IF(C104="sat", 3, IF(C104="sun", 4, ""))))</f>
        <v>3</v>
      </c>
      <c r="H104">
        <f t="shared" si="0"/>
        <v>1</v>
      </c>
      <c r="I104">
        <v>3</v>
      </c>
      <c r="J104">
        <v>44.3</v>
      </c>
      <c r="K104">
        <v>2.5</v>
      </c>
      <c r="L104" s="8">
        <f>R137+(E104*$P$28)+(F104*$P$29)+(G104*$P$30)+(H104*$P$31)+(I104*$P$32)+(J104*$P$33)</f>
        <v>4.9327393461406146</v>
      </c>
      <c r="M104" s="8"/>
    </row>
    <row r="105" spans="1:13" x14ac:dyDescent="0.3">
      <c r="A105" t="s">
        <v>3</v>
      </c>
      <c r="B105" t="s">
        <v>6</v>
      </c>
      <c r="C105" t="s">
        <v>4</v>
      </c>
      <c r="D105" t="s">
        <v>0</v>
      </c>
      <c r="E105">
        <f>IF(A105="Male", 0, IF(A105="Female", 1, ""))</f>
        <v>1</v>
      </c>
      <c r="F105">
        <f>IF(B105="Yes", 1, IF(B105="No", 0, ""))</f>
        <v>1</v>
      </c>
      <c r="G105">
        <f>IF(C105="thur", 1, IF(C105="fri", 2, IF(C105="sat", 3, IF(C105="sun", 4, ""))))</f>
        <v>3</v>
      </c>
      <c r="H105">
        <f t="shared" si="0"/>
        <v>1</v>
      </c>
      <c r="I105">
        <v>2</v>
      </c>
      <c r="J105">
        <v>22.42</v>
      </c>
      <c r="K105">
        <v>3.48</v>
      </c>
      <c r="L105" s="8">
        <f>R138+(E105*$P$28)+(F105*$P$29)+(G105*$P$30)+(H105*$P$31)+(I105*$P$32)+(J105*$P$33)</f>
        <v>2.6940868081549851</v>
      </c>
      <c r="M105" s="8"/>
    </row>
    <row r="106" spans="1:13" x14ac:dyDescent="0.3">
      <c r="A106" t="s">
        <v>3</v>
      </c>
      <c r="B106" t="s">
        <v>2</v>
      </c>
      <c r="C106" t="s">
        <v>4</v>
      </c>
      <c r="D106" t="s">
        <v>0</v>
      </c>
      <c r="E106">
        <f>IF(A106="Male", 0, IF(A106="Female", 1, ""))</f>
        <v>1</v>
      </c>
      <c r="F106">
        <f>IF(B106="Yes", 1, IF(B106="No", 0, ""))</f>
        <v>0</v>
      </c>
      <c r="G106">
        <f>IF(C106="thur", 1, IF(C106="fri", 2, IF(C106="sat", 3, IF(C106="sun", 4, ""))))</f>
        <v>3</v>
      </c>
      <c r="H106">
        <f t="shared" si="0"/>
        <v>1</v>
      </c>
      <c r="I106">
        <v>2</v>
      </c>
      <c r="J106">
        <v>20.92</v>
      </c>
      <c r="K106">
        <v>4.08</v>
      </c>
      <c r="L106" s="8">
        <f>R139+(E106*$P$28)+(F106*$P$29)+(G106*$P$30)+(H106*$P$31)+(I106*$P$32)+(J106*$P$33)</f>
        <v>2.6282622651327823</v>
      </c>
      <c r="M106" s="8"/>
    </row>
    <row r="107" spans="1:13" x14ac:dyDescent="0.3">
      <c r="A107" t="s">
        <v>5</v>
      </c>
      <c r="B107" t="s">
        <v>6</v>
      </c>
      <c r="C107" t="s">
        <v>4</v>
      </c>
      <c r="D107" t="s">
        <v>0</v>
      </c>
      <c r="E107">
        <f>IF(A107="Male", 0, IF(A107="Female", 1, ""))</f>
        <v>0</v>
      </c>
      <c r="F107">
        <f>IF(B107="Yes", 1, IF(B107="No", 0, ""))</f>
        <v>1</v>
      </c>
      <c r="G107">
        <f>IF(C107="thur", 1, IF(C107="fri", 2, IF(C107="sat", 3, IF(C107="sun", 4, ""))))</f>
        <v>3</v>
      </c>
      <c r="H107">
        <f t="shared" si="0"/>
        <v>1</v>
      </c>
      <c r="I107">
        <v>2</v>
      </c>
      <c r="J107">
        <v>15.36</v>
      </c>
      <c r="K107">
        <v>1.64</v>
      </c>
      <c r="L107" s="8">
        <f>R140+(E107*$P$28)+(F107*$P$29)+(G107*$P$30)+(H107*$P$31)+(I107*$P$32)+(J107*$P$33)</f>
        <v>1.9935067247043328</v>
      </c>
      <c r="M107" s="8"/>
    </row>
    <row r="108" spans="1:13" x14ac:dyDescent="0.3">
      <c r="A108" t="s">
        <v>5</v>
      </c>
      <c r="B108" t="s">
        <v>6</v>
      </c>
      <c r="C108" t="s">
        <v>4</v>
      </c>
      <c r="D108" t="s">
        <v>0</v>
      </c>
      <c r="E108">
        <f>IF(A108="Male", 0, IF(A108="Female", 1, ""))</f>
        <v>0</v>
      </c>
      <c r="F108">
        <f>IF(B108="Yes", 1, IF(B108="No", 0, ""))</f>
        <v>1</v>
      </c>
      <c r="G108">
        <f>IF(C108="thur", 1, IF(C108="fri", 2, IF(C108="sat", 3, IF(C108="sun", 4, ""))))</f>
        <v>3</v>
      </c>
      <c r="H108">
        <f t="shared" si="0"/>
        <v>1</v>
      </c>
      <c r="I108">
        <v>2</v>
      </c>
      <c r="J108">
        <v>20.49</v>
      </c>
      <c r="K108">
        <v>4.0599999999999996</v>
      </c>
      <c r="L108" s="8">
        <f>R141+(E108*$P$28)+(F108*$P$29)+(G108*$P$30)+(H108*$P$31)+(I108*$P$32)+(J108*$P$33)</f>
        <v>2.4773944248741522</v>
      </c>
      <c r="M108" s="8"/>
    </row>
    <row r="109" spans="1:13" x14ac:dyDescent="0.3">
      <c r="A109" t="s">
        <v>5</v>
      </c>
      <c r="B109" t="s">
        <v>6</v>
      </c>
      <c r="C109" t="s">
        <v>4</v>
      </c>
      <c r="D109" t="s">
        <v>0</v>
      </c>
      <c r="E109">
        <f>IF(A109="Male", 0, IF(A109="Female", 1, ""))</f>
        <v>0</v>
      </c>
      <c r="F109">
        <f>IF(B109="Yes", 1, IF(B109="No", 0, ""))</f>
        <v>1</v>
      </c>
      <c r="G109">
        <f>IF(C109="thur", 1, IF(C109="fri", 2, IF(C109="sat", 3, IF(C109="sun", 4, ""))))</f>
        <v>3</v>
      </c>
      <c r="H109">
        <f t="shared" si="0"/>
        <v>1</v>
      </c>
      <c r="I109">
        <v>2</v>
      </c>
      <c r="J109">
        <v>25.21</v>
      </c>
      <c r="K109">
        <v>4.29</v>
      </c>
      <c r="L109" s="8">
        <f>R142+(E109*$P$28)+(F109*$P$29)+(G109*$P$30)+(H109*$P$31)+(I109*$P$32)+(J109*$P$33)</f>
        <v>2.9226088390654876</v>
      </c>
      <c r="M109" s="8"/>
    </row>
    <row r="110" spans="1:13" x14ac:dyDescent="0.3">
      <c r="A110" t="s">
        <v>5</v>
      </c>
      <c r="B110" t="s">
        <v>2</v>
      </c>
      <c r="C110" t="s">
        <v>4</v>
      </c>
      <c r="D110" t="s">
        <v>0</v>
      </c>
      <c r="E110">
        <f>IF(A110="Male", 0, IF(A110="Female", 1, ""))</f>
        <v>0</v>
      </c>
      <c r="F110">
        <f>IF(B110="Yes", 1, IF(B110="No", 0, ""))</f>
        <v>0</v>
      </c>
      <c r="G110">
        <f>IF(C110="thur", 1, IF(C110="fri", 2, IF(C110="sat", 3, IF(C110="sun", 4, ""))))</f>
        <v>3</v>
      </c>
      <c r="H110">
        <f t="shared" si="0"/>
        <v>1</v>
      </c>
      <c r="I110">
        <v>2</v>
      </c>
      <c r="J110">
        <v>18.239999999999998</v>
      </c>
      <c r="K110">
        <v>3.76</v>
      </c>
      <c r="L110" s="8">
        <f>R143+(E110*$P$28)+(F110*$P$29)+(G110*$P$30)+(H110*$P$31)+(I110*$P$32)+(J110*$P$33)</f>
        <v>2.3408260660376481</v>
      </c>
      <c r="M110" s="8"/>
    </row>
    <row r="111" spans="1:13" x14ac:dyDescent="0.3">
      <c r="A111" t="s">
        <v>3</v>
      </c>
      <c r="B111" t="s">
        <v>6</v>
      </c>
      <c r="C111" t="s">
        <v>4</v>
      </c>
      <c r="D111" t="s">
        <v>0</v>
      </c>
      <c r="E111">
        <f>IF(A111="Male", 0, IF(A111="Female", 1, ""))</f>
        <v>1</v>
      </c>
      <c r="F111">
        <f>IF(B111="Yes", 1, IF(B111="No", 0, ""))</f>
        <v>1</v>
      </c>
      <c r="G111">
        <f>IF(C111="thur", 1, IF(C111="fri", 2, IF(C111="sat", 3, IF(C111="sun", 4, ""))))</f>
        <v>3</v>
      </c>
      <c r="H111">
        <f t="shared" si="0"/>
        <v>1</v>
      </c>
      <c r="I111">
        <v>2</v>
      </c>
      <c r="J111">
        <v>14.31</v>
      </c>
      <c r="K111">
        <v>4</v>
      </c>
      <c r="L111" s="8">
        <f>R144+(E111*$P$28)+(F111*$P$29)+(G111*$P$30)+(H111*$P$31)+(I111*$P$32)+(J111*$P$33)</f>
        <v>1.9291103464830091</v>
      </c>
      <c r="M111" s="8"/>
    </row>
    <row r="112" spans="1:13" x14ac:dyDescent="0.3">
      <c r="A112" t="s">
        <v>5</v>
      </c>
      <c r="B112" t="s">
        <v>2</v>
      </c>
      <c r="C112" t="s">
        <v>4</v>
      </c>
      <c r="D112" t="s">
        <v>0</v>
      </c>
      <c r="E112">
        <f>IF(A112="Male", 0, IF(A112="Female", 1, ""))</f>
        <v>0</v>
      </c>
      <c r="F112">
        <f>IF(B112="Yes", 1, IF(B112="No", 0, ""))</f>
        <v>0</v>
      </c>
      <c r="G112">
        <f>IF(C112="thur", 1, IF(C112="fri", 2, IF(C112="sat", 3, IF(C112="sun", 4, ""))))</f>
        <v>3</v>
      </c>
      <c r="H112">
        <f t="shared" si="0"/>
        <v>1</v>
      </c>
      <c r="I112">
        <v>2</v>
      </c>
      <c r="J112">
        <v>14</v>
      </c>
      <c r="K112">
        <v>3</v>
      </c>
      <c r="L112" s="8">
        <f>R145+(E112*$P$28)+(F112*$P$29)+(G112*$P$30)+(H112*$P$31)+(I112*$P$32)+(J112*$P$33)</f>
        <v>1.940887693967466</v>
      </c>
      <c r="M112" s="8"/>
    </row>
    <row r="113" spans="1:13" x14ac:dyDescent="0.3">
      <c r="A113" t="s">
        <v>3</v>
      </c>
      <c r="B113" t="s">
        <v>2</v>
      </c>
      <c r="C113" t="s">
        <v>4</v>
      </c>
      <c r="D113" t="s">
        <v>0</v>
      </c>
      <c r="E113">
        <f>IF(A113="Male", 0, IF(A113="Female", 1, ""))</f>
        <v>1</v>
      </c>
      <c r="F113">
        <f>IF(B113="Yes", 1, IF(B113="No", 0, ""))</f>
        <v>0</v>
      </c>
      <c r="G113">
        <f>IF(C113="thur", 1, IF(C113="fri", 2, IF(C113="sat", 3, IF(C113="sun", 4, ""))))</f>
        <v>3</v>
      </c>
      <c r="H113">
        <f t="shared" si="0"/>
        <v>1</v>
      </c>
      <c r="I113">
        <v>1</v>
      </c>
      <c r="J113">
        <v>7.25</v>
      </c>
      <c r="K113">
        <v>1</v>
      </c>
      <c r="L113" s="8">
        <f>R146+(E113*$P$28)+(F113*$P$29)+(G113*$P$30)+(H113*$P$31)+(I113*$P$32)+(J113*$P$33)</f>
        <v>1.1640186975943694</v>
      </c>
      <c r="M113" s="8"/>
    </row>
    <row r="114" spans="1:13" x14ac:dyDescent="0.3">
      <c r="A114" t="s">
        <v>5</v>
      </c>
      <c r="B114" t="s">
        <v>2</v>
      </c>
      <c r="C114" t="s">
        <v>9</v>
      </c>
      <c r="D114" t="s">
        <v>0</v>
      </c>
      <c r="E114">
        <f>IF(A114="Male", 0, IF(A114="Female", 1, ""))</f>
        <v>0</v>
      </c>
      <c r="F114">
        <f>IF(B114="Yes", 1, IF(B114="No", 0, ""))</f>
        <v>0</v>
      </c>
      <c r="G114">
        <f>IF(C114="thur", 1, IF(C114="fri", 2, IF(C114="sat", 3, IF(C114="sun", 4, ""))))</f>
        <v>4</v>
      </c>
      <c r="H114">
        <f t="shared" si="0"/>
        <v>1</v>
      </c>
      <c r="I114">
        <v>3</v>
      </c>
      <c r="J114">
        <v>38.07</v>
      </c>
      <c r="K114">
        <v>4</v>
      </c>
      <c r="L114" s="8">
        <f>R147+(E114*$P$28)+(F114*$P$29)+(G114*$P$30)+(H114*$P$31)+(I114*$P$32)+(J114*$P$33)</f>
        <v>4.4388519944445441</v>
      </c>
      <c r="M114" s="8"/>
    </row>
    <row r="115" spans="1:13" x14ac:dyDescent="0.3">
      <c r="A115" t="s">
        <v>5</v>
      </c>
      <c r="B115" t="s">
        <v>2</v>
      </c>
      <c r="C115" t="s">
        <v>9</v>
      </c>
      <c r="D115" t="s">
        <v>0</v>
      </c>
      <c r="E115">
        <f>IF(A115="Male", 0, IF(A115="Female", 1, ""))</f>
        <v>0</v>
      </c>
      <c r="F115">
        <f>IF(B115="Yes", 1, IF(B115="No", 0, ""))</f>
        <v>0</v>
      </c>
      <c r="G115">
        <f>IF(C115="thur", 1, IF(C115="fri", 2, IF(C115="sat", 3, IF(C115="sun", 4, ""))))</f>
        <v>4</v>
      </c>
      <c r="H115">
        <f t="shared" si="0"/>
        <v>1</v>
      </c>
      <c r="I115">
        <v>2</v>
      </c>
      <c r="J115">
        <v>23.95</v>
      </c>
      <c r="K115">
        <v>2.5499999999999998</v>
      </c>
      <c r="L115" s="8">
        <f>R148+(E115*$P$28)+(F115*$P$29)+(G115*$P$30)+(H115*$P$31)+(I115*$P$32)+(J115*$P$33)</f>
        <v>2.9321621374175511</v>
      </c>
      <c r="M115" s="8"/>
    </row>
    <row r="116" spans="1:13" x14ac:dyDescent="0.3">
      <c r="A116" t="s">
        <v>3</v>
      </c>
      <c r="B116" t="s">
        <v>2</v>
      </c>
      <c r="C116" t="s">
        <v>9</v>
      </c>
      <c r="D116" t="s">
        <v>0</v>
      </c>
      <c r="E116">
        <f>IF(A116="Male", 0, IF(A116="Female", 1, ""))</f>
        <v>1</v>
      </c>
      <c r="F116">
        <f>IF(B116="Yes", 1, IF(B116="No", 0, ""))</f>
        <v>0</v>
      </c>
      <c r="G116">
        <f>IF(C116="thur", 1, IF(C116="fri", 2, IF(C116="sat", 3, IF(C116="sun", 4, ""))))</f>
        <v>4</v>
      </c>
      <c r="H116">
        <f t="shared" si="0"/>
        <v>1</v>
      </c>
      <c r="I116">
        <v>3</v>
      </c>
      <c r="J116">
        <v>25.71</v>
      </c>
      <c r="K116">
        <v>4</v>
      </c>
      <c r="L116" s="8">
        <f>R149+(E116*$P$28)+(F116*$P$29)+(G116*$P$30)+(H116*$P$31)+(I116*$P$32)+(J116*$P$33)</f>
        <v>3.30763887374356</v>
      </c>
      <c r="M116" s="8"/>
    </row>
    <row r="117" spans="1:13" x14ac:dyDescent="0.3">
      <c r="A117" t="s">
        <v>3</v>
      </c>
      <c r="B117" t="s">
        <v>2</v>
      </c>
      <c r="C117" t="s">
        <v>9</v>
      </c>
      <c r="D117" t="s">
        <v>0</v>
      </c>
      <c r="E117">
        <f>IF(A117="Male", 0, IF(A117="Female", 1, ""))</f>
        <v>1</v>
      </c>
      <c r="F117">
        <f>IF(B117="Yes", 1, IF(B117="No", 0, ""))</f>
        <v>0</v>
      </c>
      <c r="G117">
        <f>IF(C117="thur", 1, IF(C117="fri", 2, IF(C117="sat", 3, IF(C117="sun", 4, ""))))</f>
        <v>4</v>
      </c>
      <c r="H117">
        <f t="shared" si="0"/>
        <v>1</v>
      </c>
      <c r="I117">
        <v>2</v>
      </c>
      <c r="J117">
        <v>17.309999999999999</v>
      </c>
      <c r="K117">
        <v>3.5</v>
      </c>
      <c r="L117" s="8">
        <f>R150+(E117*$P$28)+(F117*$P$29)+(G117*$P$30)+(H117*$P$31)+(I117*$P$32)+(J117*$P$33)</f>
        <v>2.3404885186603033</v>
      </c>
      <c r="M117" s="8"/>
    </row>
    <row r="118" spans="1:13" x14ac:dyDescent="0.3">
      <c r="A118" t="s">
        <v>5</v>
      </c>
      <c r="B118" t="s">
        <v>2</v>
      </c>
      <c r="C118" t="s">
        <v>9</v>
      </c>
      <c r="D118" t="s">
        <v>0</v>
      </c>
      <c r="E118">
        <f>IF(A118="Male", 0, IF(A118="Female", 1, ""))</f>
        <v>0</v>
      </c>
      <c r="F118">
        <f>IF(B118="Yes", 1, IF(B118="No", 0, ""))</f>
        <v>0</v>
      </c>
      <c r="G118">
        <f>IF(C118="thur", 1, IF(C118="fri", 2, IF(C118="sat", 3, IF(C118="sun", 4, ""))))</f>
        <v>4</v>
      </c>
      <c r="H118">
        <f t="shared" si="0"/>
        <v>1</v>
      </c>
      <c r="I118">
        <v>4</v>
      </c>
      <c r="J118">
        <v>29.93</v>
      </c>
      <c r="K118">
        <v>5.07</v>
      </c>
      <c r="L118" s="8">
        <f>R151+(E118*$P$28)+(F118*$P$29)+(G118*$P$30)+(H118*$P$31)+(I118*$P$32)+(J118*$P$33)</f>
        <v>3.845865398103081</v>
      </c>
      <c r="M118" s="8"/>
    </row>
    <row r="119" spans="1:13" x14ac:dyDescent="0.3">
      <c r="A119" t="s">
        <v>3</v>
      </c>
      <c r="B119" t="s">
        <v>2</v>
      </c>
      <c r="C119" t="s">
        <v>1</v>
      </c>
      <c r="D119" t="s">
        <v>7</v>
      </c>
      <c r="E119">
        <f>IF(A119="Male", 0, IF(A119="Female", 1, ""))</f>
        <v>1</v>
      </c>
      <c r="F119">
        <f>IF(B119="Yes", 1, IF(B119="No", 0, ""))</f>
        <v>0</v>
      </c>
      <c r="G119">
        <f>IF(C119="thur", 1, IF(C119="fri", 2, IF(C119="sat", 3, IF(C119="sun", 4, ""))))</f>
        <v>1</v>
      </c>
      <c r="H119">
        <f t="shared" si="0"/>
        <v>2</v>
      </c>
      <c r="I119">
        <v>2</v>
      </c>
      <c r="J119">
        <v>10.65</v>
      </c>
      <c r="K119">
        <v>1.5</v>
      </c>
      <c r="L119" s="8">
        <f>R152+(E119*$P$28)+(F119*$P$29)+(G119*$P$30)+(H119*$P$31)+(I119*$P$32)+(J119*$P$33)</f>
        <v>1.6665417418548421</v>
      </c>
      <c r="M119" s="8"/>
    </row>
    <row r="120" spans="1:13" x14ac:dyDescent="0.3">
      <c r="A120" t="s">
        <v>3</v>
      </c>
      <c r="B120" t="s">
        <v>2</v>
      </c>
      <c r="C120" t="s">
        <v>1</v>
      </c>
      <c r="D120" t="s">
        <v>7</v>
      </c>
      <c r="E120">
        <f>IF(A120="Male", 0, IF(A120="Female", 1, ""))</f>
        <v>1</v>
      </c>
      <c r="F120">
        <f>IF(B120="Yes", 1, IF(B120="No", 0, ""))</f>
        <v>0</v>
      </c>
      <c r="G120">
        <f>IF(C120="thur", 1, IF(C120="fri", 2, IF(C120="sat", 3, IF(C120="sun", 4, ""))))</f>
        <v>1</v>
      </c>
      <c r="H120">
        <f t="shared" si="0"/>
        <v>2</v>
      </c>
      <c r="I120">
        <v>2</v>
      </c>
      <c r="J120">
        <v>12.43</v>
      </c>
      <c r="K120">
        <v>1.8</v>
      </c>
      <c r="L120" s="8">
        <f>R153+(E120*$P$28)+(F120*$P$29)+(G120*$P$30)+(H120*$P$31)+(I120*$P$32)+(J120*$P$33)</f>
        <v>1.8344403980541166</v>
      </c>
      <c r="M120" s="8"/>
    </row>
    <row r="121" spans="1:13" x14ac:dyDescent="0.3">
      <c r="A121" t="s">
        <v>3</v>
      </c>
      <c r="B121" t="s">
        <v>2</v>
      </c>
      <c r="C121" t="s">
        <v>1</v>
      </c>
      <c r="D121" t="s">
        <v>7</v>
      </c>
      <c r="E121">
        <f>IF(A121="Male", 0, IF(A121="Female", 1, ""))</f>
        <v>1</v>
      </c>
      <c r="F121">
        <f>IF(B121="Yes", 1, IF(B121="No", 0, ""))</f>
        <v>0</v>
      </c>
      <c r="G121">
        <f>IF(C121="thur", 1, IF(C121="fri", 2, IF(C121="sat", 3, IF(C121="sun", 4, ""))))</f>
        <v>1</v>
      </c>
      <c r="H121">
        <f t="shared" si="0"/>
        <v>2</v>
      </c>
      <c r="I121">
        <v>4</v>
      </c>
      <c r="J121">
        <v>24.08</v>
      </c>
      <c r="K121">
        <v>2.92</v>
      </c>
      <c r="L121" s="8">
        <f>R154+(E121*$P$28)+(F121*$P$29)+(G121*$P$30)+(H121*$P$31)+(I121*$P$32)+(J121*$P$33)</f>
        <v>3.2829669062957625</v>
      </c>
      <c r="M121" s="8"/>
    </row>
    <row r="122" spans="1:13" x14ac:dyDescent="0.3">
      <c r="A122" t="s">
        <v>5</v>
      </c>
      <c r="B122" t="s">
        <v>2</v>
      </c>
      <c r="C122" t="s">
        <v>1</v>
      </c>
      <c r="D122" t="s">
        <v>7</v>
      </c>
      <c r="E122">
        <f>IF(A122="Male", 0, IF(A122="Female", 1, ""))</f>
        <v>0</v>
      </c>
      <c r="F122">
        <f>IF(B122="Yes", 1, IF(B122="No", 0, ""))</f>
        <v>0</v>
      </c>
      <c r="G122">
        <f>IF(C122="thur", 1, IF(C122="fri", 2, IF(C122="sat", 3, IF(C122="sun", 4, ""))))</f>
        <v>1</v>
      </c>
      <c r="H122">
        <f t="shared" si="0"/>
        <v>2</v>
      </c>
      <c r="I122">
        <v>2</v>
      </c>
      <c r="J122">
        <v>11.69</v>
      </c>
      <c r="K122">
        <v>2.31</v>
      </c>
      <c r="L122" s="8">
        <f>R155+(E122*$P$28)+(F122*$P$29)+(G122*$P$30)+(H122*$P$31)+(I122*$P$32)+(J122*$P$33)</f>
        <v>1.7299948691986418</v>
      </c>
      <c r="M122" s="8"/>
    </row>
    <row r="123" spans="1:13" x14ac:dyDescent="0.3">
      <c r="A123" t="s">
        <v>3</v>
      </c>
      <c r="B123" t="s">
        <v>2</v>
      </c>
      <c r="C123" t="s">
        <v>1</v>
      </c>
      <c r="D123" t="s">
        <v>7</v>
      </c>
      <c r="E123">
        <f>IF(A123="Male", 0, IF(A123="Female", 1, ""))</f>
        <v>1</v>
      </c>
      <c r="F123">
        <f>IF(B123="Yes", 1, IF(B123="No", 0, ""))</f>
        <v>0</v>
      </c>
      <c r="G123">
        <f>IF(C123="thur", 1, IF(C123="fri", 2, IF(C123="sat", 3, IF(C123="sun", 4, ""))))</f>
        <v>1</v>
      </c>
      <c r="H123">
        <f t="shared" si="0"/>
        <v>2</v>
      </c>
      <c r="I123">
        <v>2</v>
      </c>
      <c r="J123">
        <v>13.42</v>
      </c>
      <c r="K123">
        <v>1.68</v>
      </c>
      <c r="L123" s="8">
        <f>R156+(E123*$P$28)+(F123*$P$29)+(G123*$P$30)+(H123*$P$31)+(I123*$P$32)+(J123*$P$33)</f>
        <v>1.9278222349289942</v>
      </c>
      <c r="M123" s="8"/>
    </row>
    <row r="124" spans="1:13" x14ac:dyDescent="0.3">
      <c r="A124" t="s">
        <v>5</v>
      </c>
      <c r="B124" t="s">
        <v>2</v>
      </c>
      <c r="C124" t="s">
        <v>1</v>
      </c>
      <c r="D124" t="s">
        <v>7</v>
      </c>
      <c r="E124">
        <f>IF(A124="Male", 0, IF(A124="Female", 1, ""))</f>
        <v>0</v>
      </c>
      <c r="F124">
        <f>IF(B124="Yes", 1, IF(B124="No", 0, ""))</f>
        <v>0</v>
      </c>
      <c r="G124">
        <f>IF(C124="thur", 1, IF(C124="fri", 2, IF(C124="sat", 3, IF(C124="sun", 4, ""))))</f>
        <v>1</v>
      </c>
      <c r="H124">
        <f t="shared" si="0"/>
        <v>2</v>
      </c>
      <c r="I124">
        <v>2</v>
      </c>
      <c r="J124">
        <v>14.26</v>
      </c>
      <c r="K124">
        <v>2.5</v>
      </c>
      <c r="L124" s="8">
        <f>R157+(E124*$P$28)+(F124*$P$29)+(G124*$P$30)+(H124*$P$31)+(I124*$P$32)+(J124*$P$33)</f>
        <v>1.9724103447223136</v>
      </c>
      <c r="M124" s="8"/>
    </row>
    <row r="125" spans="1:13" x14ac:dyDescent="0.3">
      <c r="A125" t="s">
        <v>5</v>
      </c>
      <c r="B125" t="s">
        <v>2</v>
      </c>
      <c r="C125" t="s">
        <v>1</v>
      </c>
      <c r="D125" t="s">
        <v>7</v>
      </c>
      <c r="E125">
        <f>IF(A125="Male", 0, IF(A125="Female", 1, ""))</f>
        <v>0</v>
      </c>
      <c r="F125">
        <f>IF(B125="Yes", 1, IF(B125="No", 0, ""))</f>
        <v>0</v>
      </c>
      <c r="G125">
        <f>IF(C125="thur", 1, IF(C125="fri", 2, IF(C125="sat", 3, IF(C125="sun", 4, ""))))</f>
        <v>1</v>
      </c>
      <c r="H125">
        <f t="shared" si="0"/>
        <v>2</v>
      </c>
      <c r="I125">
        <v>2</v>
      </c>
      <c r="J125">
        <v>15.95</v>
      </c>
      <c r="K125">
        <v>2</v>
      </c>
      <c r="L125" s="8">
        <f>R158+(E125*$P$28)+(F125*$P$29)+(G125*$P$30)+(H125*$P$31)+(I125*$P$32)+(J125*$P$33)</f>
        <v>2.1318197430238719</v>
      </c>
      <c r="M125" s="8"/>
    </row>
    <row r="126" spans="1:13" x14ac:dyDescent="0.3">
      <c r="A126" t="s">
        <v>3</v>
      </c>
      <c r="B126" t="s">
        <v>2</v>
      </c>
      <c r="C126" t="s">
        <v>1</v>
      </c>
      <c r="D126" t="s">
        <v>7</v>
      </c>
      <c r="E126">
        <f>IF(A126="Male", 0, IF(A126="Female", 1, ""))</f>
        <v>1</v>
      </c>
      <c r="F126">
        <f>IF(B126="Yes", 1, IF(B126="No", 0, ""))</f>
        <v>0</v>
      </c>
      <c r="G126">
        <f>IF(C126="thur", 1, IF(C126="fri", 2, IF(C126="sat", 3, IF(C126="sun", 4, ""))))</f>
        <v>1</v>
      </c>
      <c r="H126">
        <f t="shared" si="0"/>
        <v>2</v>
      </c>
      <c r="I126">
        <v>2</v>
      </c>
      <c r="J126">
        <v>12.48</v>
      </c>
      <c r="K126">
        <v>2.52</v>
      </c>
      <c r="L126" s="8">
        <f>R159+(E126*$P$28)+(F126*$P$29)+(G126*$P$30)+(H126*$P$31)+(I126*$P$32)+(J126*$P$33)</f>
        <v>1.8391566524417369</v>
      </c>
      <c r="M126" s="8"/>
    </row>
    <row r="127" spans="1:13" x14ac:dyDescent="0.3">
      <c r="A127" t="s">
        <v>3</v>
      </c>
      <c r="B127" t="s">
        <v>2</v>
      </c>
      <c r="C127" t="s">
        <v>1</v>
      </c>
      <c r="D127" t="s">
        <v>7</v>
      </c>
      <c r="E127">
        <f>IF(A127="Male", 0, IF(A127="Female", 1, ""))</f>
        <v>1</v>
      </c>
      <c r="F127">
        <f>IF(B127="Yes", 1, IF(B127="No", 0, ""))</f>
        <v>0</v>
      </c>
      <c r="G127">
        <f>IF(C127="thur", 1, IF(C127="fri", 2, IF(C127="sat", 3, IF(C127="sun", 4, ""))))</f>
        <v>1</v>
      </c>
      <c r="H127">
        <f t="shared" si="0"/>
        <v>2</v>
      </c>
      <c r="I127">
        <v>6</v>
      </c>
      <c r="J127">
        <v>29.8</v>
      </c>
      <c r="K127">
        <v>4.2</v>
      </c>
      <c r="L127" s="8">
        <f>R160+(E127*$P$28)+(F127*$P$29)+(G127*$P$30)+(H127*$P$31)+(I127*$P$32)+(J127*$P$33)</f>
        <v>4.1721456441656679</v>
      </c>
      <c r="M127" s="8"/>
    </row>
    <row r="128" spans="1:13" x14ac:dyDescent="0.3">
      <c r="A128" t="s">
        <v>5</v>
      </c>
      <c r="B128" t="s">
        <v>2</v>
      </c>
      <c r="C128" t="s">
        <v>1</v>
      </c>
      <c r="D128" t="s">
        <v>7</v>
      </c>
      <c r="E128">
        <f>IF(A128="Male", 0, IF(A128="Female", 1, ""))</f>
        <v>0</v>
      </c>
      <c r="F128">
        <f>IF(B128="Yes", 1, IF(B128="No", 0, ""))</f>
        <v>0</v>
      </c>
      <c r="G128">
        <f>IF(C128="thur", 1, IF(C128="fri", 2, IF(C128="sat", 3, IF(C128="sun", 4, ""))))</f>
        <v>1</v>
      </c>
      <c r="H128">
        <f t="shared" si="0"/>
        <v>2</v>
      </c>
      <c r="I128">
        <v>2</v>
      </c>
      <c r="J128">
        <v>8.52</v>
      </c>
      <c r="K128">
        <v>1.48</v>
      </c>
      <c r="L128" s="8">
        <f>R161+(E128*$P$28)+(F128*$P$29)+(G128*$P$30)+(H128*$P$31)+(I128*$P$32)+(J128*$P$33)</f>
        <v>1.430984341023529</v>
      </c>
      <c r="M128" s="8"/>
    </row>
    <row r="129" spans="1:13" x14ac:dyDescent="0.3">
      <c r="A129" t="s">
        <v>3</v>
      </c>
      <c r="B129" t="s">
        <v>2</v>
      </c>
      <c r="C129" t="s">
        <v>1</v>
      </c>
      <c r="D129" t="s">
        <v>7</v>
      </c>
      <c r="E129">
        <f>IF(A129="Male", 0, IF(A129="Female", 1, ""))</f>
        <v>1</v>
      </c>
      <c r="F129">
        <f>IF(B129="Yes", 1, IF(B129="No", 0, ""))</f>
        <v>0</v>
      </c>
      <c r="G129">
        <f>IF(C129="thur", 1, IF(C129="fri", 2, IF(C129="sat", 3, IF(C129="sun", 4, ""))))</f>
        <v>1</v>
      </c>
      <c r="H129">
        <f t="shared" si="0"/>
        <v>2</v>
      </c>
      <c r="I129">
        <v>2</v>
      </c>
      <c r="J129">
        <v>14.52</v>
      </c>
      <c r="K129">
        <v>2</v>
      </c>
      <c r="L129" s="8">
        <f>R162+(E129*$P$28)+(F129*$P$29)+(G129*$P$30)+(H129*$P$31)+(I129*$P$32)+(J129*$P$33)</f>
        <v>2.0315798314566358</v>
      </c>
      <c r="M129" s="8"/>
    </row>
    <row r="130" spans="1:13" x14ac:dyDescent="0.3">
      <c r="A130" t="s">
        <v>3</v>
      </c>
      <c r="B130" t="s">
        <v>2</v>
      </c>
      <c r="C130" t="s">
        <v>1</v>
      </c>
      <c r="D130" t="s">
        <v>7</v>
      </c>
      <c r="E130">
        <f>IF(A130="Male", 0, IF(A130="Female", 1, ""))</f>
        <v>1</v>
      </c>
      <c r="F130">
        <f>IF(B130="Yes", 1, IF(B130="No", 0, ""))</f>
        <v>0</v>
      </c>
      <c r="G130">
        <f>IF(C130="thur", 1, IF(C130="fri", 2, IF(C130="sat", 3, IF(C130="sun", 4, ""))))</f>
        <v>1</v>
      </c>
      <c r="H130">
        <f t="shared" si="0"/>
        <v>2</v>
      </c>
      <c r="I130">
        <v>2</v>
      </c>
      <c r="J130">
        <v>11.38</v>
      </c>
      <c r="K130">
        <v>2</v>
      </c>
      <c r="L130" s="8">
        <f>R163+(E130*$P$28)+(F130*$P$29)+(G130*$P$30)+(H130*$P$31)+(I130*$P$32)+(J130*$P$33)</f>
        <v>1.7353990559140953</v>
      </c>
      <c r="M130" s="8"/>
    </row>
    <row r="131" spans="1:13" x14ac:dyDescent="0.3">
      <c r="A131" t="s">
        <v>5</v>
      </c>
      <c r="B131" t="s">
        <v>2</v>
      </c>
      <c r="C131" t="s">
        <v>1</v>
      </c>
      <c r="D131" t="s">
        <v>7</v>
      </c>
      <c r="E131">
        <f>IF(A131="Male", 0, IF(A131="Female", 1, ""))</f>
        <v>0</v>
      </c>
      <c r="F131">
        <f>IF(B131="Yes", 1, IF(B131="No", 0, ""))</f>
        <v>0</v>
      </c>
      <c r="G131">
        <f>IF(C131="thur", 1, IF(C131="fri", 2, IF(C131="sat", 3, IF(C131="sun", 4, ""))))</f>
        <v>1</v>
      </c>
      <c r="H131">
        <f t="shared" ref="H131:H194" si="1">IF(D131="dinner", 1, IF(D131="lunch", 2, ""))</f>
        <v>2</v>
      </c>
      <c r="I131">
        <v>3</v>
      </c>
      <c r="J131">
        <v>22.82</v>
      </c>
      <c r="K131">
        <v>2.1800000000000002</v>
      </c>
      <c r="L131" s="8">
        <f>R164+(E131*$P$28)+(F131*$P$29)+(G131*$P$30)+(H131*$P$31)+(I131*$P$32)+(J131*$P$33)</f>
        <v>2.9546527138459546</v>
      </c>
      <c r="M131" s="8"/>
    </row>
    <row r="132" spans="1:13" x14ac:dyDescent="0.3">
      <c r="A132" t="s">
        <v>5</v>
      </c>
      <c r="B132" t="s">
        <v>2</v>
      </c>
      <c r="C132" t="s">
        <v>1</v>
      </c>
      <c r="D132" t="s">
        <v>7</v>
      </c>
      <c r="E132">
        <f>IF(A132="Male", 0, IF(A132="Female", 1, ""))</f>
        <v>0</v>
      </c>
      <c r="F132">
        <f>IF(B132="Yes", 1, IF(B132="No", 0, ""))</f>
        <v>0</v>
      </c>
      <c r="G132">
        <f>IF(C132="thur", 1, IF(C132="fri", 2, IF(C132="sat", 3, IF(C132="sun", 4, ""))))</f>
        <v>1</v>
      </c>
      <c r="H132">
        <f t="shared" si="1"/>
        <v>2</v>
      </c>
      <c r="I132">
        <v>2</v>
      </c>
      <c r="J132">
        <v>19.079999999999998</v>
      </c>
      <c r="K132">
        <v>1.5</v>
      </c>
      <c r="L132" s="8">
        <f>R165+(E132*$P$28)+(F132*$P$29)+(G132*$P$30)+(H132*$P$31)+(I132*$P$32)+(J132*$P$33)</f>
        <v>2.4270572676888884</v>
      </c>
      <c r="M132" s="8"/>
    </row>
    <row r="133" spans="1:13" x14ac:dyDescent="0.3">
      <c r="A133" t="s">
        <v>3</v>
      </c>
      <c r="B133" t="s">
        <v>2</v>
      </c>
      <c r="C133" t="s">
        <v>1</v>
      </c>
      <c r="D133" t="s">
        <v>7</v>
      </c>
      <c r="E133">
        <f>IF(A133="Male", 0, IF(A133="Female", 1, ""))</f>
        <v>1</v>
      </c>
      <c r="F133">
        <f>IF(B133="Yes", 1, IF(B133="No", 0, ""))</f>
        <v>0</v>
      </c>
      <c r="G133">
        <f>IF(C133="thur", 1, IF(C133="fri", 2, IF(C133="sat", 3, IF(C133="sun", 4, ""))))</f>
        <v>1</v>
      </c>
      <c r="H133">
        <f t="shared" si="1"/>
        <v>2</v>
      </c>
      <c r="I133">
        <v>2</v>
      </c>
      <c r="J133">
        <v>20.27</v>
      </c>
      <c r="K133">
        <v>2.83</v>
      </c>
      <c r="L133" s="8">
        <f>R166+(E133*$P$28)+(F133*$P$29)+(G133*$P$30)+(H133*$P$31)+(I133*$P$32)+(J133*$P$33)</f>
        <v>2.5739490860329441</v>
      </c>
      <c r="M133" s="8"/>
    </row>
    <row r="134" spans="1:13" x14ac:dyDescent="0.3">
      <c r="A134" t="s">
        <v>3</v>
      </c>
      <c r="B134" t="s">
        <v>2</v>
      </c>
      <c r="C134" t="s">
        <v>1</v>
      </c>
      <c r="D134" t="s">
        <v>7</v>
      </c>
      <c r="E134">
        <f>IF(A134="Male", 0, IF(A134="Female", 1, ""))</f>
        <v>1</v>
      </c>
      <c r="F134">
        <f>IF(B134="Yes", 1, IF(B134="No", 0, ""))</f>
        <v>0</v>
      </c>
      <c r="G134">
        <f>IF(C134="thur", 1, IF(C134="fri", 2, IF(C134="sat", 3, IF(C134="sun", 4, ""))))</f>
        <v>1</v>
      </c>
      <c r="H134">
        <f t="shared" si="1"/>
        <v>2</v>
      </c>
      <c r="I134">
        <v>2</v>
      </c>
      <c r="J134">
        <v>11.17</v>
      </c>
      <c r="K134">
        <v>1.5</v>
      </c>
      <c r="L134" s="8">
        <f>R167+(E134*$P$28)+(F134*$P$29)+(G134*$P$30)+(H134*$P$31)+(I134*$P$32)+(J134*$P$33)</f>
        <v>1.7155907874860907</v>
      </c>
      <c r="M134" s="8"/>
    </row>
    <row r="135" spans="1:13" x14ac:dyDescent="0.3">
      <c r="A135" t="s">
        <v>3</v>
      </c>
      <c r="B135" t="s">
        <v>2</v>
      </c>
      <c r="C135" t="s">
        <v>1</v>
      </c>
      <c r="D135" t="s">
        <v>7</v>
      </c>
      <c r="E135">
        <f>IF(A135="Male", 0, IF(A135="Female", 1, ""))</f>
        <v>1</v>
      </c>
      <c r="F135">
        <f>IF(B135="Yes", 1, IF(B135="No", 0, ""))</f>
        <v>0</v>
      </c>
      <c r="G135">
        <f>IF(C135="thur", 1, IF(C135="fri", 2, IF(C135="sat", 3, IF(C135="sun", 4, ""))))</f>
        <v>1</v>
      </c>
      <c r="H135">
        <f t="shared" si="1"/>
        <v>2</v>
      </c>
      <c r="I135">
        <v>2</v>
      </c>
      <c r="J135">
        <v>12.26</v>
      </c>
      <c r="K135">
        <v>2</v>
      </c>
      <c r="L135" s="8">
        <f>R168+(E135*$P$28)+(F135*$P$29)+(G135*$P$30)+(H135*$P$31)+(I135*$P$32)+(J135*$P$33)</f>
        <v>1.8184051331362083</v>
      </c>
      <c r="M135" s="8"/>
    </row>
    <row r="136" spans="1:13" x14ac:dyDescent="0.3">
      <c r="A136" t="s">
        <v>3</v>
      </c>
      <c r="B136" t="s">
        <v>2</v>
      </c>
      <c r="C136" t="s">
        <v>1</v>
      </c>
      <c r="D136" t="s">
        <v>7</v>
      </c>
      <c r="E136">
        <f>IF(A136="Male", 0, IF(A136="Female", 1, ""))</f>
        <v>1</v>
      </c>
      <c r="F136">
        <f>IF(B136="Yes", 1, IF(B136="No", 0, ""))</f>
        <v>0</v>
      </c>
      <c r="G136">
        <f>IF(C136="thur", 1, IF(C136="fri", 2, IF(C136="sat", 3, IF(C136="sun", 4, ""))))</f>
        <v>1</v>
      </c>
      <c r="H136">
        <f t="shared" si="1"/>
        <v>2</v>
      </c>
      <c r="I136">
        <v>2</v>
      </c>
      <c r="J136">
        <v>18.260000000000002</v>
      </c>
      <c r="K136">
        <v>3.25</v>
      </c>
      <c r="L136" s="8">
        <f>R169+(E136*$P$28)+(F136*$P$29)+(G136*$P$30)+(H136*$P$31)+(I136*$P$32)+(J136*$P$33)</f>
        <v>2.3843556596506175</v>
      </c>
      <c r="M136" s="8"/>
    </row>
    <row r="137" spans="1:13" x14ac:dyDescent="0.3">
      <c r="A137" t="s">
        <v>3</v>
      </c>
      <c r="B137" t="s">
        <v>2</v>
      </c>
      <c r="C137" t="s">
        <v>1</v>
      </c>
      <c r="D137" t="s">
        <v>7</v>
      </c>
      <c r="E137">
        <f>IF(A137="Male", 0, IF(A137="Female", 1, ""))</f>
        <v>1</v>
      </c>
      <c r="F137">
        <f>IF(B137="Yes", 1, IF(B137="No", 0, ""))</f>
        <v>0</v>
      </c>
      <c r="G137">
        <f>IF(C137="thur", 1, IF(C137="fri", 2, IF(C137="sat", 3, IF(C137="sun", 4, ""))))</f>
        <v>1</v>
      </c>
      <c r="H137">
        <f t="shared" si="1"/>
        <v>2</v>
      </c>
      <c r="I137">
        <v>2</v>
      </c>
      <c r="J137">
        <v>8.51</v>
      </c>
      <c r="K137">
        <v>1.25</v>
      </c>
      <c r="L137" s="8">
        <f>R170+(E137*$P$28)+(F137*$P$29)+(G137*$P$30)+(H137*$P$31)+(I137*$P$32)+(J137*$P$33)</f>
        <v>1.4646860540647029</v>
      </c>
      <c r="M137" s="8"/>
    </row>
    <row r="138" spans="1:13" x14ac:dyDescent="0.3">
      <c r="A138" t="s">
        <v>3</v>
      </c>
      <c r="B138" t="s">
        <v>2</v>
      </c>
      <c r="C138" t="s">
        <v>1</v>
      </c>
      <c r="D138" t="s">
        <v>7</v>
      </c>
      <c r="E138">
        <f>IF(A138="Male", 0, IF(A138="Female", 1, ""))</f>
        <v>1</v>
      </c>
      <c r="F138">
        <f>IF(B138="Yes", 1, IF(B138="No", 0, ""))</f>
        <v>0</v>
      </c>
      <c r="G138">
        <f>IF(C138="thur", 1, IF(C138="fri", 2, IF(C138="sat", 3, IF(C138="sun", 4, ""))))</f>
        <v>1</v>
      </c>
      <c r="H138">
        <f t="shared" si="1"/>
        <v>2</v>
      </c>
      <c r="I138">
        <v>2</v>
      </c>
      <c r="J138">
        <v>10.33</v>
      </c>
      <c r="K138">
        <v>2</v>
      </c>
      <c r="L138" s="8">
        <f>R171+(E138*$P$28)+(F138*$P$29)+(G138*$P$30)+(H138*$P$31)+(I138*$P$32)+(J138*$P$33)</f>
        <v>1.6363577137740735</v>
      </c>
      <c r="M138" s="8"/>
    </row>
    <row r="139" spans="1:13" x14ac:dyDescent="0.3">
      <c r="A139" t="s">
        <v>3</v>
      </c>
      <c r="B139" t="s">
        <v>2</v>
      </c>
      <c r="C139" t="s">
        <v>1</v>
      </c>
      <c r="D139" t="s">
        <v>7</v>
      </c>
      <c r="E139">
        <f>IF(A139="Male", 0, IF(A139="Female", 1, ""))</f>
        <v>1</v>
      </c>
      <c r="F139">
        <f>IF(B139="Yes", 1, IF(B139="No", 0, ""))</f>
        <v>0</v>
      </c>
      <c r="G139">
        <f>IF(C139="thur", 1, IF(C139="fri", 2, IF(C139="sat", 3, IF(C139="sun", 4, ""))))</f>
        <v>1</v>
      </c>
      <c r="H139">
        <f t="shared" si="1"/>
        <v>2</v>
      </c>
      <c r="I139">
        <v>2</v>
      </c>
      <c r="J139">
        <v>14.15</v>
      </c>
      <c r="K139">
        <v>2</v>
      </c>
      <c r="L139" s="8">
        <f>R172+(E139*$P$28)+(F139*$P$29)+(G139*$P$30)+(H139*$P$31)+(I139*$P$32)+(J139*$P$33)</f>
        <v>1.9966795489882472</v>
      </c>
      <c r="M139" s="8"/>
    </row>
    <row r="140" spans="1:13" x14ac:dyDescent="0.3">
      <c r="A140" t="s">
        <v>5</v>
      </c>
      <c r="B140" t="s">
        <v>6</v>
      </c>
      <c r="C140" t="s">
        <v>1</v>
      </c>
      <c r="D140" t="s">
        <v>7</v>
      </c>
      <c r="E140">
        <f>IF(A140="Male", 0, IF(A140="Female", 1, ""))</f>
        <v>0</v>
      </c>
      <c r="F140">
        <f>IF(B140="Yes", 1, IF(B140="No", 0, ""))</f>
        <v>1</v>
      </c>
      <c r="G140">
        <f>IF(C140="thur", 1, IF(C140="fri", 2, IF(C140="sat", 3, IF(C140="sun", 4, ""))))</f>
        <v>1</v>
      </c>
      <c r="H140">
        <f t="shared" si="1"/>
        <v>2</v>
      </c>
      <c r="I140">
        <v>2</v>
      </c>
      <c r="J140">
        <v>16</v>
      </c>
      <c r="K140">
        <v>2</v>
      </c>
      <c r="L140" s="8">
        <f>R173+(E140*$P$28)+(F140*$P$29)+(G140*$P$30)+(H140*$P$31)+(I140*$P$32)+(J140*$P$33)</f>
        <v>2.0608729088050932</v>
      </c>
      <c r="M140" s="8"/>
    </row>
    <row r="141" spans="1:13" x14ac:dyDescent="0.3">
      <c r="A141" t="s">
        <v>3</v>
      </c>
      <c r="B141" t="s">
        <v>2</v>
      </c>
      <c r="C141" t="s">
        <v>1</v>
      </c>
      <c r="D141" t="s">
        <v>7</v>
      </c>
      <c r="E141">
        <f>IF(A141="Male", 0, IF(A141="Female", 1, ""))</f>
        <v>1</v>
      </c>
      <c r="F141">
        <f>IF(B141="Yes", 1, IF(B141="No", 0, ""))</f>
        <v>0</v>
      </c>
      <c r="G141">
        <f>IF(C141="thur", 1, IF(C141="fri", 2, IF(C141="sat", 3, IF(C141="sun", 4, ""))))</f>
        <v>1</v>
      </c>
      <c r="H141">
        <f t="shared" si="1"/>
        <v>2</v>
      </c>
      <c r="I141">
        <v>2</v>
      </c>
      <c r="J141">
        <v>13.16</v>
      </c>
      <c r="K141">
        <v>2.75</v>
      </c>
      <c r="L141" s="8">
        <f>R174+(E141*$P$28)+(F141*$P$29)+(G141*$P$30)+(H141*$P$31)+(I141*$P$32)+(J141*$P$33)</f>
        <v>1.9032977121133698</v>
      </c>
      <c r="M141" s="8"/>
    </row>
    <row r="142" spans="1:13" x14ac:dyDescent="0.3">
      <c r="A142" t="s">
        <v>3</v>
      </c>
      <c r="B142" t="s">
        <v>2</v>
      </c>
      <c r="C142" t="s">
        <v>1</v>
      </c>
      <c r="D142" t="s">
        <v>7</v>
      </c>
      <c r="E142">
        <f>IF(A142="Male", 0, IF(A142="Female", 1, ""))</f>
        <v>1</v>
      </c>
      <c r="F142">
        <f>IF(B142="Yes", 1, IF(B142="No", 0, ""))</f>
        <v>0</v>
      </c>
      <c r="G142">
        <f>IF(C142="thur", 1, IF(C142="fri", 2, IF(C142="sat", 3, IF(C142="sun", 4, ""))))</f>
        <v>1</v>
      </c>
      <c r="H142">
        <f t="shared" si="1"/>
        <v>2</v>
      </c>
      <c r="I142">
        <v>2</v>
      </c>
      <c r="J142">
        <v>17.47</v>
      </c>
      <c r="K142">
        <v>3.5</v>
      </c>
      <c r="L142" s="8">
        <f>R175+(E142*$P$28)+(F142*$P$29)+(G142*$P$30)+(H142*$P$31)+(I142*$P$32)+(J142*$P$33)</f>
        <v>2.3098388403262202</v>
      </c>
      <c r="M142" s="8"/>
    </row>
    <row r="143" spans="1:13" x14ac:dyDescent="0.3">
      <c r="A143" t="s">
        <v>5</v>
      </c>
      <c r="B143" t="s">
        <v>2</v>
      </c>
      <c r="C143" t="s">
        <v>1</v>
      </c>
      <c r="D143" t="s">
        <v>7</v>
      </c>
      <c r="E143">
        <f>IF(A143="Male", 0, IF(A143="Female", 1, ""))</f>
        <v>0</v>
      </c>
      <c r="F143">
        <f>IF(B143="Yes", 1, IF(B143="No", 0, ""))</f>
        <v>0</v>
      </c>
      <c r="G143">
        <f>IF(C143="thur", 1, IF(C143="fri", 2, IF(C143="sat", 3, IF(C143="sun", 4, ""))))</f>
        <v>1</v>
      </c>
      <c r="H143">
        <f t="shared" si="1"/>
        <v>2</v>
      </c>
      <c r="I143">
        <v>6</v>
      </c>
      <c r="J143">
        <v>34.299999999999997</v>
      </c>
      <c r="K143">
        <v>6.7</v>
      </c>
      <c r="L143" s="8">
        <f>R176+(E143*$P$28)+(F143*$P$29)+(G143*$P$30)+(H143*$P$31)+(I143*$P$32)+(J143*$P$33)</f>
        <v>4.5619635751327765</v>
      </c>
      <c r="M143" s="8"/>
    </row>
    <row r="144" spans="1:13" x14ac:dyDescent="0.3">
      <c r="A144" t="s">
        <v>5</v>
      </c>
      <c r="B144" t="s">
        <v>2</v>
      </c>
      <c r="C144" t="s">
        <v>1</v>
      </c>
      <c r="D144" t="s">
        <v>7</v>
      </c>
      <c r="E144">
        <f>IF(A144="Male", 0, IF(A144="Female", 1, ""))</f>
        <v>0</v>
      </c>
      <c r="F144">
        <f>IF(B144="Yes", 1, IF(B144="No", 0, ""))</f>
        <v>0</v>
      </c>
      <c r="G144">
        <f>IF(C144="thur", 1, IF(C144="fri", 2, IF(C144="sat", 3, IF(C144="sun", 4, ""))))</f>
        <v>1</v>
      </c>
      <c r="H144">
        <f t="shared" si="1"/>
        <v>2</v>
      </c>
      <c r="I144">
        <v>5</v>
      </c>
      <c r="J144">
        <v>41.19</v>
      </c>
      <c r="K144">
        <v>5</v>
      </c>
      <c r="L144" s="8">
        <f>R177+(E144*$P$28)+(F144*$P$29)+(G144*$P$30)+(H144*$P$31)+(I144*$P$32)+(J144*$P$33)</f>
        <v>5.0370438117837377</v>
      </c>
      <c r="M144" s="8"/>
    </row>
    <row r="145" spans="1:13" x14ac:dyDescent="0.3">
      <c r="A145" t="s">
        <v>3</v>
      </c>
      <c r="B145" t="s">
        <v>2</v>
      </c>
      <c r="C145" t="s">
        <v>1</v>
      </c>
      <c r="D145" t="s">
        <v>7</v>
      </c>
      <c r="E145">
        <f>IF(A145="Male", 0, IF(A145="Female", 1, ""))</f>
        <v>1</v>
      </c>
      <c r="F145">
        <f>IF(B145="Yes", 1, IF(B145="No", 0, ""))</f>
        <v>0</v>
      </c>
      <c r="G145">
        <f>IF(C145="thur", 1, IF(C145="fri", 2, IF(C145="sat", 3, IF(C145="sun", 4, ""))))</f>
        <v>1</v>
      </c>
      <c r="H145">
        <f t="shared" si="1"/>
        <v>2</v>
      </c>
      <c r="I145">
        <v>6</v>
      </c>
      <c r="J145">
        <v>27.05</v>
      </c>
      <c r="K145">
        <v>5</v>
      </c>
      <c r="L145" s="8">
        <f>R178+(E145*$P$28)+(F145*$P$29)+(G145*$P$30)+(H145*$P$31)+(I145*$P$32)+(J145*$P$33)</f>
        <v>3.9127516528465636</v>
      </c>
      <c r="M145" s="8"/>
    </row>
    <row r="146" spans="1:13" x14ac:dyDescent="0.3">
      <c r="A146" t="s">
        <v>3</v>
      </c>
      <c r="B146" t="s">
        <v>2</v>
      </c>
      <c r="C146" t="s">
        <v>1</v>
      </c>
      <c r="D146" t="s">
        <v>7</v>
      </c>
      <c r="E146">
        <f>IF(A146="Male", 0, IF(A146="Female", 1, ""))</f>
        <v>1</v>
      </c>
      <c r="F146">
        <f>IF(B146="Yes", 1, IF(B146="No", 0, ""))</f>
        <v>0</v>
      </c>
      <c r="G146">
        <f>IF(C146="thur", 1, IF(C146="fri", 2, IF(C146="sat", 3, IF(C146="sun", 4, ""))))</f>
        <v>1</v>
      </c>
      <c r="H146">
        <f t="shared" si="1"/>
        <v>2</v>
      </c>
      <c r="I146">
        <v>2</v>
      </c>
      <c r="J146">
        <v>16.43</v>
      </c>
      <c r="K146">
        <v>2.2999999999999998</v>
      </c>
      <c r="L146" s="8">
        <f>R179+(E146*$P$28)+(F146*$P$29)+(G146*$P$30)+(H146*$P$31)+(I146*$P$32)+(J146*$P$33)</f>
        <v>2.2117407490637229</v>
      </c>
      <c r="M146" s="8"/>
    </row>
    <row r="147" spans="1:13" x14ac:dyDescent="0.3">
      <c r="A147" t="s">
        <v>3</v>
      </c>
      <c r="B147" t="s">
        <v>2</v>
      </c>
      <c r="C147" t="s">
        <v>1</v>
      </c>
      <c r="D147" t="s">
        <v>7</v>
      </c>
      <c r="E147">
        <f>IF(A147="Male", 0, IF(A147="Female", 1, ""))</f>
        <v>1</v>
      </c>
      <c r="F147">
        <f>IF(B147="Yes", 1, IF(B147="No", 0, ""))</f>
        <v>0</v>
      </c>
      <c r="G147">
        <f>IF(C147="thur", 1, IF(C147="fri", 2, IF(C147="sat", 3, IF(C147="sun", 4, ""))))</f>
        <v>1</v>
      </c>
      <c r="H147">
        <f t="shared" si="1"/>
        <v>2</v>
      </c>
      <c r="I147">
        <v>2</v>
      </c>
      <c r="J147">
        <v>8.35</v>
      </c>
      <c r="K147">
        <v>1.5</v>
      </c>
      <c r="L147" s="8">
        <f>R180+(E147*$P$28)+(F147*$P$29)+(G147*$P$30)+(H147*$P$31)+(I147*$P$32)+(J147*$P$33)</f>
        <v>1.4495940400243186</v>
      </c>
      <c r="M147" s="8"/>
    </row>
    <row r="148" spans="1:13" x14ac:dyDescent="0.3">
      <c r="A148" t="s">
        <v>3</v>
      </c>
      <c r="B148" t="s">
        <v>2</v>
      </c>
      <c r="C148" t="s">
        <v>1</v>
      </c>
      <c r="D148" t="s">
        <v>7</v>
      </c>
      <c r="E148">
        <f>IF(A148="Male", 0, IF(A148="Female", 1, ""))</f>
        <v>1</v>
      </c>
      <c r="F148">
        <f>IF(B148="Yes", 1, IF(B148="No", 0, ""))</f>
        <v>0</v>
      </c>
      <c r="G148">
        <f>IF(C148="thur", 1, IF(C148="fri", 2, IF(C148="sat", 3, IF(C148="sun", 4, ""))))</f>
        <v>1</v>
      </c>
      <c r="H148">
        <f t="shared" si="1"/>
        <v>2</v>
      </c>
      <c r="I148">
        <v>3</v>
      </c>
      <c r="J148">
        <v>18.64</v>
      </c>
      <c r="K148">
        <v>1.36</v>
      </c>
      <c r="L148" s="8">
        <f>R181+(E148*$P$28)+(F148*$P$29)+(G148*$P$30)+(H148*$P$31)+(I148*$P$32)+(J148*$P$33)</f>
        <v>2.5950188109596142</v>
      </c>
      <c r="M148" s="8"/>
    </row>
    <row r="149" spans="1:13" x14ac:dyDescent="0.3">
      <c r="A149" t="s">
        <v>3</v>
      </c>
      <c r="B149" t="s">
        <v>2</v>
      </c>
      <c r="C149" t="s">
        <v>1</v>
      </c>
      <c r="D149" t="s">
        <v>7</v>
      </c>
      <c r="E149">
        <f>IF(A149="Male", 0, IF(A149="Female", 1, ""))</f>
        <v>1</v>
      </c>
      <c r="F149">
        <f>IF(B149="Yes", 1, IF(B149="No", 0, ""))</f>
        <v>0</v>
      </c>
      <c r="G149">
        <f>IF(C149="thur", 1, IF(C149="fri", 2, IF(C149="sat", 3, IF(C149="sun", 4, ""))))</f>
        <v>1</v>
      </c>
      <c r="H149">
        <f t="shared" si="1"/>
        <v>2</v>
      </c>
      <c r="I149">
        <v>2</v>
      </c>
      <c r="J149">
        <v>11.87</v>
      </c>
      <c r="K149">
        <v>1.63</v>
      </c>
      <c r="L149" s="8">
        <f>R182+(E149*$P$28)+(F149*$P$29)+(G149*$P$30)+(H149*$P$31)+(I149*$P$32)+(J149*$P$33)</f>
        <v>1.7816183489127717</v>
      </c>
      <c r="M149" s="8"/>
    </row>
    <row r="150" spans="1:13" x14ac:dyDescent="0.3">
      <c r="A150" t="s">
        <v>5</v>
      </c>
      <c r="B150" t="s">
        <v>2</v>
      </c>
      <c r="C150" t="s">
        <v>1</v>
      </c>
      <c r="D150" t="s">
        <v>7</v>
      </c>
      <c r="E150">
        <f>IF(A150="Male", 0, IF(A150="Female", 1, ""))</f>
        <v>0</v>
      </c>
      <c r="F150">
        <f>IF(B150="Yes", 1, IF(B150="No", 0, ""))</f>
        <v>0</v>
      </c>
      <c r="G150">
        <f>IF(C150="thur", 1, IF(C150="fri", 2, IF(C150="sat", 3, IF(C150="sun", 4, ""))))</f>
        <v>1</v>
      </c>
      <c r="H150">
        <f t="shared" si="1"/>
        <v>2</v>
      </c>
      <c r="I150">
        <v>2</v>
      </c>
      <c r="J150">
        <v>9.7799999999999994</v>
      </c>
      <c r="K150">
        <v>1.73</v>
      </c>
      <c r="L150" s="8">
        <f>R183+(E150*$P$28)+(F150*$P$29)+(G150*$P$30)+(H150*$P$31)+(I150*$P$32)+(J150*$P$33)</f>
        <v>1.5498339515915549</v>
      </c>
      <c r="M150" s="8"/>
    </row>
    <row r="151" spans="1:13" x14ac:dyDescent="0.3">
      <c r="A151" t="s">
        <v>5</v>
      </c>
      <c r="B151" t="s">
        <v>2</v>
      </c>
      <c r="C151" t="s">
        <v>1</v>
      </c>
      <c r="D151" t="s">
        <v>7</v>
      </c>
      <c r="E151">
        <f>IF(A151="Male", 0, IF(A151="Female", 1, ""))</f>
        <v>0</v>
      </c>
      <c r="F151">
        <f>IF(B151="Yes", 1, IF(B151="No", 0, ""))</f>
        <v>0</v>
      </c>
      <c r="G151">
        <f>IF(C151="thur", 1, IF(C151="fri", 2, IF(C151="sat", 3, IF(C151="sun", 4, ""))))</f>
        <v>1</v>
      </c>
      <c r="H151">
        <f t="shared" si="1"/>
        <v>2</v>
      </c>
      <c r="I151">
        <v>2</v>
      </c>
      <c r="J151">
        <v>7.51</v>
      </c>
      <c r="K151">
        <v>2</v>
      </c>
      <c r="L151" s="8">
        <f>R184+(E151*$P$28)+(F151*$P$29)+(G151*$P$30)+(H151*$P$31)+(I151*$P$32)+(J151*$P$33)</f>
        <v>1.3357160023936034</v>
      </c>
      <c r="M151" s="8"/>
    </row>
    <row r="152" spans="1:13" x14ac:dyDescent="0.3">
      <c r="A152" t="s">
        <v>5</v>
      </c>
      <c r="B152" t="s">
        <v>2</v>
      </c>
      <c r="C152" t="s">
        <v>9</v>
      </c>
      <c r="D152" t="s">
        <v>0</v>
      </c>
      <c r="E152">
        <f>IF(A152="Male", 0, IF(A152="Female", 1, ""))</f>
        <v>0</v>
      </c>
      <c r="F152">
        <f>IF(B152="Yes", 1, IF(B152="No", 0, ""))</f>
        <v>0</v>
      </c>
      <c r="G152">
        <f>IF(C152="thur", 1, IF(C152="fri", 2, IF(C152="sat", 3, IF(C152="sun", 4, ""))))</f>
        <v>4</v>
      </c>
      <c r="H152">
        <f t="shared" si="1"/>
        <v>1</v>
      </c>
      <c r="I152">
        <v>2</v>
      </c>
      <c r="J152">
        <v>14.07</v>
      </c>
      <c r="K152">
        <v>2.5</v>
      </c>
      <c r="L152" s="8">
        <f>R185+(E152*$P$28)+(F152*$P$29)+(G152*$P$30)+(H152*$P$31)+(I152*$P$32)+(J152*$P$33)</f>
        <v>2.0002302704238248</v>
      </c>
      <c r="M152" s="8"/>
    </row>
    <row r="153" spans="1:13" x14ac:dyDescent="0.3">
      <c r="A153" t="s">
        <v>5</v>
      </c>
      <c r="B153" t="s">
        <v>2</v>
      </c>
      <c r="C153" t="s">
        <v>9</v>
      </c>
      <c r="D153" t="s">
        <v>0</v>
      </c>
      <c r="E153">
        <f>IF(A153="Male", 0, IF(A153="Female", 1, ""))</f>
        <v>0</v>
      </c>
      <c r="F153">
        <f>IF(B153="Yes", 1, IF(B153="No", 0, ""))</f>
        <v>0</v>
      </c>
      <c r="G153">
        <f>IF(C153="thur", 1, IF(C153="fri", 2, IF(C153="sat", 3, IF(C153="sun", 4, ""))))</f>
        <v>4</v>
      </c>
      <c r="H153">
        <f t="shared" si="1"/>
        <v>1</v>
      </c>
      <c r="I153">
        <v>2</v>
      </c>
      <c r="J153">
        <v>13.13</v>
      </c>
      <c r="K153">
        <v>2</v>
      </c>
      <c r="L153" s="8">
        <f>R186+(E153*$P$28)+(F153*$P$29)+(G153*$P$30)+(H153*$P$31)+(I153*$P$32)+(J153*$P$33)</f>
        <v>1.9115646879365673</v>
      </c>
      <c r="M153" s="8"/>
    </row>
    <row r="154" spans="1:13" x14ac:dyDescent="0.3">
      <c r="A154" t="s">
        <v>5</v>
      </c>
      <c r="B154" t="s">
        <v>2</v>
      </c>
      <c r="C154" t="s">
        <v>9</v>
      </c>
      <c r="D154" t="s">
        <v>0</v>
      </c>
      <c r="E154">
        <f>IF(A154="Male", 0, IF(A154="Female", 1, ""))</f>
        <v>0</v>
      </c>
      <c r="F154">
        <f>IF(B154="Yes", 1, IF(B154="No", 0, ""))</f>
        <v>0</v>
      </c>
      <c r="G154">
        <f>IF(C154="thur", 1, IF(C154="fri", 2, IF(C154="sat", 3, IF(C154="sun", 4, ""))))</f>
        <v>4</v>
      </c>
      <c r="H154">
        <f t="shared" si="1"/>
        <v>1</v>
      </c>
      <c r="I154">
        <v>3</v>
      </c>
      <c r="J154">
        <v>17.260000000000002</v>
      </c>
      <c r="K154">
        <v>2.74</v>
      </c>
      <c r="L154" s="8">
        <f>R187+(E154*$P$28)+(F154*$P$29)+(G154*$P$30)+(H154*$P$31)+(I154*$P$32)+(J154*$P$33)</f>
        <v>2.4759469183170699</v>
      </c>
      <c r="M154" s="8"/>
    </row>
    <row r="155" spans="1:13" x14ac:dyDescent="0.3">
      <c r="A155" t="s">
        <v>5</v>
      </c>
      <c r="B155" t="s">
        <v>2</v>
      </c>
      <c r="C155" t="s">
        <v>9</v>
      </c>
      <c r="D155" t="s">
        <v>0</v>
      </c>
      <c r="E155">
        <f>IF(A155="Male", 0, IF(A155="Female", 1, ""))</f>
        <v>0</v>
      </c>
      <c r="F155">
        <f>IF(B155="Yes", 1, IF(B155="No", 0, ""))</f>
        <v>0</v>
      </c>
      <c r="G155">
        <f>IF(C155="thur", 1, IF(C155="fri", 2, IF(C155="sat", 3, IF(C155="sun", 4, ""))))</f>
        <v>4</v>
      </c>
      <c r="H155">
        <f t="shared" si="1"/>
        <v>1</v>
      </c>
      <c r="I155">
        <v>4</v>
      </c>
      <c r="J155">
        <v>24.55</v>
      </c>
      <c r="K155">
        <v>2</v>
      </c>
      <c r="L155" s="8">
        <f>R188+(E155*$P$28)+(F155*$P$29)+(G155*$P$30)+(H155*$P$31)+(I155*$P$32)+(J155*$P$33)</f>
        <v>3.3383964259951613</v>
      </c>
      <c r="M155" s="8"/>
    </row>
    <row r="156" spans="1:13" x14ac:dyDescent="0.3">
      <c r="A156" t="s">
        <v>5</v>
      </c>
      <c r="B156" t="s">
        <v>2</v>
      </c>
      <c r="C156" t="s">
        <v>9</v>
      </c>
      <c r="D156" t="s">
        <v>0</v>
      </c>
      <c r="E156">
        <f>IF(A156="Male", 0, IF(A156="Female", 1, ""))</f>
        <v>0</v>
      </c>
      <c r="F156">
        <f>IF(B156="Yes", 1, IF(B156="No", 0, ""))</f>
        <v>0</v>
      </c>
      <c r="G156">
        <f>IF(C156="thur", 1, IF(C156="fri", 2, IF(C156="sat", 3, IF(C156="sun", 4, ""))))</f>
        <v>4</v>
      </c>
      <c r="H156">
        <f t="shared" si="1"/>
        <v>1</v>
      </c>
      <c r="I156">
        <v>4</v>
      </c>
      <c r="J156">
        <v>19.77</v>
      </c>
      <c r="K156">
        <v>2</v>
      </c>
      <c r="L156" s="8">
        <f>R189+(E156*$P$28)+(F156*$P$29)+(G156*$P$30)+(H156*$P$31)+(I156*$P$32)+(J156*$P$33)</f>
        <v>2.8875225065386818</v>
      </c>
      <c r="M156" s="8"/>
    </row>
    <row r="157" spans="1:13" x14ac:dyDescent="0.3">
      <c r="A157" t="s">
        <v>3</v>
      </c>
      <c r="B157" t="s">
        <v>2</v>
      </c>
      <c r="C157" t="s">
        <v>9</v>
      </c>
      <c r="D157" t="s">
        <v>0</v>
      </c>
      <c r="E157">
        <f>IF(A157="Male", 0, IF(A157="Female", 1, ""))</f>
        <v>1</v>
      </c>
      <c r="F157">
        <f>IF(B157="Yes", 1, IF(B157="No", 0, ""))</f>
        <v>0</v>
      </c>
      <c r="G157">
        <f>IF(C157="thur", 1, IF(C157="fri", 2, IF(C157="sat", 3, IF(C157="sun", 4, ""))))</f>
        <v>4</v>
      </c>
      <c r="H157">
        <f t="shared" si="1"/>
        <v>1</v>
      </c>
      <c r="I157">
        <v>5</v>
      </c>
      <c r="J157">
        <v>29.85</v>
      </c>
      <c r="K157">
        <v>5.14</v>
      </c>
      <c r="L157" s="8">
        <f>R190+(E157*$P$28)+(F157*$P$29)+(G157*$P$30)+(H157*$P$31)+(I157*$P$32)+(J157*$P$33)</f>
        <v>4.0477839729646714</v>
      </c>
      <c r="M157" s="8"/>
    </row>
    <row r="158" spans="1:13" x14ac:dyDescent="0.3">
      <c r="A158" t="s">
        <v>5</v>
      </c>
      <c r="B158" t="s">
        <v>2</v>
      </c>
      <c r="C158" t="s">
        <v>9</v>
      </c>
      <c r="D158" t="s">
        <v>0</v>
      </c>
      <c r="E158">
        <f>IF(A158="Male", 0, IF(A158="Female", 1, ""))</f>
        <v>0</v>
      </c>
      <c r="F158">
        <f>IF(B158="Yes", 1, IF(B158="No", 0, ""))</f>
        <v>0</v>
      </c>
      <c r="G158">
        <f>IF(C158="thur", 1, IF(C158="fri", 2, IF(C158="sat", 3, IF(C158="sun", 4, ""))))</f>
        <v>4</v>
      </c>
      <c r="H158">
        <f t="shared" si="1"/>
        <v>1</v>
      </c>
      <c r="I158">
        <v>6</v>
      </c>
      <c r="J158">
        <v>48.17</v>
      </c>
      <c r="K158">
        <v>5</v>
      </c>
      <c r="L158" s="8">
        <f>R191+(E158*$P$28)+(F158*$P$29)+(G158*$P$30)+(H158*$P$31)+(I158*$P$32)+(J158*$P$33)</f>
        <v>5.9159942346330521</v>
      </c>
      <c r="M158" s="8"/>
    </row>
    <row r="159" spans="1:13" x14ac:dyDescent="0.3">
      <c r="A159" t="s">
        <v>3</v>
      </c>
      <c r="B159" t="s">
        <v>2</v>
      </c>
      <c r="C159" t="s">
        <v>9</v>
      </c>
      <c r="D159" t="s">
        <v>0</v>
      </c>
      <c r="E159">
        <f>IF(A159="Male", 0, IF(A159="Female", 1, ""))</f>
        <v>1</v>
      </c>
      <c r="F159">
        <f>IF(B159="Yes", 1, IF(B159="No", 0, ""))</f>
        <v>0</v>
      </c>
      <c r="G159">
        <f>IF(C159="thur", 1, IF(C159="fri", 2, IF(C159="sat", 3, IF(C159="sun", 4, ""))))</f>
        <v>4</v>
      </c>
      <c r="H159">
        <f t="shared" si="1"/>
        <v>1</v>
      </c>
      <c r="I159">
        <v>4</v>
      </c>
      <c r="J159">
        <v>25</v>
      </c>
      <c r="K159">
        <v>3.75</v>
      </c>
      <c r="L159" s="8">
        <f>R192+(E159*$P$28)+(F159*$P$29)+(G159*$P$30)+(H159*$P$31)+(I159*$P$32)+(J159*$P$33)</f>
        <v>3.4154876794024398</v>
      </c>
      <c r="M159" s="8"/>
    </row>
    <row r="160" spans="1:13" x14ac:dyDescent="0.3">
      <c r="A160" t="s">
        <v>3</v>
      </c>
      <c r="B160" t="s">
        <v>2</v>
      </c>
      <c r="C160" t="s">
        <v>9</v>
      </c>
      <c r="D160" t="s">
        <v>0</v>
      </c>
      <c r="E160">
        <f>IF(A160="Male", 0, IF(A160="Female", 1, ""))</f>
        <v>1</v>
      </c>
      <c r="F160">
        <f>IF(B160="Yes", 1, IF(B160="No", 0, ""))</f>
        <v>0</v>
      </c>
      <c r="G160">
        <f>IF(C160="thur", 1, IF(C160="fri", 2, IF(C160="sat", 3, IF(C160="sun", 4, ""))))</f>
        <v>4</v>
      </c>
      <c r="H160">
        <f t="shared" si="1"/>
        <v>1</v>
      </c>
      <c r="I160">
        <v>2</v>
      </c>
      <c r="J160">
        <v>13.39</v>
      </c>
      <c r="K160">
        <v>2.61</v>
      </c>
      <c r="L160" s="8">
        <f>R193+(E160*$P$28)+(F160*$P$29)+(G160*$P$30)+(H160*$P$31)+(I160*$P$32)+(J160*$P$33)</f>
        <v>1.9707341746708895</v>
      </c>
      <c r="M160" s="8"/>
    </row>
    <row r="161" spans="1:13" x14ac:dyDescent="0.3">
      <c r="A161" t="s">
        <v>5</v>
      </c>
      <c r="B161" t="s">
        <v>2</v>
      </c>
      <c r="C161" t="s">
        <v>9</v>
      </c>
      <c r="D161" t="s">
        <v>0</v>
      </c>
      <c r="E161">
        <f>IF(A161="Male", 0, IF(A161="Female", 1, ""))</f>
        <v>0</v>
      </c>
      <c r="F161">
        <f>IF(B161="Yes", 1, IF(B161="No", 0, ""))</f>
        <v>0</v>
      </c>
      <c r="G161">
        <f>IF(C161="thur", 1, IF(C161="fri", 2, IF(C161="sat", 3, IF(C161="sun", 4, ""))))</f>
        <v>4</v>
      </c>
      <c r="H161">
        <f t="shared" si="1"/>
        <v>1</v>
      </c>
      <c r="I161">
        <v>4</v>
      </c>
      <c r="J161">
        <v>16.489999999999998</v>
      </c>
      <c r="K161">
        <v>2</v>
      </c>
      <c r="L161" s="8">
        <f>R194+(E161*$P$28)+(F161*$P$29)+(G161*$P$30)+(H161*$P$31)+(I161*$P$32)+(J161*$P$33)</f>
        <v>2.5781362187108048</v>
      </c>
      <c r="M161" s="8"/>
    </row>
    <row r="162" spans="1:13" x14ac:dyDescent="0.3">
      <c r="A162" t="s">
        <v>5</v>
      </c>
      <c r="B162" t="s">
        <v>2</v>
      </c>
      <c r="C162" t="s">
        <v>9</v>
      </c>
      <c r="D162" t="s">
        <v>0</v>
      </c>
      <c r="E162">
        <f>IF(A162="Male", 0, IF(A162="Female", 1, ""))</f>
        <v>0</v>
      </c>
      <c r="F162">
        <f>IF(B162="Yes", 1, IF(B162="No", 0, ""))</f>
        <v>0</v>
      </c>
      <c r="G162">
        <f>IF(C162="thur", 1, IF(C162="fri", 2, IF(C162="sat", 3, IF(C162="sun", 4, ""))))</f>
        <v>4</v>
      </c>
      <c r="H162">
        <f t="shared" si="1"/>
        <v>1</v>
      </c>
      <c r="I162">
        <v>4</v>
      </c>
      <c r="J162">
        <v>21.5</v>
      </c>
      <c r="K162">
        <v>3.5</v>
      </c>
      <c r="L162" s="8">
        <f>R195+(E162*$P$28)+(F162*$P$29)+(G162*$P$30)+(H162*$P$31)+(I162*$P$32)+(J162*$P$33)</f>
        <v>3.0507049083503359</v>
      </c>
      <c r="M162" s="8"/>
    </row>
    <row r="163" spans="1:13" x14ac:dyDescent="0.3">
      <c r="A163" t="s">
        <v>5</v>
      </c>
      <c r="B163" t="s">
        <v>2</v>
      </c>
      <c r="C163" t="s">
        <v>9</v>
      </c>
      <c r="D163" t="s">
        <v>0</v>
      </c>
      <c r="E163">
        <f>IF(A163="Male", 0, IF(A163="Female", 1, ""))</f>
        <v>0</v>
      </c>
      <c r="F163">
        <f>IF(B163="Yes", 1, IF(B163="No", 0, ""))</f>
        <v>0</v>
      </c>
      <c r="G163">
        <f>IF(C163="thur", 1, IF(C163="fri", 2, IF(C163="sat", 3, IF(C163="sun", 4, ""))))</f>
        <v>4</v>
      </c>
      <c r="H163">
        <f t="shared" si="1"/>
        <v>1</v>
      </c>
      <c r="I163">
        <v>2</v>
      </c>
      <c r="J163">
        <v>12.66</v>
      </c>
      <c r="K163">
        <v>2.5</v>
      </c>
      <c r="L163" s="8">
        <f>R196+(E163*$P$28)+(F163*$P$29)+(G163*$P$30)+(H163*$P$31)+(I163*$P$32)+(J163*$P$33)</f>
        <v>1.8672318966929384</v>
      </c>
      <c r="M163" s="8"/>
    </row>
    <row r="164" spans="1:13" x14ac:dyDescent="0.3">
      <c r="A164" t="s">
        <v>3</v>
      </c>
      <c r="B164" t="s">
        <v>2</v>
      </c>
      <c r="C164" t="s">
        <v>9</v>
      </c>
      <c r="D164" t="s">
        <v>0</v>
      </c>
      <c r="E164">
        <f>IF(A164="Male", 0, IF(A164="Female", 1, ""))</f>
        <v>1</v>
      </c>
      <c r="F164">
        <f>IF(B164="Yes", 1, IF(B164="No", 0, ""))</f>
        <v>0</v>
      </c>
      <c r="G164">
        <f>IF(C164="thur", 1, IF(C164="fri", 2, IF(C164="sat", 3, IF(C164="sun", 4, ""))))</f>
        <v>4</v>
      </c>
      <c r="H164">
        <f t="shared" si="1"/>
        <v>1</v>
      </c>
      <c r="I164">
        <v>3</v>
      </c>
      <c r="J164">
        <v>16.21</v>
      </c>
      <c r="K164">
        <v>2</v>
      </c>
      <c r="L164" s="8">
        <f>R197+(E164*$P$28)+(F164*$P$29)+(G164*$P$30)+(H164*$P$31)+(I164*$P$32)+(J164*$P$33)</f>
        <v>2.411550540095746</v>
      </c>
      <c r="M164" s="8"/>
    </row>
    <row r="165" spans="1:13" x14ac:dyDescent="0.3">
      <c r="A165" t="s">
        <v>5</v>
      </c>
      <c r="B165" t="s">
        <v>2</v>
      </c>
      <c r="C165" t="s">
        <v>9</v>
      </c>
      <c r="D165" t="s">
        <v>0</v>
      </c>
      <c r="E165">
        <f>IF(A165="Male", 0, IF(A165="Female", 1, ""))</f>
        <v>0</v>
      </c>
      <c r="F165">
        <f>IF(B165="Yes", 1, IF(B165="No", 0, ""))</f>
        <v>0</v>
      </c>
      <c r="G165">
        <f>IF(C165="thur", 1, IF(C165="fri", 2, IF(C165="sat", 3, IF(C165="sun", 4, ""))))</f>
        <v>4</v>
      </c>
      <c r="H165">
        <f t="shared" si="1"/>
        <v>1</v>
      </c>
      <c r="I165">
        <v>2</v>
      </c>
      <c r="J165">
        <v>13.81</v>
      </c>
      <c r="K165">
        <v>2</v>
      </c>
      <c r="L165" s="8">
        <f>R198+(E165*$P$28)+(F165*$P$29)+(G165*$P$30)+(H165*$P$31)+(I165*$P$32)+(J165*$P$33)</f>
        <v>1.9757057476082003</v>
      </c>
      <c r="M165" s="8"/>
    </row>
    <row r="166" spans="1:13" x14ac:dyDescent="0.3">
      <c r="A166" t="s">
        <v>3</v>
      </c>
      <c r="B166" t="s">
        <v>6</v>
      </c>
      <c r="C166" t="s">
        <v>9</v>
      </c>
      <c r="D166" t="s">
        <v>0</v>
      </c>
      <c r="E166">
        <f>IF(A166="Male", 0, IF(A166="Female", 1, ""))</f>
        <v>1</v>
      </c>
      <c r="F166">
        <f>IF(B166="Yes", 1, IF(B166="No", 0, ""))</f>
        <v>1</v>
      </c>
      <c r="G166">
        <f>IF(C166="thur", 1, IF(C166="fri", 2, IF(C166="sat", 3, IF(C166="sun", 4, ""))))</f>
        <v>4</v>
      </c>
      <c r="H166">
        <f t="shared" si="1"/>
        <v>1</v>
      </c>
      <c r="I166">
        <v>2</v>
      </c>
      <c r="J166">
        <v>17.510000000000002</v>
      </c>
      <c r="K166">
        <v>3</v>
      </c>
      <c r="L166" s="8">
        <f>R199+(E166*$P$28)+(F166*$P$29)+(G166*$P$30)+(H166*$P$31)+(I166*$P$32)+(J166*$P$33)</f>
        <v>2.2836904476043847</v>
      </c>
      <c r="M166" s="8"/>
    </row>
    <row r="167" spans="1:13" x14ac:dyDescent="0.3">
      <c r="A167" t="s">
        <v>5</v>
      </c>
      <c r="B167" t="s">
        <v>2</v>
      </c>
      <c r="C167" t="s">
        <v>9</v>
      </c>
      <c r="D167" t="s">
        <v>0</v>
      </c>
      <c r="E167">
        <f>IF(A167="Male", 0, IF(A167="Female", 1, ""))</f>
        <v>0</v>
      </c>
      <c r="F167">
        <f>IF(B167="Yes", 1, IF(B167="No", 0, ""))</f>
        <v>0</v>
      </c>
      <c r="G167">
        <f>IF(C167="thur", 1, IF(C167="fri", 2, IF(C167="sat", 3, IF(C167="sun", 4, ""))))</f>
        <v>4</v>
      </c>
      <c r="H167">
        <f t="shared" si="1"/>
        <v>1</v>
      </c>
      <c r="I167">
        <v>3</v>
      </c>
      <c r="J167">
        <v>24.52</v>
      </c>
      <c r="K167">
        <v>3.48</v>
      </c>
      <c r="L167" s="8">
        <f>R200+(E167*$P$28)+(F167*$P$29)+(G167*$P$30)+(H167*$P$31)+(I167*$P$32)+(J167*$P$33)</f>
        <v>3.1607470553995043</v>
      </c>
      <c r="M167" s="8"/>
    </row>
    <row r="168" spans="1:13" x14ac:dyDescent="0.3">
      <c r="A168" t="s">
        <v>5</v>
      </c>
      <c r="B168" t="s">
        <v>2</v>
      </c>
      <c r="C168" t="s">
        <v>9</v>
      </c>
      <c r="D168" t="s">
        <v>0</v>
      </c>
      <c r="E168">
        <f>IF(A168="Male", 0, IF(A168="Female", 1, ""))</f>
        <v>0</v>
      </c>
      <c r="F168">
        <f>IF(B168="Yes", 1, IF(B168="No", 0, ""))</f>
        <v>0</v>
      </c>
      <c r="G168">
        <f>IF(C168="thur", 1, IF(C168="fri", 2, IF(C168="sat", 3, IF(C168="sun", 4, ""))))</f>
        <v>4</v>
      </c>
      <c r="H168">
        <f t="shared" si="1"/>
        <v>1</v>
      </c>
      <c r="I168">
        <v>2</v>
      </c>
      <c r="J168">
        <v>20.76</v>
      </c>
      <c r="K168">
        <v>2.2400000000000002</v>
      </c>
      <c r="L168" s="8">
        <f>R201+(E168*$P$28)+(F168*$P$29)+(G168*$P$30)+(H168*$P$31)+(I168*$P$32)+(J168*$P$33)</f>
        <v>2.6312651074873905</v>
      </c>
      <c r="M168" s="8"/>
    </row>
    <row r="169" spans="1:13" x14ac:dyDescent="0.3">
      <c r="A169" t="s">
        <v>5</v>
      </c>
      <c r="B169" t="s">
        <v>2</v>
      </c>
      <c r="C169" t="s">
        <v>9</v>
      </c>
      <c r="D169" t="s">
        <v>0</v>
      </c>
      <c r="E169">
        <f>IF(A169="Male", 0, IF(A169="Female", 1, ""))</f>
        <v>0</v>
      </c>
      <c r="F169">
        <f>IF(B169="Yes", 1, IF(B169="No", 0, ""))</f>
        <v>0</v>
      </c>
      <c r="G169">
        <f>IF(C169="thur", 1, IF(C169="fri", 2, IF(C169="sat", 3, IF(C169="sun", 4, ""))))</f>
        <v>4</v>
      </c>
      <c r="H169">
        <f t="shared" si="1"/>
        <v>1</v>
      </c>
      <c r="I169">
        <v>4</v>
      </c>
      <c r="J169">
        <v>31.71</v>
      </c>
      <c r="K169">
        <v>4.5</v>
      </c>
      <c r="L169" s="8">
        <f>R202+(E169*$P$28)+(F169*$P$29)+(G169*$P$30)+(H169*$P$31)+(I169*$P$32)+(J169*$P$33)</f>
        <v>4.0137640543023556</v>
      </c>
      <c r="M169" s="8"/>
    </row>
    <row r="170" spans="1:13" x14ac:dyDescent="0.3">
      <c r="A170" t="s">
        <v>3</v>
      </c>
      <c r="B170" t="s">
        <v>6</v>
      </c>
      <c r="C170" t="s">
        <v>4</v>
      </c>
      <c r="D170" t="s">
        <v>0</v>
      </c>
      <c r="E170">
        <f>IF(A170="Male", 0, IF(A170="Female", 1, ""))</f>
        <v>1</v>
      </c>
      <c r="F170">
        <f>IF(B170="Yes", 1, IF(B170="No", 0, ""))</f>
        <v>1</v>
      </c>
      <c r="G170">
        <f>IF(C170="thur", 1, IF(C170="fri", 2, IF(C170="sat", 3, IF(C170="sun", 4, ""))))</f>
        <v>3</v>
      </c>
      <c r="H170">
        <f t="shared" si="1"/>
        <v>1</v>
      </c>
      <c r="I170">
        <v>2</v>
      </c>
      <c r="J170">
        <v>10.59</v>
      </c>
      <c r="K170">
        <v>1.61</v>
      </c>
      <c r="L170" s="8">
        <f>R203+(E170*$P$28)+(F170*$P$29)+(G170*$P$30)+(H170*$P$31)+(I170*$P$32)+(J170*$P$33)</f>
        <v>1.5782210200440754</v>
      </c>
      <c r="M170" s="8"/>
    </row>
    <row r="171" spans="1:13" x14ac:dyDescent="0.3">
      <c r="A171" t="s">
        <v>3</v>
      </c>
      <c r="B171" t="s">
        <v>6</v>
      </c>
      <c r="C171" t="s">
        <v>4</v>
      </c>
      <c r="D171" t="s">
        <v>0</v>
      </c>
      <c r="E171">
        <f>IF(A171="Male", 0, IF(A171="Female", 1, ""))</f>
        <v>1</v>
      </c>
      <c r="F171">
        <f>IF(B171="Yes", 1, IF(B171="No", 0, ""))</f>
        <v>1</v>
      </c>
      <c r="G171">
        <f>IF(C171="thur", 1, IF(C171="fri", 2, IF(C171="sat", 3, IF(C171="sun", 4, ""))))</f>
        <v>3</v>
      </c>
      <c r="H171">
        <f t="shared" si="1"/>
        <v>1</v>
      </c>
      <c r="I171">
        <v>2</v>
      </c>
      <c r="J171">
        <v>10.63</v>
      </c>
      <c r="K171">
        <v>2</v>
      </c>
      <c r="L171" s="8">
        <f>R204+(E171*$P$28)+(F171*$P$29)+(G171*$P$30)+(H171*$P$31)+(I171*$P$32)+(J171*$P$33)</f>
        <v>1.5819940235541716</v>
      </c>
      <c r="M171" s="8"/>
    </row>
    <row r="172" spans="1:13" x14ac:dyDescent="0.3">
      <c r="A172" t="s">
        <v>5</v>
      </c>
      <c r="B172" t="s">
        <v>6</v>
      </c>
      <c r="C172" t="s">
        <v>4</v>
      </c>
      <c r="D172" t="s">
        <v>0</v>
      </c>
      <c r="E172">
        <f>IF(A172="Male", 0, IF(A172="Female", 1, ""))</f>
        <v>0</v>
      </c>
      <c r="F172">
        <f>IF(B172="Yes", 1, IF(B172="No", 0, ""))</f>
        <v>1</v>
      </c>
      <c r="G172">
        <f>IF(C172="thur", 1, IF(C172="fri", 2, IF(C172="sat", 3, IF(C172="sun", 4, ""))))</f>
        <v>3</v>
      </c>
      <c r="H172">
        <f t="shared" si="1"/>
        <v>1</v>
      </c>
      <c r="I172">
        <v>3</v>
      </c>
      <c r="J172">
        <v>50.81</v>
      </c>
      <c r="K172">
        <v>10</v>
      </c>
      <c r="L172" s="8">
        <f>R205+(E172*$P$28)+(F172*$P$29)+(G172*$P$30)+(H172*$P$31)+(I172*$P$32)+(J172*$P$33)</f>
        <v>5.5121507034900503</v>
      </c>
      <c r="M172" s="8"/>
    </row>
    <row r="173" spans="1:13" x14ac:dyDescent="0.3">
      <c r="A173" t="s">
        <v>5</v>
      </c>
      <c r="B173" t="s">
        <v>6</v>
      </c>
      <c r="C173" t="s">
        <v>4</v>
      </c>
      <c r="D173" t="s">
        <v>0</v>
      </c>
      <c r="E173">
        <f>IF(A173="Male", 0, IF(A173="Female", 1, ""))</f>
        <v>0</v>
      </c>
      <c r="F173">
        <f>IF(B173="Yes", 1, IF(B173="No", 0, ""))</f>
        <v>1</v>
      </c>
      <c r="G173">
        <f>IF(C173="thur", 1, IF(C173="fri", 2, IF(C173="sat", 3, IF(C173="sun", 4, ""))))</f>
        <v>3</v>
      </c>
      <c r="H173">
        <f t="shared" si="1"/>
        <v>1</v>
      </c>
      <c r="I173">
        <v>2</v>
      </c>
      <c r="J173">
        <v>15.81</v>
      </c>
      <c r="K173">
        <v>3.16</v>
      </c>
      <c r="L173" s="8">
        <f>R206+(E173*$P$28)+(F173*$P$29)+(G173*$P$30)+(H173*$P$31)+(I173*$P$32)+(J173*$P$33)</f>
        <v>2.0359530141929136</v>
      </c>
      <c r="M173" s="8"/>
    </row>
    <row r="174" spans="1:13" x14ac:dyDescent="0.3">
      <c r="A174" t="s">
        <v>5</v>
      </c>
      <c r="B174" t="s">
        <v>6</v>
      </c>
      <c r="C174" t="s">
        <v>9</v>
      </c>
      <c r="D174" t="s">
        <v>0</v>
      </c>
      <c r="E174">
        <f>IF(A174="Male", 0, IF(A174="Female", 1, ""))</f>
        <v>0</v>
      </c>
      <c r="F174">
        <f>IF(B174="Yes", 1, IF(B174="No", 0, ""))</f>
        <v>1</v>
      </c>
      <c r="G174">
        <f>IF(C174="thur", 1, IF(C174="fri", 2, IF(C174="sat", 3, IF(C174="sun", 4, ""))))</f>
        <v>4</v>
      </c>
      <c r="H174">
        <f t="shared" si="1"/>
        <v>1</v>
      </c>
      <c r="I174">
        <v>2</v>
      </c>
      <c r="J174">
        <v>7.25</v>
      </c>
      <c r="K174">
        <v>5.15</v>
      </c>
      <c r="L174" s="8">
        <f>R207+(E174*$P$28)+(F174*$P$29)+(G174*$P$30)+(H174*$P$31)+(I174*$P$32)+(J174*$P$33)</f>
        <v>1.2812700833460475</v>
      </c>
      <c r="M174" s="8"/>
    </row>
    <row r="175" spans="1:13" x14ac:dyDescent="0.3">
      <c r="A175" t="s">
        <v>5</v>
      </c>
      <c r="B175" t="s">
        <v>6</v>
      </c>
      <c r="C175" t="s">
        <v>9</v>
      </c>
      <c r="D175" t="s">
        <v>0</v>
      </c>
      <c r="E175">
        <f>IF(A175="Male", 0, IF(A175="Female", 1, ""))</f>
        <v>0</v>
      </c>
      <c r="F175">
        <f>IF(B175="Yes", 1, IF(B175="No", 0, ""))</f>
        <v>1</v>
      </c>
      <c r="G175">
        <f>IF(C175="thur", 1, IF(C175="fri", 2, IF(C175="sat", 3, IF(C175="sun", 4, ""))))</f>
        <v>4</v>
      </c>
      <c r="H175">
        <f t="shared" si="1"/>
        <v>1</v>
      </c>
      <c r="I175">
        <v>2</v>
      </c>
      <c r="J175">
        <v>31.85</v>
      </c>
      <c r="K175">
        <v>3.18</v>
      </c>
      <c r="L175" s="8">
        <f>R208+(E175*$P$28)+(F175*$P$29)+(G175*$P$30)+(H175*$P$31)+(I175*$P$32)+(J175*$P$33)</f>
        <v>3.6016672420551243</v>
      </c>
      <c r="M175" s="8"/>
    </row>
    <row r="176" spans="1:13" x14ac:dyDescent="0.3">
      <c r="A176" t="s">
        <v>5</v>
      </c>
      <c r="B176" t="s">
        <v>6</v>
      </c>
      <c r="C176" t="s">
        <v>9</v>
      </c>
      <c r="D176" t="s">
        <v>0</v>
      </c>
      <c r="E176">
        <f>IF(A176="Male", 0, IF(A176="Female", 1, ""))</f>
        <v>0</v>
      </c>
      <c r="F176">
        <f>IF(B176="Yes", 1, IF(B176="No", 0, ""))</f>
        <v>1</v>
      </c>
      <c r="G176">
        <f>IF(C176="thur", 1, IF(C176="fri", 2, IF(C176="sat", 3, IF(C176="sun", 4, ""))))</f>
        <v>4</v>
      </c>
      <c r="H176">
        <f t="shared" si="1"/>
        <v>1</v>
      </c>
      <c r="I176">
        <v>2</v>
      </c>
      <c r="J176">
        <v>16.82</v>
      </c>
      <c r="K176">
        <v>4</v>
      </c>
      <c r="L176" s="8">
        <f>R209+(E176*$P$28)+(F176*$P$29)+(G176*$P$30)+(H176*$P$31)+(I176*$P$32)+(J176*$P$33)</f>
        <v>2.1839611731365296</v>
      </c>
      <c r="M176" s="8"/>
    </row>
    <row r="177" spans="1:13" x14ac:dyDescent="0.3">
      <c r="A177" t="s">
        <v>5</v>
      </c>
      <c r="B177" t="s">
        <v>6</v>
      </c>
      <c r="C177" t="s">
        <v>9</v>
      </c>
      <c r="D177" t="s">
        <v>0</v>
      </c>
      <c r="E177">
        <f>IF(A177="Male", 0, IF(A177="Female", 1, ""))</f>
        <v>0</v>
      </c>
      <c r="F177">
        <f>IF(B177="Yes", 1, IF(B177="No", 0, ""))</f>
        <v>1</v>
      </c>
      <c r="G177">
        <f>IF(C177="thur", 1, IF(C177="fri", 2, IF(C177="sat", 3, IF(C177="sun", 4, ""))))</f>
        <v>4</v>
      </c>
      <c r="H177">
        <f t="shared" si="1"/>
        <v>1</v>
      </c>
      <c r="I177">
        <v>2</v>
      </c>
      <c r="J177">
        <v>32.9</v>
      </c>
      <c r="K177">
        <v>3.11</v>
      </c>
      <c r="L177" s="8">
        <f>R210+(E177*$P$28)+(F177*$P$29)+(G177*$P$30)+(H177*$P$31)+(I177*$P$32)+(J177*$P$33)</f>
        <v>3.7007085841951457</v>
      </c>
      <c r="M177" s="8"/>
    </row>
    <row r="178" spans="1:13" x14ac:dyDescent="0.3">
      <c r="A178" t="s">
        <v>5</v>
      </c>
      <c r="B178" t="s">
        <v>6</v>
      </c>
      <c r="C178" t="s">
        <v>9</v>
      </c>
      <c r="D178" t="s">
        <v>0</v>
      </c>
      <c r="E178">
        <f>IF(A178="Male", 0, IF(A178="Female", 1, ""))</f>
        <v>0</v>
      </c>
      <c r="F178">
        <f>IF(B178="Yes", 1, IF(B178="No", 0, ""))</f>
        <v>1</v>
      </c>
      <c r="G178">
        <f>IF(C178="thur", 1, IF(C178="fri", 2, IF(C178="sat", 3, IF(C178="sun", 4, ""))))</f>
        <v>4</v>
      </c>
      <c r="H178">
        <f t="shared" si="1"/>
        <v>1</v>
      </c>
      <c r="I178">
        <v>2</v>
      </c>
      <c r="J178">
        <v>17.89</v>
      </c>
      <c r="K178">
        <v>2</v>
      </c>
      <c r="L178" s="8">
        <f>R211+(E178*$P$28)+(F178*$P$29)+(G178*$P$30)+(H178*$P$31)+(I178*$P$32)+(J178*$P$33)</f>
        <v>2.2848890170315994</v>
      </c>
      <c r="M178" s="8"/>
    </row>
    <row r="179" spans="1:13" x14ac:dyDescent="0.3">
      <c r="A179" t="s">
        <v>5</v>
      </c>
      <c r="B179" t="s">
        <v>6</v>
      </c>
      <c r="C179" t="s">
        <v>9</v>
      </c>
      <c r="D179" t="s">
        <v>0</v>
      </c>
      <c r="E179">
        <f>IF(A179="Male", 0, IF(A179="Female", 1, ""))</f>
        <v>0</v>
      </c>
      <c r="F179">
        <f>IF(B179="Yes", 1, IF(B179="No", 0, ""))</f>
        <v>1</v>
      </c>
      <c r="G179">
        <f>IF(C179="thur", 1, IF(C179="fri", 2, IF(C179="sat", 3, IF(C179="sun", 4, ""))))</f>
        <v>4</v>
      </c>
      <c r="H179">
        <f t="shared" si="1"/>
        <v>1</v>
      </c>
      <c r="I179">
        <v>2</v>
      </c>
      <c r="J179">
        <v>14.48</v>
      </c>
      <c r="K179">
        <v>2</v>
      </c>
      <c r="L179" s="8">
        <f>R212+(E179*$P$28)+(F179*$P$29)+(G179*$P$30)+(H179*$P$31)+(I179*$P$32)+(J179*$P$33)</f>
        <v>1.9632404677959103</v>
      </c>
      <c r="M179" s="8"/>
    </row>
    <row r="180" spans="1:13" x14ac:dyDescent="0.3">
      <c r="A180" t="s">
        <v>3</v>
      </c>
      <c r="B180" t="s">
        <v>6</v>
      </c>
      <c r="C180" t="s">
        <v>9</v>
      </c>
      <c r="D180" t="s">
        <v>0</v>
      </c>
      <c r="E180">
        <f>IF(A180="Male", 0, IF(A180="Female", 1, ""))</f>
        <v>1</v>
      </c>
      <c r="F180">
        <f>IF(B180="Yes", 1, IF(B180="No", 0, ""))</f>
        <v>1</v>
      </c>
      <c r="G180">
        <f>IF(C180="thur", 1, IF(C180="fri", 2, IF(C180="sat", 3, IF(C180="sun", 4, ""))))</f>
        <v>4</v>
      </c>
      <c r="H180">
        <f t="shared" si="1"/>
        <v>1</v>
      </c>
      <c r="I180">
        <v>2</v>
      </c>
      <c r="J180">
        <v>9.6</v>
      </c>
      <c r="K180">
        <v>4</v>
      </c>
      <c r="L180" s="8">
        <f>R213+(E180*$P$28)+(F180*$P$29)+(G180*$P$30)+(H180*$P$31)+(I180*$P$32)+(J180*$P$33)</f>
        <v>1.5375790034828887</v>
      </c>
      <c r="M180" s="8"/>
    </row>
    <row r="181" spans="1:13" x14ac:dyDescent="0.3">
      <c r="A181" t="s">
        <v>5</v>
      </c>
      <c r="B181" t="s">
        <v>6</v>
      </c>
      <c r="C181" t="s">
        <v>9</v>
      </c>
      <c r="D181" t="s">
        <v>0</v>
      </c>
      <c r="E181">
        <f>IF(A181="Male", 0, IF(A181="Female", 1, ""))</f>
        <v>0</v>
      </c>
      <c r="F181">
        <f>IF(B181="Yes", 1, IF(B181="No", 0, ""))</f>
        <v>1</v>
      </c>
      <c r="G181">
        <f>IF(C181="thur", 1, IF(C181="fri", 2, IF(C181="sat", 3, IF(C181="sun", 4, ""))))</f>
        <v>4</v>
      </c>
      <c r="H181">
        <f t="shared" si="1"/>
        <v>1</v>
      </c>
      <c r="I181">
        <v>2</v>
      </c>
      <c r="J181">
        <v>34.630000000000003</v>
      </c>
      <c r="K181">
        <v>3.55</v>
      </c>
      <c r="L181" s="8">
        <f>R214+(E181*$P$28)+(F181*$P$29)+(G181*$P$30)+(H181*$P$31)+(I181*$P$32)+(J181*$P$33)</f>
        <v>3.8638909860068007</v>
      </c>
      <c r="M181" s="8"/>
    </row>
    <row r="182" spans="1:13" x14ac:dyDescent="0.3">
      <c r="A182" t="s">
        <v>5</v>
      </c>
      <c r="B182" t="s">
        <v>6</v>
      </c>
      <c r="C182" t="s">
        <v>9</v>
      </c>
      <c r="D182" t="s">
        <v>0</v>
      </c>
      <c r="E182">
        <f>IF(A182="Male", 0, IF(A182="Female", 1, ""))</f>
        <v>0</v>
      </c>
      <c r="F182">
        <f>IF(B182="Yes", 1, IF(B182="No", 0, ""))</f>
        <v>1</v>
      </c>
      <c r="G182">
        <f>IF(C182="thur", 1, IF(C182="fri", 2, IF(C182="sat", 3, IF(C182="sun", 4, ""))))</f>
        <v>4</v>
      </c>
      <c r="H182">
        <f t="shared" si="1"/>
        <v>1</v>
      </c>
      <c r="I182">
        <v>4</v>
      </c>
      <c r="J182">
        <v>34.65</v>
      </c>
      <c r="K182">
        <v>3.68</v>
      </c>
      <c r="L182" s="8">
        <f>R215+(E182*$P$28)+(F182*$P$29)+(G182*$P$30)+(H182*$P$31)+(I182*$P$32)+(J182*$P$33)</f>
        <v>4.2154167236880165</v>
      </c>
      <c r="M182" s="8"/>
    </row>
    <row r="183" spans="1:13" x14ac:dyDescent="0.3">
      <c r="A183" t="s">
        <v>5</v>
      </c>
      <c r="B183" t="s">
        <v>6</v>
      </c>
      <c r="C183" t="s">
        <v>9</v>
      </c>
      <c r="D183" t="s">
        <v>0</v>
      </c>
      <c r="E183">
        <f>IF(A183="Male", 0, IF(A183="Female", 1, ""))</f>
        <v>0</v>
      </c>
      <c r="F183">
        <f>IF(B183="Yes", 1, IF(B183="No", 0, ""))</f>
        <v>1</v>
      </c>
      <c r="G183">
        <f>IF(C183="thur", 1, IF(C183="fri", 2, IF(C183="sat", 3, IF(C183="sun", 4, ""))))</f>
        <v>4</v>
      </c>
      <c r="H183">
        <f t="shared" si="1"/>
        <v>1</v>
      </c>
      <c r="I183">
        <v>2</v>
      </c>
      <c r="J183">
        <v>23.33</v>
      </c>
      <c r="K183">
        <v>5.65</v>
      </c>
      <c r="L183" s="8">
        <f>R216+(E183*$P$28)+(F183*$P$29)+(G183*$P$30)+(H183*$P$31)+(I183*$P$32)+(J183*$P$33)</f>
        <v>2.7980174944046632</v>
      </c>
      <c r="M183" s="8"/>
    </row>
    <row r="184" spans="1:13" x14ac:dyDescent="0.3">
      <c r="A184" t="s">
        <v>5</v>
      </c>
      <c r="B184" t="s">
        <v>6</v>
      </c>
      <c r="C184" t="s">
        <v>9</v>
      </c>
      <c r="D184" t="s">
        <v>0</v>
      </c>
      <c r="E184">
        <f>IF(A184="Male", 0, IF(A184="Female", 1, ""))</f>
        <v>0</v>
      </c>
      <c r="F184">
        <f>IF(B184="Yes", 1, IF(B184="No", 0, ""))</f>
        <v>1</v>
      </c>
      <c r="G184">
        <f>IF(C184="thur", 1, IF(C184="fri", 2, IF(C184="sat", 3, IF(C184="sun", 4, ""))))</f>
        <v>4</v>
      </c>
      <c r="H184">
        <f t="shared" si="1"/>
        <v>1</v>
      </c>
      <c r="I184">
        <v>3</v>
      </c>
      <c r="J184">
        <v>45.35</v>
      </c>
      <c r="K184">
        <v>3.5</v>
      </c>
      <c r="L184" s="8">
        <f>R217+(E184*$P$28)+(F184*$P$29)+(G184*$P$30)+(H184*$P$31)+(I184*$P$32)+(J184*$P$33)</f>
        <v>5.0498755446756292</v>
      </c>
      <c r="M184" s="8"/>
    </row>
    <row r="185" spans="1:13" x14ac:dyDescent="0.3">
      <c r="A185" t="s">
        <v>5</v>
      </c>
      <c r="B185" t="s">
        <v>6</v>
      </c>
      <c r="C185" t="s">
        <v>9</v>
      </c>
      <c r="D185" t="s">
        <v>0</v>
      </c>
      <c r="E185">
        <f>IF(A185="Male", 0, IF(A185="Female", 1, ""))</f>
        <v>0</v>
      </c>
      <c r="F185">
        <f>IF(B185="Yes", 1, IF(B185="No", 0, ""))</f>
        <v>1</v>
      </c>
      <c r="G185">
        <f>IF(C185="thur", 1, IF(C185="fri", 2, IF(C185="sat", 3, IF(C185="sun", 4, ""))))</f>
        <v>4</v>
      </c>
      <c r="H185">
        <f t="shared" si="1"/>
        <v>1</v>
      </c>
      <c r="I185">
        <v>4</v>
      </c>
      <c r="J185">
        <v>23.17</v>
      </c>
      <c r="K185">
        <v>6.5</v>
      </c>
      <c r="L185" s="8">
        <f>R218+(E185*$P$28)+(F185*$P$29)+(G185*$P$30)+(H185*$P$31)+(I185*$P$32)+(J185*$P$33)</f>
        <v>3.1325647162904477</v>
      </c>
      <c r="M185" s="8"/>
    </row>
    <row r="186" spans="1:13" x14ac:dyDescent="0.3">
      <c r="A186" t="s">
        <v>5</v>
      </c>
      <c r="B186" t="s">
        <v>6</v>
      </c>
      <c r="C186" t="s">
        <v>9</v>
      </c>
      <c r="D186" t="s">
        <v>0</v>
      </c>
      <c r="E186">
        <f>IF(A186="Male", 0, IF(A186="Female", 1, ""))</f>
        <v>0</v>
      </c>
      <c r="F186">
        <f>IF(B186="Yes", 1, IF(B186="No", 0, ""))</f>
        <v>1</v>
      </c>
      <c r="G186">
        <f>IF(C186="thur", 1, IF(C186="fri", 2, IF(C186="sat", 3, IF(C186="sun", 4, ""))))</f>
        <v>4</v>
      </c>
      <c r="H186">
        <f t="shared" si="1"/>
        <v>1</v>
      </c>
      <c r="I186">
        <v>2</v>
      </c>
      <c r="J186">
        <v>40.549999999999997</v>
      </c>
      <c r="K186">
        <v>3</v>
      </c>
      <c r="L186" s="8">
        <f>R219+(E186*$P$28)+(F186*$P$29)+(G186*$P$30)+(H186*$P$31)+(I186*$P$32)+(J186*$P$33)</f>
        <v>4.4222955055010162</v>
      </c>
      <c r="M186" s="8"/>
    </row>
    <row r="187" spans="1:13" x14ac:dyDescent="0.3">
      <c r="A187" t="s">
        <v>5</v>
      </c>
      <c r="B187" t="s">
        <v>2</v>
      </c>
      <c r="C187" t="s">
        <v>9</v>
      </c>
      <c r="D187" t="s">
        <v>0</v>
      </c>
      <c r="E187">
        <f>IF(A187="Male", 0, IF(A187="Female", 1, ""))</f>
        <v>0</v>
      </c>
      <c r="F187">
        <f>IF(B187="Yes", 1, IF(B187="No", 0, ""))</f>
        <v>0</v>
      </c>
      <c r="G187">
        <f>IF(C187="thur", 1, IF(C187="fri", 2, IF(C187="sat", 3, IF(C187="sun", 4, ""))))</f>
        <v>4</v>
      </c>
      <c r="H187">
        <f t="shared" si="1"/>
        <v>1</v>
      </c>
      <c r="I187">
        <v>5</v>
      </c>
      <c r="J187">
        <v>20.69</v>
      </c>
      <c r="K187">
        <v>5</v>
      </c>
      <c r="L187" s="8">
        <f>R220+(E187*$P$28)+(F187*$P$29)+(G187*$P$30)+(H187*$P$31)+(I187*$P$32)+(J187*$P$33)</f>
        <v>3.1491212052339757</v>
      </c>
      <c r="M187" s="8"/>
    </row>
    <row r="188" spans="1:13" x14ac:dyDescent="0.3">
      <c r="A188" t="s">
        <v>3</v>
      </c>
      <c r="B188" t="s">
        <v>6</v>
      </c>
      <c r="C188" t="s">
        <v>9</v>
      </c>
      <c r="D188" t="s">
        <v>0</v>
      </c>
      <c r="E188">
        <f>IF(A188="Male", 0, IF(A188="Female", 1, ""))</f>
        <v>1</v>
      </c>
      <c r="F188">
        <f>IF(B188="Yes", 1, IF(B188="No", 0, ""))</f>
        <v>1</v>
      </c>
      <c r="G188">
        <f>IF(C188="thur", 1, IF(C188="fri", 2, IF(C188="sat", 3, IF(C188="sun", 4, ""))))</f>
        <v>4</v>
      </c>
      <c r="H188">
        <f t="shared" si="1"/>
        <v>1</v>
      </c>
      <c r="I188">
        <v>3</v>
      </c>
      <c r="J188">
        <v>20.9</v>
      </c>
      <c r="K188">
        <v>3.5</v>
      </c>
      <c r="L188" s="8">
        <f>R221+(E188*$P$28)+(F188*$P$29)+(G188*$P$30)+(H188*$P$31)+(I188*$P$32)+(J188*$P$33)</f>
        <v>2.7782721130481098</v>
      </c>
      <c r="M188" s="8"/>
    </row>
    <row r="189" spans="1:13" x14ac:dyDescent="0.3">
      <c r="A189" t="s">
        <v>5</v>
      </c>
      <c r="B189" t="s">
        <v>6</v>
      </c>
      <c r="C189" t="s">
        <v>9</v>
      </c>
      <c r="D189" t="s">
        <v>0</v>
      </c>
      <c r="E189">
        <f>IF(A189="Male", 0, IF(A189="Female", 1, ""))</f>
        <v>0</v>
      </c>
      <c r="F189">
        <f>IF(B189="Yes", 1, IF(B189="No", 0, ""))</f>
        <v>1</v>
      </c>
      <c r="G189">
        <f>IF(C189="thur", 1, IF(C189="fri", 2, IF(C189="sat", 3, IF(C189="sun", 4, ""))))</f>
        <v>4</v>
      </c>
      <c r="H189">
        <f t="shared" si="1"/>
        <v>1</v>
      </c>
      <c r="I189">
        <v>5</v>
      </c>
      <c r="J189">
        <v>30.46</v>
      </c>
      <c r="K189">
        <v>2</v>
      </c>
      <c r="L189" s="8">
        <f>R222+(E189*$P$28)+(F189*$P$29)+(G189*$P$30)+(H189*$P$31)+(I189*$P$32)+(J189*$P$33)</f>
        <v>3.9950142239685391</v>
      </c>
      <c r="M189" s="8"/>
    </row>
    <row r="190" spans="1:13" x14ac:dyDescent="0.3">
      <c r="A190" t="s">
        <v>3</v>
      </c>
      <c r="B190" t="s">
        <v>6</v>
      </c>
      <c r="C190" t="s">
        <v>9</v>
      </c>
      <c r="D190" t="s">
        <v>0</v>
      </c>
      <c r="E190">
        <f>IF(A190="Male", 0, IF(A190="Female", 1, ""))</f>
        <v>1</v>
      </c>
      <c r="F190">
        <f>IF(B190="Yes", 1, IF(B190="No", 0, ""))</f>
        <v>1</v>
      </c>
      <c r="G190">
        <f>IF(C190="thur", 1, IF(C190="fri", 2, IF(C190="sat", 3, IF(C190="sun", 4, ""))))</f>
        <v>4</v>
      </c>
      <c r="H190">
        <f t="shared" si="1"/>
        <v>1</v>
      </c>
      <c r="I190">
        <v>3</v>
      </c>
      <c r="J190">
        <v>18.149999999999999</v>
      </c>
      <c r="K190">
        <v>3.5</v>
      </c>
      <c r="L190" s="8">
        <f>R223+(E190*$P$28)+(F190*$P$29)+(G190*$P$30)+(H190*$P$31)+(I190*$P$32)+(J190*$P$33)</f>
        <v>2.5188781217290055</v>
      </c>
      <c r="M190" s="8"/>
    </row>
    <row r="191" spans="1:13" x14ac:dyDescent="0.3">
      <c r="A191" t="s">
        <v>5</v>
      </c>
      <c r="B191" t="s">
        <v>6</v>
      </c>
      <c r="C191" t="s">
        <v>9</v>
      </c>
      <c r="D191" t="s">
        <v>0</v>
      </c>
      <c r="E191">
        <f>IF(A191="Male", 0, IF(A191="Female", 1, ""))</f>
        <v>0</v>
      </c>
      <c r="F191">
        <f>IF(B191="Yes", 1, IF(B191="No", 0, ""))</f>
        <v>1</v>
      </c>
      <c r="G191">
        <f>IF(C191="thur", 1, IF(C191="fri", 2, IF(C191="sat", 3, IF(C191="sun", 4, ""))))</f>
        <v>4</v>
      </c>
      <c r="H191">
        <f t="shared" si="1"/>
        <v>1</v>
      </c>
      <c r="I191">
        <v>3</v>
      </c>
      <c r="J191">
        <v>23.1</v>
      </c>
      <c r="K191">
        <v>4</v>
      </c>
      <c r="L191" s="8">
        <f>R224+(E191*$P$28)+(F191*$P$29)+(G191*$P$30)+(H191*$P$31)+(I191*$P$32)+(J191*$P$33)</f>
        <v>2.9511423421846952</v>
      </c>
      <c r="M191" s="8"/>
    </row>
    <row r="192" spans="1:13" x14ac:dyDescent="0.3">
      <c r="A192" t="s">
        <v>5</v>
      </c>
      <c r="B192" t="s">
        <v>6</v>
      </c>
      <c r="C192" t="s">
        <v>9</v>
      </c>
      <c r="D192" t="s">
        <v>0</v>
      </c>
      <c r="E192">
        <f>IF(A192="Male", 0, IF(A192="Female", 1, ""))</f>
        <v>0</v>
      </c>
      <c r="F192">
        <f>IF(B192="Yes", 1, IF(B192="No", 0, ""))</f>
        <v>1</v>
      </c>
      <c r="G192">
        <f>IF(C192="thur", 1, IF(C192="fri", 2, IF(C192="sat", 3, IF(C192="sun", 4, ""))))</f>
        <v>4</v>
      </c>
      <c r="H192">
        <f t="shared" si="1"/>
        <v>1</v>
      </c>
      <c r="I192">
        <v>2</v>
      </c>
      <c r="J192">
        <v>15.69</v>
      </c>
      <c r="K192">
        <v>1.5</v>
      </c>
      <c r="L192" s="8">
        <f>R225+(E192*$P$28)+(F192*$P$29)+(G192*$P$30)+(H192*$P$31)+(I192*$P$32)+(J192*$P$33)</f>
        <v>2.0773738239763158</v>
      </c>
      <c r="M192" s="8"/>
    </row>
    <row r="193" spans="1:13" x14ac:dyDescent="0.3">
      <c r="A193" t="s">
        <v>3</v>
      </c>
      <c r="B193" t="s">
        <v>6</v>
      </c>
      <c r="C193" t="s">
        <v>1</v>
      </c>
      <c r="D193" t="s">
        <v>7</v>
      </c>
      <c r="E193">
        <f>IF(A193="Male", 0, IF(A193="Female", 1, ""))</f>
        <v>1</v>
      </c>
      <c r="F193">
        <f>IF(B193="Yes", 1, IF(B193="No", 0, ""))</f>
        <v>1</v>
      </c>
      <c r="G193">
        <f>IF(C193="thur", 1, IF(C193="fri", 2, IF(C193="sat", 3, IF(C193="sun", 4, ""))))</f>
        <v>1</v>
      </c>
      <c r="H193">
        <f t="shared" si="1"/>
        <v>2</v>
      </c>
      <c r="I193">
        <v>2</v>
      </c>
      <c r="J193">
        <v>19.809999999999999</v>
      </c>
      <c r="K193">
        <v>4.1900000000000004</v>
      </c>
      <c r="L193" s="8">
        <f>R226+(E193*$P$28)+(F193*$P$29)+(G193*$P$30)+(H193*$P$31)+(I193*$P$32)+(J193*$P$33)</f>
        <v>2.4548964570604404</v>
      </c>
      <c r="M193" s="8"/>
    </row>
    <row r="194" spans="1:13" x14ac:dyDescent="0.3">
      <c r="A194" t="s">
        <v>5</v>
      </c>
      <c r="B194" t="s">
        <v>6</v>
      </c>
      <c r="C194" t="s">
        <v>1</v>
      </c>
      <c r="D194" t="s">
        <v>7</v>
      </c>
      <c r="E194">
        <f>IF(A194="Male", 0, IF(A194="Female", 1, ""))</f>
        <v>0</v>
      </c>
      <c r="F194">
        <f>IF(B194="Yes", 1, IF(B194="No", 0, ""))</f>
        <v>1</v>
      </c>
      <c r="G194">
        <f>IF(C194="thur", 1, IF(C194="fri", 2, IF(C194="sat", 3, IF(C194="sun", 4, ""))))</f>
        <v>1</v>
      </c>
      <c r="H194">
        <f t="shared" si="1"/>
        <v>2</v>
      </c>
      <c r="I194">
        <v>2</v>
      </c>
      <c r="J194">
        <v>28.44</v>
      </c>
      <c r="K194">
        <v>2.56</v>
      </c>
      <c r="L194" s="8">
        <f>R227+(E194*$P$28)+(F194*$P$29)+(G194*$P$30)+(H194*$P$31)+(I194*$P$32)+(J194*$P$33)</f>
        <v>3.2342770004449677</v>
      </c>
      <c r="M194" s="8"/>
    </row>
    <row r="195" spans="1:13" x14ac:dyDescent="0.3">
      <c r="A195" t="s">
        <v>5</v>
      </c>
      <c r="B195" t="s">
        <v>6</v>
      </c>
      <c r="C195" t="s">
        <v>1</v>
      </c>
      <c r="D195" t="s">
        <v>7</v>
      </c>
      <c r="E195">
        <f>IF(A195="Male", 0, IF(A195="Female", 1, ""))</f>
        <v>0</v>
      </c>
      <c r="F195">
        <f>IF(B195="Yes", 1, IF(B195="No", 0, ""))</f>
        <v>1</v>
      </c>
      <c r="G195">
        <f>IF(C195="thur", 1, IF(C195="fri", 2, IF(C195="sat", 3, IF(C195="sun", 4, ""))))</f>
        <v>1</v>
      </c>
      <c r="H195">
        <f t="shared" ref="H195:H245" si="2">IF(D195="dinner", 1, IF(D195="lunch", 2, ""))</f>
        <v>2</v>
      </c>
      <c r="I195">
        <v>2</v>
      </c>
      <c r="J195">
        <v>15.48</v>
      </c>
      <c r="K195">
        <v>2.02</v>
      </c>
      <c r="L195" s="8">
        <f>R228+(E195*$P$28)+(F195*$P$29)+(G195*$P$30)+(H195*$P$31)+(I195*$P$32)+(J195*$P$33)</f>
        <v>2.0118238631738441</v>
      </c>
      <c r="M195" s="8"/>
    </row>
    <row r="196" spans="1:13" x14ac:dyDescent="0.3">
      <c r="A196" t="s">
        <v>5</v>
      </c>
      <c r="B196" t="s">
        <v>6</v>
      </c>
      <c r="C196" t="s">
        <v>1</v>
      </c>
      <c r="D196" t="s">
        <v>7</v>
      </c>
      <c r="E196">
        <f>IF(A196="Male", 0, IF(A196="Female", 1, ""))</f>
        <v>0</v>
      </c>
      <c r="F196">
        <f>IF(B196="Yes", 1, IF(B196="No", 0, ""))</f>
        <v>1</v>
      </c>
      <c r="G196">
        <f>IF(C196="thur", 1, IF(C196="fri", 2, IF(C196="sat", 3, IF(C196="sun", 4, ""))))</f>
        <v>1</v>
      </c>
      <c r="H196">
        <f t="shared" si="2"/>
        <v>2</v>
      </c>
      <c r="I196">
        <v>2</v>
      </c>
      <c r="J196">
        <v>16.579999999999998</v>
      </c>
      <c r="K196">
        <v>4</v>
      </c>
      <c r="L196" s="8">
        <f>R229+(E196*$P$28)+(F196*$P$29)+(G196*$P$30)+(H196*$P$31)+(I196*$P$32)+(J196*$P$33)</f>
        <v>2.1155814597014855</v>
      </c>
      <c r="M196" s="8"/>
    </row>
    <row r="197" spans="1:13" x14ac:dyDescent="0.3">
      <c r="A197" t="s">
        <v>5</v>
      </c>
      <c r="B197" t="s">
        <v>2</v>
      </c>
      <c r="C197" t="s">
        <v>1</v>
      </c>
      <c r="D197" t="s">
        <v>7</v>
      </c>
      <c r="E197">
        <f>IF(A197="Male", 0, IF(A197="Female", 1, ""))</f>
        <v>0</v>
      </c>
      <c r="F197">
        <f>IF(B197="Yes", 1, IF(B197="No", 0, ""))</f>
        <v>0</v>
      </c>
      <c r="G197">
        <f>IF(C197="thur", 1, IF(C197="fri", 2, IF(C197="sat", 3, IF(C197="sun", 4, ""))))</f>
        <v>1</v>
      </c>
      <c r="H197">
        <f t="shared" si="2"/>
        <v>2</v>
      </c>
      <c r="I197">
        <v>2</v>
      </c>
      <c r="J197">
        <v>7.56</v>
      </c>
      <c r="K197">
        <v>1.44</v>
      </c>
      <c r="L197" s="8">
        <f>R230+(E197*$P$28)+(F197*$P$29)+(G197*$P$30)+(H197*$P$31)+(I197*$P$32)+(J197*$P$33)</f>
        <v>1.3404322567812237</v>
      </c>
      <c r="M197" s="8"/>
    </row>
    <row r="198" spans="1:13" x14ac:dyDescent="0.3">
      <c r="A198" t="s">
        <v>5</v>
      </c>
      <c r="B198" t="s">
        <v>6</v>
      </c>
      <c r="C198" t="s">
        <v>1</v>
      </c>
      <c r="D198" t="s">
        <v>7</v>
      </c>
      <c r="E198">
        <f>IF(A198="Male", 0, IF(A198="Female", 1, ""))</f>
        <v>0</v>
      </c>
      <c r="F198">
        <f>IF(B198="Yes", 1, IF(B198="No", 0, ""))</f>
        <v>1</v>
      </c>
      <c r="G198">
        <f>IF(C198="thur", 1, IF(C198="fri", 2, IF(C198="sat", 3, IF(C198="sun", 4, ""))))</f>
        <v>1</v>
      </c>
      <c r="H198">
        <f t="shared" si="2"/>
        <v>2</v>
      </c>
      <c r="I198">
        <v>2</v>
      </c>
      <c r="J198">
        <v>10.34</v>
      </c>
      <c r="K198">
        <v>2</v>
      </c>
      <c r="L198" s="8">
        <f>R231+(E198*$P$28)+(F198*$P$29)+(G198*$P$30)+(H198*$P$31)+(I198*$P$32)+(J198*$P$33)</f>
        <v>1.5269929121265005</v>
      </c>
      <c r="M198" s="8"/>
    </row>
    <row r="199" spans="1:13" x14ac:dyDescent="0.3">
      <c r="A199" t="s">
        <v>3</v>
      </c>
      <c r="B199" t="s">
        <v>6</v>
      </c>
      <c r="C199" t="s">
        <v>1</v>
      </c>
      <c r="D199" t="s">
        <v>7</v>
      </c>
      <c r="E199">
        <f>IF(A199="Male", 0, IF(A199="Female", 1, ""))</f>
        <v>1</v>
      </c>
      <c r="F199">
        <f>IF(B199="Yes", 1, IF(B199="No", 0, ""))</f>
        <v>1</v>
      </c>
      <c r="G199">
        <f>IF(C199="thur", 1, IF(C199="fri", 2, IF(C199="sat", 3, IF(C199="sun", 4, ""))))</f>
        <v>1</v>
      </c>
      <c r="H199">
        <f t="shared" si="2"/>
        <v>2</v>
      </c>
      <c r="I199">
        <v>4</v>
      </c>
      <c r="J199">
        <v>43.11</v>
      </c>
      <c r="K199">
        <v>5</v>
      </c>
      <c r="L199" s="8">
        <f>R232+(E199*$P$28)+(F199*$P$29)+(G199*$P$30)+(H199*$P$31)+(I199*$P$32)+(J199*$P$33)</f>
        <v>5.0023102376175634</v>
      </c>
      <c r="M199" s="8"/>
    </row>
    <row r="200" spans="1:13" x14ac:dyDescent="0.3">
      <c r="A200" t="s">
        <v>3</v>
      </c>
      <c r="B200" t="s">
        <v>6</v>
      </c>
      <c r="C200" t="s">
        <v>1</v>
      </c>
      <c r="D200" t="s">
        <v>7</v>
      </c>
      <c r="E200">
        <f>IF(A200="Male", 0, IF(A200="Female", 1, ""))</f>
        <v>1</v>
      </c>
      <c r="F200">
        <f>IF(B200="Yes", 1, IF(B200="No", 0, ""))</f>
        <v>1</v>
      </c>
      <c r="G200">
        <f>IF(C200="thur", 1, IF(C200="fri", 2, IF(C200="sat", 3, IF(C200="sun", 4, ""))))</f>
        <v>1</v>
      </c>
      <c r="H200">
        <f t="shared" si="2"/>
        <v>2</v>
      </c>
      <c r="I200">
        <v>2</v>
      </c>
      <c r="J200">
        <v>13</v>
      </c>
      <c r="K200">
        <v>2</v>
      </c>
      <c r="L200" s="8">
        <f>R233+(E200*$P$28)+(F200*$P$29)+(G200*$P$30)+(H200*$P$31)+(I200*$P$32)+(J200*$P$33)</f>
        <v>1.8125426094665864</v>
      </c>
      <c r="M200" s="8"/>
    </row>
    <row r="201" spans="1:13" x14ac:dyDescent="0.3">
      <c r="A201" t="s">
        <v>5</v>
      </c>
      <c r="B201" t="s">
        <v>6</v>
      </c>
      <c r="C201" t="s">
        <v>1</v>
      </c>
      <c r="D201" t="s">
        <v>7</v>
      </c>
      <c r="E201">
        <f>IF(A201="Male", 0, IF(A201="Female", 1, ""))</f>
        <v>0</v>
      </c>
      <c r="F201">
        <f>IF(B201="Yes", 1, IF(B201="No", 0, ""))</f>
        <v>1</v>
      </c>
      <c r="G201">
        <f>IF(C201="thur", 1, IF(C201="fri", 2, IF(C201="sat", 3, IF(C201="sun", 4, ""))))</f>
        <v>1</v>
      </c>
      <c r="H201">
        <f t="shared" si="2"/>
        <v>2</v>
      </c>
      <c r="I201">
        <v>2</v>
      </c>
      <c r="J201">
        <v>13.51</v>
      </c>
      <c r="K201">
        <v>2</v>
      </c>
      <c r="L201" s="8">
        <f>R234+(E201*$P$28)+(F201*$P$29)+(G201*$P$30)+(H201*$P$31)+(I201*$P$32)+(J201*$P$33)</f>
        <v>1.8260034403016132</v>
      </c>
      <c r="M201" s="8"/>
    </row>
    <row r="202" spans="1:13" x14ac:dyDescent="0.3">
      <c r="A202" t="s">
        <v>5</v>
      </c>
      <c r="B202" t="s">
        <v>6</v>
      </c>
      <c r="C202" t="s">
        <v>1</v>
      </c>
      <c r="D202" t="s">
        <v>7</v>
      </c>
      <c r="E202">
        <f>IF(A202="Male", 0, IF(A202="Female", 1, ""))</f>
        <v>0</v>
      </c>
      <c r="F202">
        <f>IF(B202="Yes", 1, IF(B202="No", 0, ""))</f>
        <v>1</v>
      </c>
      <c r="G202">
        <f>IF(C202="thur", 1, IF(C202="fri", 2, IF(C202="sat", 3, IF(C202="sun", 4, ""))))</f>
        <v>1</v>
      </c>
      <c r="H202">
        <f t="shared" si="2"/>
        <v>2</v>
      </c>
      <c r="I202">
        <v>3</v>
      </c>
      <c r="J202">
        <v>18.71</v>
      </c>
      <c r="K202">
        <v>4</v>
      </c>
      <c r="L202" s="8">
        <f>R235+(E202*$P$28)+(F202*$P$29)+(G202*$P$30)+(H202*$P$31)+(I202*$P$32)+(J202*$P$33)</f>
        <v>2.4913135145771852</v>
      </c>
      <c r="M202" s="8"/>
    </row>
    <row r="203" spans="1:13" x14ac:dyDescent="0.3">
      <c r="A203" t="s">
        <v>3</v>
      </c>
      <c r="B203" t="s">
        <v>6</v>
      </c>
      <c r="C203" t="s">
        <v>1</v>
      </c>
      <c r="D203" t="s">
        <v>7</v>
      </c>
      <c r="E203">
        <f>IF(A203="Male", 0, IF(A203="Female", 1, ""))</f>
        <v>1</v>
      </c>
      <c r="F203">
        <f>IF(B203="Yes", 1, IF(B203="No", 0, ""))</f>
        <v>1</v>
      </c>
      <c r="G203">
        <f>IF(C203="thur", 1, IF(C203="fri", 2, IF(C203="sat", 3, IF(C203="sun", 4, ""))))</f>
        <v>1</v>
      </c>
      <c r="H203">
        <f t="shared" si="2"/>
        <v>2</v>
      </c>
      <c r="I203">
        <v>2</v>
      </c>
      <c r="J203">
        <v>12.74</v>
      </c>
      <c r="K203">
        <v>2.0099999999999998</v>
      </c>
      <c r="L203" s="8">
        <f>R236+(E203*$P$28)+(F203*$P$29)+(G203*$P$30)+(H203*$P$31)+(I203*$P$32)+(J203*$P$33)</f>
        <v>1.7880180866509621</v>
      </c>
      <c r="M203" s="8"/>
    </row>
    <row r="204" spans="1:13" x14ac:dyDescent="0.3">
      <c r="A204" t="s">
        <v>3</v>
      </c>
      <c r="B204" t="s">
        <v>6</v>
      </c>
      <c r="C204" t="s">
        <v>1</v>
      </c>
      <c r="D204" t="s">
        <v>7</v>
      </c>
      <c r="E204">
        <f>IF(A204="Male", 0, IF(A204="Female", 1, ""))</f>
        <v>1</v>
      </c>
      <c r="F204">
        <f>IF(B204="Yes", 1, IF(B204="No", 0, ""))</f>
        <v>1</v>
      </c>
      <c r="G204">
        <f>IF(C204="thur", 1, IF(C204="fri", 2, IF(C204="sat", 3, IF(C204="sun", 4, ""))))</f>
        <v>1</v>
      </c>
      <c r="H204">
        <f t="shared" si="2"/>
        <v>2</v>
      </c>
      <c r="I204">
        <v>2</v>
      </c>
      <c r="J204">
        <v>13</v>
      </c>
      <c r="K204">
        <v>2</v>
      </c>
      <c r="L204" s="8">
        <f>R237+(E204*$P$28)+(F204*$P$29)+(G204*$P$30)+(H204*$P$31)+(I204*$P$32)+(J204*$P$33)</f>
        <v>1.8125426094665864</v>
      </c>
      <c r="M204" s="8"/>
    </row>
    <row r="205" spans="1:13" x14ac:dyDescent="0.3">
      <c r="A205" t="s">
        <v>3</v>
      </c>
      <c r="B205" t="s">
        <v>6</v>
      </c>
      <c r="C205" t="s">
        <v>1</v>
      </c>
      <c r="D205" t="s">
        <v>7</v>
      </c>
      <c r="E205">
        <f>IF(A205="Male", 0, IF(A205="Female", 1, ""))</f>
        <v>1</v>
      </c>
      <c r="F205">
        <f>IF(B205="Yes", 1, IF(B205="No", 0, ""))</f>
        <v>1</v>
      </c>
      <c r="G205">
        <f>IF(C205="thur", 1, IF(C205="fri", 2, IF(C205="sat", 3, IF(C205="sun", 4, ""))))</f>
        <v>1</v>
      </c>
      <c r="H205">
        <f t="shared" si="2"/>
        <v>2</v>
      </c>
      <c r="I205">
        <v>2</v>
      </c>
      <c r="J205">
        <v>16.399999999999999</v>
      </c>
      <c r="K205">
        <v>2.5</v>
      </c>
      <c r="L205" s="8">
        <f>R238+(E205*$P$28)+(F205*$P$29)+(G205*$P$30)+(H205*$P$31)+(I205*$P$32)+(J205*$P$33)</f>
        <v>2.1332479078247513</v>
      </c>
      <c r="M205" s="8"/>
    </row>
    <row r="206" spans="1:13" x14ac:dyDescent="0.3">
      <c r="A206" t="s">
        <v>5</v>
      </c>
      <c r="B206" t="s">
        <v>6</v>
      </c>
      <c r="C206" t="s">
        <v>1</v>
      </c>
      <c r="D206" t="s">
        <v>7</v>
      </c>
      <c r="E206">
        <f>IF(A206="Male", 0, IF(A206="Female", 1, ""))</f>
        <v>0</v>
      </c>
      <c r="F206">
        <f>IF(B206="Yes", 1, IF(B206="No", 0, ""))</f>
        <v>1</v>
      </c>
      <c r="G206">
        <f>IF(C206="thur", 1, IF(C206="fri", 2, IF(C206="sat", 3, IF(C206="sun", 4, ""))))</f>
        <v>1</v>
      </c>
      <c r="H206">
        <f t="shared" si="2"/>
        <v>2</v>
      </c>
      <c r="I206">
        <v>4</v>
      </c>
      <c r="J206">
        <v>20.53</v>
      </c>
      <c r="K206">
        <v>4</v>
      </c>
      <c r="L206" s="8">
        <f>R239+(E206*$P$28)+(F206*$P$29)+(G206*$P$30)+(H206*$P$31)+(I206*$P$32)+(J206*$P$33)</f>
        <v>2.8378047922496403</v>
      </c>
      <c r="M206" s="8"/>
    </row>
    <row r="207" spans="1:13" x14ac:dyDescent="0.3">
      <c r="A207" t="s">
        <v>3</v>
      </c>
      <c r="B207" t="s">
        <v>6</v>
      </c>
      <c r="C207" t="s">
        <v>1</v>
      </c>
      <c r="D207" t="s">
        <v>7</v>
      </c>
      <c r="E207">
        <f>IF(A207="Male", 0, IF(A207="Female", 1, ""))</f>
        <v>1</v>
      </c>
      <c r="F207">
        <f>IF(B207="Yes", 1, IF(B207="No", 0, ""))</f>
        <v>1</v>
      </c>
      <c r="G207">
        <f>IF(C207="thur", 1, IF(C207="fri", 2, IF(C207="sat", 3, IF(C207="sun", 4, ""))))</f>
        <v>1</v>
      </c>
      <c r="H207">
        <f t="shared" si="2"/>
        <v>2</v>
      </c>
      <c r="I207">
        <v>3</v>
      </c>
      <c r="J207">
        <v>16.47</v>
      </c>
      <c r="K207">
        <v>3.23</v>
      </c>
      <c r="L207" s="8">
        <f>R240+(E207*$P$28)+(F207*$P$29)+(G207*$P$30)+(H207*$P$31)+(I207*$P$32)+(J207*$P$33)</f>
        <v>2.3146702819305038</v>
      </c>
      <c r="M207" s="8"/>
    </row>
    <row r="208" spans="1:13" x14ac:dyDescent="0.3">
      <c r="A208" t="s">
        <v>5</v>
      </c>
      <c r="B208" t="s">
        <v>6</v>
      </c>
      <c r="C208" t="s">
        <v>4</v>
      </c>
      <c r="D208" t="s">
        <v>0</v>
      </c>
      <c r="E208">
        <f>IF(A208="Male", 0, IF(A208="Female", 1, ""))</f>
        <v>0</v>
      </c>
      <c r="F208">
        <f>IF(B208="Yes", 1, IF(B208="No", 0, ""))</f>
        <v>1</v>
      </c>
      <c r="G208">
        <f>IF(C208="thur", 1, IF(C208="fri", 2, IF(C208="sat", 3, IF(C208="sun", 4, ""))))</f>
        <v>3</v>
      </c>
      <c r="H208">
        <f t="shared" si="2"/>
        <v>1</v>
      </c>
      <c r="I208">
        <v>3</v>
      </c>
      <c r="J208">
        <v>26.59</v>
      </c>
      <c r="K208">
        <v>3.41</v>
      </c>
      <c r="L208" s="8">
        <f>R241+(E208*$P$28)+(F208*$P$29)+(G208*$P$30)+(H208*$P$31)+(I208*$P$32)+(J208*$P$33)</f>
        <v>3.2275970781268857</v>
      </c>
      <c r="M208" s="8"/>
    </row>
    <row r="209" spans="1:13" x14ac:dyDescent="0.3">
      <c r="A209" t="s">
        <v>5</v>
      </c>
      <c r="B209" t="s">
        <v>6</v>
      </c>
      <c r="C209" t="s">
        <v>4</v>
      </c>
      <c r="D209" t="s">
        <v>0</v>
      </c>
      <c r="E209">
        <f>IF(A209="Male", 0, IF(A209="Female", 1, ""))</f>
        <v>0</v>
      </c>
      <c r="F209">
        <f>IF(B209="Yes", 1, IF(B209="No", 0, ""))</f>
        <v>1</v>
      </c>
      <c r="G209">
        <f>IF(C209="thur", 1, IF(C209="fri", 2, IF(C209="sat", 3, IF(C209="sun", 4, ""))))</f>
        <v>3</v>
      </c>
      <c r="H209">
        <f t="shared" si="2"/>
        <v>1</v>
      </c>
      <c r="I209">
        <v>4</v>
      </c>
      <c r="J209">
        <v>38.729999999999997</v>
      </c>
      <c r="K209">
        <v>3</v>
      </c>
      <c r="L209" s="8">
        <f>R242+(E209*$P$28)+(F209*$P$29)+(G209*$P$30)+(H209*$P$31)+(I209*$P$32)+(J209*$P$33)</f>
        <v>4.5475232614041241</v>
      </c>
      <c r="M209" s="8"/>
    </row>
    <row r="210" spans="1:13" x14ac:dyDescent="0.3">
      <c r="A210" t="s">
        <v>5</v>
      </c>
      <c r="B210" t="s">
        <v>6</v>
      </c>
      <c r="C210" t="s">
        <v>4</v>
      </c>
      <c r="D210" t="s">
        <v>0</v>
      </c>
      <c r="E210">
        <f>IF(A210="Male", 0, IF(A210="Female", 1, ""))</f>
        <v>0</v>
      </c>
      <c r="F210">
        <f>IF(B210="Yes", 1, IF(B210="No", 0, ""))</f>
        <v>1</v>
      </c>
      <c r="G210">
        <f>IF(C210="thur", 1, IF(C210="fri", 2, IF(C210="sat", 3, IF(C210="sun", 4, ""))))</f>
        <v>3</v>
      </c>
      <c r="H210">
        <f t="shared" si="2"/>
        <v>1</v>
      </c>
      <c r="I210">
        <v>2</v>
      </c>
      <c r="J210">
        <v>24.27</v>
      </c>
      <c r="K210">
        <v>2.0299999999999998</v>
      </c>
      <c r="L210" s="8">
        <f>R243+(E210*$P$28)+(F210*$P$29)+(G210*$P$30)+(H210*$P$31)+(I210*$P$32)+(J210*$P$33)</f>
        <v>2.8339432565782303</v>
      </c>
      <c r="M210" s="8"/>
    </row>
    <row r="211" spans="1:13" x14ac:dyDescent="0.3">
      <c r="A211" t="s">
        <v>3</v>
      </c>
      <c r="B211" t="s">
        <v>6</v>
      </c>
      <c r="C211" t="s">
        <v>4</v>
      </c>
      <c r="D211" t="s">
        <v>0</v>
      </c>
      <c r="E211">
        <f>IF(A211="Male", 0, IF(A211="Female", 1, ""))</f>
        <v>1</v>
      </c>
      <c r="F211">
        <f>IF(B211="Yes", 1, IF(B211="No", 0, ""))</f>
        <v>1</v>
      </c>
      <c r="G211">
        <f>IF(C211="thur", 1, IF(C211="fri", 2, IF(C211="sat", 3, IF(C211="sun", 4, ""))))</f>
        <v>3</v>
      </c>
      <c r="H211">
        <f t="shared" si="2"/>
        <v>1</v>
      </c>
      <c r="I211">
        <v>2</v>
      </c>
      <c r="J211">
        <v>12.76</v>
      </c>
      <c r="K211">
        <v>2.23</v>
      </c>
      <c r="L211" s="8">
        <f>R244+(E211*$P$28)+(F211*$P$29)+(G211*$P$30)+(H211*$P$31)+(I211*$P$32)+(J211*$P$33)</f>
        <v>1.7829064604667868</v>
      </c>
      <c r="M211" s="8"/>
    </row>
    <row r="212" spans="1:13" x14ac:dyDescent="0.3">
      <c r="A212" t="s">
        <v>5</v>
      </c>
      <c r="B212" t="s">
        <v>6</v>
      </c>
      <c r="C212" t="s">
        <v>4</v>
      </c>
      <c r="D212" t="s">
        <v>0</v>
      </c>
      <c r="E212">
        <f>IF(A212="Male", 0, IF(A212="Female", 1, ""))</f>
        <v>0</v>
      </c>
      <c r="F212">
        <f>IF(B212="Yes", 1, IF(B212="No", 0, ""))</f>
        <v>1</v>
      </c>
      <c r="G212">
        <f>IF(C212="thur", 1, IF(C212="fri", 2, IF(C212="sat", 3, IF(C212="sun", 4, ""))))</f>
        <v>3</v>
      </c>
      <c r="H212">
        <f t="shared" si="2"/>
        <v>1</v>
      </c>
      <c r="I212">
        <v>3</v>
      </c>
      <c r="J212">
        <v>30.06</v>
      </c>
      <c r="K212">
        <v>2</v>
      </c>
      <c r="L212" s="8">
        <f>R245+(E212*$P$28)+(F212*$P$29)+(G212*$P$30)+(H212*$P$31)+(I212*$P$32)+(J212*$P$33)</f>
        <v>3.5549051326277188</v>
      </c>
      <c r="M212" s="8"/>
    </row>
    <row r="213" spans="1:13" x14ac:dyDescent="0.3">
      <c r="A213" t="s">
        <v>5</v>
      </c>
      <c r="B213" t="s">
        <v>6</v>
      </c>
      <c r="C213" t="s">
        <v>4</v>
      </c>
      <c r="D213" t="s">
        <v>0</v>
      </c>
      <c r="E213">
        <f>IF(A213="Male", 0, IF(A213="Female", 1, ""))</f>
        <v>0</v>
      </c>
      <c r="F213">
        <f>IF(B213="Yes", 1, IF(B213="No", 0, ""))</f>
        <v>1</v>
      </c>
      <c r="G213">
        <f>IF(C213="thur", 1, IF(C213="fri", 2, IF(C213="sat", 3, IF(C213="sun", 4, ""))))</f>
        <v>3</v>
      </c>
      <c r="H213">
        <f t="shared" si="2"/>
        <v>1</v>
      </c>
      <c r="I213">
        <v>4</v>
      </c>
      <c r="J213">
        <v>25.89</v>
      </c>
      <c r="K213">
        <v>5.16</v>
      </c>
      <c r="L213" s="8">
        <f>R246+(E213*$P$28)+(F213*$P$29)+(G213*$P$30)+(H213*$P$31)+(I213*$P$32)+(J213*$P$33)</f>
        <v>3.336389134663289</v>
      </c>
      <c r="M213" s="8"/>
    </row>
    <row r="214" spans="1:13" x14ac:dyDescent="0.3">
      <c r="A214" t="s">
        <v>5</v>
      </c>
      <c r="B214" t="s">
        <v>2</v>
      </c>
      <c r="C214" t="s">
        <v>4</v>
      </c>
      <c r="D214" t="s">
        <v>0</v>
      </c>
      <c r="E214">
        <f>IF(A214="Male", 0, IF(A214="Female", 1, ""))</f>
        <v>0</v>
      </c>
      <c r="F214">
        <f>IF(B214="Yes", 1, IF(B214="No", 0, ""))</f>
        <v>0</v>
      </c>
      <c r="G214">
        <f>IF(C214="thur", 1, IF(C214="fri", 2, IF(C214="sat", 3, IF(C214="sun", 4, ""))))</f>
        <v>3</v>
      </c>
      <c r="H214">
        <f t="shared" si="2"/>
        <v>1</v>
      </c>
      <c r="I214">
        <v>4</v>
      </c>
      <c r="J214">
        <v>48.33</v>
      </c>
      <c r="K214">
        <v>9</v>
      </c>
      <c r="L214" s="8">
        <f>R247+(E214*$P$28)+(F214*$P$29)+(G214*$P$30)+(H214*$P$31)+(I214*$P$32)+(J214*$P$33)</f>
        <v>5.5287071924335773</v>
      </c>
      <c r="M214" s="8"/>
    </row>
    <row r="215" spans="1:13" x14ac:dyDescent="0.3">
      <c r="A215" t="s">
        <v>3</v>
      </c>
      <c r="B215" t="s">
        <v>6</v>
      </c>
      <c r="C215" t="s">
        <v>4</v>
      </c>
      <c r="D215" t="s">
        <v>0</v>
      </c>
      <c r="E215">
        <f>IF(A215="Male", 0, IF(A215="Female", 1, ""))</f>
        <v>1</v>
      </c>
      <c r="F215">
        <f>IF(B215="Yes", 1, IF(B215="No", 0, ""))</f>
        <v>1</v>
      </c>
      <c r="G215">
        <f>IF(C215="thur", 1, IF(C215="fri", 2, IF(C215="sat", 3, IF(C215="sun", 4, ""))))</f>
        <v>3</v>
      </c>
      <c r="H215">
        <f t="shared" si="2"/>
        <v>1</v>
      </c>
      <c r="I215">
        <v>2</v>
      </c>
      <c r="J215">
        <v>13.27</v>
      </c>
      <c r="K215">
        <v>2.5</v>
      </c>
      <c r="L215" s="8">
        <f>R248+(E215*$P$28)+(F215*$P$29)+(G215*$P$30)+(H215*$P$31)+(I215*$P$32)+(J215*$P$33)</f>
        <v>1.8310122552205115</v>
      </c>
      <c r="M215" s="8"/>
    </row>
    <row r="216" spans="1:13" x14ac:dyDescent="0.3">
      <c r="A216" t="s">
        <v>3</v>
      </c>
      <c r="B216" t="s">
        <v>6</v>
      </c>
      <c r="C216" t="s">
        <v>4</v>
      </c>
      <c r="D216" t="s">
        <v>0</v>
      </c>
      <c r="E216">
        <f>IF(A216="Male", 0, IF(A216="Female", 1, ""))</f>
        <v>1</v>
      </c>
      <c r="F216">
        <f>IF(B216="Yes", 1, IF(B216="No", 0, ""))</f>
        <v>1</v>
      </c>
      <c r="G216">
        <f>IF(C216="thur", 1, IF(C216="fri", 2, IF(C216="sat", 3, IF(C216="sun", 4, ""))))</f>
        <v>3</v>
      </c>
      <c r="H216">
        <f t="shared" si="2"/>
        <v>1</v>
      </c>
      <c r="I216">
        <v>3</v>
      </c>
      <c r="J216">
        <v>28.17</v>
      </c>
      <c r="K216">
        <v>6.5</v>
      </c>
      <c r="L216" s="8">
        <f>R249+(E216*$P$28)+(F216*$P$29)+(G216*$P$30)+(H216*$P$31)+(I216*$P$32)+(J216*$P$33)</f>
        <v>3.411275680694378</v>
      </c>
      <c r="M216" s="8"/>
    </row>
    <row r="217" spans="1:13" x14ac:dyDescent="0.3">
      <c r="A217" t="s">
        <v>3</v>
      </c>
      <c r="B217" t="s">
        <v>6</v>
      </c>
      <c r="C217" t="s">
        <v>4</v>
      </c>
      <c r="D217" t="s">
        <v>0</v>
      </c>
      <c r="E217">
        <f>IF(A217="Male", 0, IF(A217="Female", 1, ""))</f>
        <v>1</v>
      </c>
      <c r="F217">
        <f>IF(B217="Yes", 1, IF(B217="No", 0, ""))</f>
        <v>1</v>
      </c>
      <c r="G217">
        <f>IF(C217="thur", 1, IF(C217="fri", 2, IF(C217="sat", 3, IF(C217="sun", 4, ""))))</f>
        <v>3</v>
      </c>
      <c r="H217">
        <f t="shared" si="2"/>
        <v>1</v>
      </c>
      <c r="I217">
        <v>2</v>
      </c>
      <c r="J217">
        <v>12.9</v>
      </c>
      <c r="K217">
        <v>1.1000000000000001</v>
      </c>
      <c r="L217" s="8">
        <f>R250+(E217*$P$28)+(F217*$P$29)+(G217*$P$30)+(H217*$P$31)+(I217*$P$32)+(J217*$P$33)</f>
        <v>1.7961119727521231</v>
      </c>
      <c r="M217" s="8"/>
    </row>
    <row r="218" spans="1:13" x14ac:dyDescent="0.3">
      <c r="A218" t="s">
        <v>5</v>
      </c>
      <c r="B218" t="s">
        <v>6</v>
      </c>
      <c r="C218" t="s">
        <v>4</v>
      </c>
      <c r="D218" t="s">
        <v>0</v>
      </c>
      <c r="E218">
        <f>IF(A218="Male", 0, IF(A218="Female", 1, ""))</f>
        <v>0</v>
      </c>
      <c r="F218">
        <f>IF(B218="Yes", 1, IF(B218="No", 0, ""))</f>
        <v>1</v>
      </c>
      <c r="G218">
        <f>IF(C218="thur", 1, IF(C218="fri", 2, IF(C218="sat", 3, IF(C218="sun", 4, ""))))</f>
        <v>3</v>
      </c>
      <c r="H218">
        <f t="shared" si="2"/>
        <v>1</v>
      </c>
      <c r="I218">
        <v>5</v>
      </c>
      <c r="J218">
        <v>28.15</v>
      </c>
      <c r="K218">
        <v>3</v>
      </c>
      <c r="L218" s="8">
        <f>R251+(E218*$P$28)+(F218*$P$29)+(G218*$P$30)+(H218*$P$31)+(I218*$P$32)+(J218*$P$33)</f>
        <v>3.7243834509468008</v>
      </c>
      <c r="M218" s="8"/>
    </row>
    <row r="219" spans="1:13" x14ac:dyDescent="0.3">
      <c r="A219" t="s">
        <v>5</v>
      </c>
      <c r="B219" t="s">
        <v>6</v>
      </c>
      <c r="C219" t="s">
        <v>4</v>
      </c>
      <c r="D219" t="s">
        <v>0</v>
      </c>
      <c r="E219">
        <f>IF(A219="Male", 0, IF(A219="Female", 1, ""))</f>
        <v>0</v>
      </c>
      <c r="F219">
        <f>IF(B219="Yes", 1, IF(B219="No", 0, ""))</f>
        <v>1</v>
      </c>
      <c r="G219">
        <f>IF(C219="thur", 1, IF(C219="fri", 2, IF(C219="sat", 3, IF(C219="sun", 4, ""))))</f>
        <v>3</v>
      </c>
      <c r="H219">
        <f t="shared" si="2"/>
        <v>1</v>
      </c>
      <c r="I219">
        <v>2</v>
      </c>
      <c r="J219">
        <v>11.59</v>
      </c>
      <c r="K219">
        <v>1.5</v>
      </c>
      <c r="L219" s="8">
        <f>R252+(E219*$P$28)+(F219*$P$29)+(G219*$P$30)+(H219*$P$31)+(I219*$P$32)+(J219*$P$33)</f>
        <v>1.6379011438777791</v>
      </c>
      <c r="M219" s="8"/>
    </row>
    <row r="220" spans="1:13" x14ac:dyDescent="0.3">
      <c r="A220" t="s">
        <v>5</v>
      </c>
      <c r="B220" t="s">
        <v>6</v>
      </c>
      <c r="C220" t="s">
        <v>4</v>
      </c>
      <c r="D220" t="s">
        <v>0</v>
      </c>
      <c r="E220">
        <f>IF(A220="Male", 0, IF(A220="Female", 1, ""))</f>
        <v>0</v>
      </c>
      <c r="F220">
        <f>IF(B220="Yes", 1, IF(B220="No", 0, ""))</f>
        <v>1</v>
      </c>
      <c r="G220">
        <f>IF(C220="thur", 1, IF(C220="fri", 2, IF(C220="sat", 3, IF(C220="sun", 4, ""))))</f>
        <v>3</v>
      </c>
      <c r="H220">
        <f t="shared" si="2"/>
        <v>1</v>
      </c>
      <c r="I220">
        <v>2</v>
      </c>
      <c r="J220">
        <v>7.74</v>
      </c>
      <c r="K220">
        <v>1.44</v>
      </c>
      <c r="L220" s="8">
        <f>R253+(E220*$P$28)+(F220*$P$29)+(G220*$P$30)+(H220*$P$31)+(I220*$P$32)+(J220*$P$33)</f>
        <v>1.2747495560310336</v>
      </c>
      <c r="M220" s="8"/>
    </row>
    <row r="221" spans="1:13" x14ac:dyDescent="0.3">
      <c r="A221" t="s">
        <v>3</v>
      </c>
      <c r="B221" t="s">
        <v>6</v>
      </c>
      <c r="C221" t="s">
        <v>4</v>
      </c>
      <c r="D221" t="s">
        <v>0</v>
      </c>
      <c r="E221">
        <f>IF(A221="Male", 0, IF(A221="Female", 1, ""))</f>
        <v>1</v>
      </c>
      <c r="F221">
        <f>IF(B221="Yes", 1, IF(B221="No", 0, ""))</f>
        <v>1</v>
      </c>
      <c r="G221">
        <f>IF(C221="thur", 1, IF(C221="fri", 2, IF(C221="sat", 3, IF(C221="sun", 4, ""))))</f>
        <v>3</v>
      </c>
      <c r="H221">
        <f t="shared" si="2"/>
        <v>1</v>
      </c>
      <c r="I221">
        <v>4</v>
      </c>
      <c r="J221">
        <v>30.14</v>
      </c>
      <c r="K221">
        <v>3.09</v>
      </c>
      <c r="L221" s="8">
        <f>R254+(E221*$P$28)+(F221*$P$29)+(G221*$P$30)+(H221*$P$31)+(I221*$P$32)+(J221*$P$33)</f>
        <v>3.7719157215296937</v>
      </c>
      <c r="M221" s="8"/>
    </row>
    <row r="222" spans="1:13" x14ac:dyDescent="0.3">
      <c r="A222" t="s">
        <v>5</v>
      </c>
      <c r="B222" t="s">
        <v>6</v>
      </c>
      <c r="C222" t="s">
        <v>8</v>
      </c>
      <c r="D222" t="s">
        <v>7</v>
      </c>
      <c r="E222">
        <f>IF(A222="Male", 0, IF(A222="Female", 1, ""))</f>
        <v>0</v>
      </c>
      <c r="F222">
        <f>IF(B222="Yes", 1, IF(B222="No", 0, ""))</f>
        <v>1</v>
      </c>
      <c r="G222">
        <f>IF(C222="thur", 1, IF(C222="fri", 2, IF(C222="sat", 3, IF(C222="sun", 4, ""))))</f>
        <v>2</v>
      </c>
      <c r="H222">
        <f t="shared" si="2"/>
        <v>2</v>
      </c>
      <c r="I222">
        <v>2</v>
      </c>
      <c r="J222">
        <v>12.16</v>
      </c>
      <c r="K222">
        <v>2.2000000000000002</v>
      </c>
      <c r="L222" s="8">
        <f>R255+(E222*$P$28)+(F222*$P$29)+(G222*$P$30)+(H222*$P$31)+(I222*$P$32)+(J222*$P$33)</f>
        <v>1.7514043921495619</v>
      </c>
      <c r="M222" s="8"/>
    </row>
    <row r="223" spans="1:13" x14ac:dyDescent="0.3">
      <c r="A223" t="s">
        <v>3</v>
      </c>
      <c r="B223" t="s">
        <v>6</v>
      </c>
      <c r="C223" t="s">
        <v>8</v>
      </c>
      <c r="D223" t="s">
        <v>7</v>
      </c>
      <c r="E223">
        <f>IF(A223="Male", 0, IF(A223="Female", 1, ""))</f>
        <v>1</v>
      </c>
      <c r="F223">
        <f>IF(B223="Yes", 1, IF(B223="No", 0, ""))</f>
        <v>1</v>
      </c>
      <c r="G223">
        <f>IF(C223="thur", 1, IF(C223="fri", 2, IF(C223="sat", 3, IF(C223="sun", 4, ""))))</f>
        <v>2</v>
      </c>
      <c r="H223">
        <f t="shared" si="2"/>
        <v>2</v>
      </c>
      <c r="I223">
        <v>2</v>
      </c>
      <c r="J223">
        <v>13.42</v>
      </c>
      <c r="K223">
        <v>3.48</v>
      </c>
      <c r="L223" s="8">
        <f>R256+(E223*$P$28)+(F223*$P$29)+(G223*$P$30)+(H223*$P$31)+(I223*$P$32)+(J223*$P$33)</f>
        <v>1.9048989666362857</v>
      </c>
      <c r="M223" s="8"/>
    </row>
    <row r="224" spans="1:13" x14ac:dyDescent="0.3">
      <c r="A224" t="s">
        <v>5</v>
      </c>
      <c r="B224" t="s">
        <v>6</v>
      </c>
      <c r="C224" t="s">
        <v>8</v>
      </c>
      <c r="D224" t="s">
        <v>7</v>
      </c>
      <c r="E224">
        <f>IF(A224="Male", 0, IF(A224="Female", 1, ""))</f>
        <v>0</v>
      </c>
      <c r="F224">
        <f>IF(B224="Yes", 1, IF(B224="No", 0, ""))</f>
        <v>1</v>
      </c>
      <c r="G224">
        <f>IF(C224="thur", 1, IF(C224="fri", 2, IF(C224="sat", 3, IF(C224="sun", 4, ""))))</f>
        <v>2</v>
      </c>
      <c r="H224">
        <f t="shared" si="2"/>
        <v>2</v>
      </c>
      <c r="I224">
        <v>1</v>
      </c>
      <c r="J224">
        <v>8.58</v>
      </c>
      <c r="K224">
        <v>1.92</v>
      </c>
      <c r="L224" s="8">
        <f>R257+(E224*$P$28)+(F224*$P$29)+(G224*$P$30)+(H224*$P$31)+(I224*$P$32)+(J224*$P$33)</f>
        <v>1.2389009600328802</v>
      </c>
      <c r="M224" s="8"/>
    </row>
    <row r="225" spans="1:13" x14ac:dyDescent="0.3">
      <c r="A225" t="s">
        <v>3</v>
      </c>
      <c r="B225" t="s">
        <v>2</v>
      </c>
      <c r="C225" t="s">
        <v>8</v>
      </c>
      <c r="D225" t="s">
        <v>7</v>
      </c>
      <c r="E225">
        <f>IF(A225="Male", 0, IF(A225="Female", 1, ""))</f>
        <v>1</v>
      </c>
      <c r="F225">
        <f>IF(B225="Yes", 1, IF(B225="No", 0, ""))</f>
        <v>0</v>
      </c>
      <c r="G225">
        <f>IF(C225="thur", 1, IF(C225="fri", 2, IF(C225="sat", 3, IF(C225="sun", 4, ""))))</f>
        <v>2</v>
      </c>
      <c r="H225">
        <f t="shared" si="2"/>
        <v>2</v>
      </c>
      <c r="I225">
        <v>3</v>
      </c>
      <c r="J225">
        <v>15.98</v>
      </c>
      <c r="K225">
        <v>3</v>
      </c>
      <c r="L225" s="8">
        <f>R258+(E225*$P$28)+(F225*$P$29)+(G225*$P$30)+(H225*$P$31)+(I225*$P$32)+(J225*$P$33)</f>
        <v>2.3968538978519169</v>
      </c>
      <c r="M225" s="8"/>
    </row>
    <row r="226" spans="1:13" x14ac:dyDescent="0.3">
      <c r="A226" t="s">
        <v>5</v>
      </c>
      <c r="B226" t="s">
        <v>6</v>
      </c>
      <c r="C226" t="s">
        <v>8</v>
      </c>
      <c r="D226" t="s">
        <v>7</v>
      </c>
      <c r="E226">
        <f>IF(A226="Male", 0, IF(A226="Female", 1, ""))</f>
        <v>0</v>
      </c>
      <c r="F226">
        <f>IF(B226="Yes", 1, IF(B226="No", 0, ""))</f>
        <v>1</v>
      </c>
      <c r="G226">
        <f>IF(C226="thur", 1, IF(C226="fri", 2, IF(C226="sat", 3, IF(C226="sun", 4, ""))))</f>
        <v>2</v>
      </c>
      <c r="H226">
        <f t="shared" si="2"/>
        <v>2</v>
      </c>
      <c r="I226">
        <v>2</v>
      </c>
      <c r="J226">
        <v>13.42</v>
      </c>
      <c r="K226">
        <v>1.58</v>
      </c>
      <c r="L226" s="8">
        <f>R259+(E226*$P$28)+(F226*$P$29)+(G226*$P$30)+(H226*$P$31)+(I226*$P$32)+(J226*$P$33)</f>
        <v>1.8702540027175878</v>
      </c>
      <c r="M226" s="8"/>
    </row>
    <row r="227" spans="1:13" x14ac:dyDescent="0.3">
      <c r="A227" t="s">
        <v>3</v>
      </c>
      <c r="B227" t="s">
        <v>6</v>
      </c>
      <c r="C227" t="s">
        <v>8</v>
      </c>
      <c r="D227" t="s">
        <v>7</v>
      </c>
      <c r="E227">
        <f>IF(A227="Male", 0, IF(A227="Female", 1, ""))</f>
        <v>1</v>
      </c>
      <c r="F227">
        <f>IF(B227="Yes", 1, IF(B227="No", 0, ""))</f>
        <v>1</v>
      </c>
      <c r="G227">
        <f>IF(C227="thur", 1, IF(C227="fri", 2, IF(C227="sat", 3, IF(C227="sun", 4, ""))))</f>
        <v>2</v>
      </c>
      <c r="H227">
        <f t="shared" si="2"/>
        <v>2</v>
      </c>
      <c r="I227">
        <v>2</v>
      </c>
      <c r="J227">
        <v>16.27</v>
      </c>
      <c r="K227">
        <v>2.5</v>
      </c>
      <c r="L227" s="8">
        <f>R260+(E227*$P$28)+(F227*$P$29)+(G227*$P$30)+(H227*$P$31)+(I227*$P$32)+(J227*$P$33)</f>
        <v>2.1737254667306298</v>
      </c>
      <c r="M227" s="8"/>
    </row>
    <row r="228" spans="1:13" x14ac:dyDescent="0.3">
      <c r="A228" t="s">
        <v>3</v>
      </c>
      <c r="B228" t="s">
        <v>6</v>
      </c>
      <c r="C228" t="s">
        <v>8</v>
      </c>
      <c r="D228" t="s">
        <v>7</v>
      </c>
      <c r="E228">
        <f>IF(A228="Male", 0, IF(A228="Female", 1, ""))</f>
        <v>1</v>
      </c>
      <c r="F228">
        <f>IF(B228="Yes", 1, IF(B228="No", 0, ""))</f>
        <v>1</v>
      </c>
      <c r="G228">
        <f>IF(C228="thur", 1, IF(C228="fri", 2, IF(C228="sat", 3, IF(C228="sun", 4, ""))))</f>
        <v>2</v>
      </c>
      <c r="H228">
        <f t="shared" si="2"/>
        <v>2</v>
      </c>
      <c r="I228">
        <v>2</v>
      </c>
      <c r="J228">
        <v>10.09</v>
      </c>
      <c r="K228">
        <v>2</v>
      </c>
      <c r="L228" s="8">
        <f>R261+(E228*$P$28)+(F228*$P$29)+(G228*$P$30)+(H228*$P$31)+(I228*$P$32)+(J228*$P$33)</f>
        <v>1.5907964244207886</v>
      </c>
      <c r="M228" s="8"/>
    </row>
    <row r="229" spans="1:13" x14ac:dyDescent="0.3">
      <c r="A229" t="s">
        <v>5</v>
      </c>
      <c r="B229" t="s">
        <v>2</v>
      </c>
      <c r="C229" t="s">
        <v>4</v>
      </c>
      <c r="D229" t="s">
        <v>0</v>
      </c>
      <c r="E229">
        <f>IF(A229="Male", 0, IF(A229="Female", 1, ""))</f>
        <v>0</v>
      </c>
      <c r="F229">
        <f>IF(B229="Yes", 1, IF(B229="No", 0, ""))</f>
        <v>0</v>
      </c>
      <c r="G229">
        <f>IF(C229="thur", 1, IF(C229="fri", 2, IF(C229="sat", 3, IF(C229="sun", 4, ""))))</f>
        <v>3</v>
      </c>
      <c r="H229">
        <f t="shared" si="2"/>
        <v>1</v>
      </c>
      <c r="I229">
        <v>4</v>
      </c>
      <c r="J229">
        <v>20.45</v>
      </c>
      <c r="K229">
        <v>3</v>
      </c>
      <c r="L229" s="8">
        <f>R262+(E229*$P$28)+(F229*$P$29)+(G229*$P$30)+(H229*$P$31)+(I229*$P$32)+(J229*$P$33)</f>
        <v>2.8989237458966244</v>
      </c>
      <c r="M229" s="8"/>
    </row>
    <row r="230" spans="1:13" x14ac:dyDescent="0.3">
      <c r="A230" t="s">
        <v>5</v>
      </c>
      <c r="B230" t="s">
        <v>2</v>
      </c>
      <c r="C230" t="s">
        <v>4</v>
      </c>
      <c r="D230" t="s">
        <v>0</v>
      </c>
      <c r="E230">
        <f>IF(A230="Male", 0, IF(A230="Female", 1, ""))</f>
        <v>0</v>
      </c>
      <c r="F230">
        <f>IF(B230="Yes", 1, IF(B230="No", 0, ""))</f>
        <v>0</v>
      </c>
      <c r="G230">
        <f>IF(C230="thur", 1, IF(C230="fri", 2, IF(C230="sat", 3, IF(C230="sun", 4, ""))))</f>
        <v>3</v>
      </c>
      <c r="H230">
        <f t="shared" si="2"/>
        <v>1</v>
      </c>
      <c r="I230">
        <v>2</v>
      </c>
      <c r="J230">
        <v>13.28</v>
      </c>
      <c r="K230">
        <v>2.72</v>
      </c>
      <c r="L230" s="8">
        <f>R263+(E230*$P$28)+(F230*$P$29)+(G230*$P$30)+(H230*$P$31)+(I230*$P$32)+(J230*$P$33)</f>
        <v>1.8729736307857368</v>
      </c>
      <c r="M230" s="8"/>
    </row>
    <row r="231" spans="1:13" x14ac:dyDescent="0.3">
      <c r="A231" t="s">
        <v>3</v>
      </c>
      <c r="B231" t="s">
        <v>6</v>
      </c>
      <c r="C231" t="s">
        <v>4</v>
      </c>
      <c r="D231" t="s">
        <v>0</v>
      </c>
      <c r="E231">
        <f>IF(A231="Male", 0, IF(A231="Female", 1, ""))</f>
        <v>1</v>
      </c>
      <c r="F231">
        <f>IF(B231="Yes", 1, IF(B231="No", 0, ""))</f>
        <v>1</v>
      </c>
      <c r="G231">
        <f>IF(C231="thur", 1, IF(C231="fri", 2, IF(C231="sat", 3, IF(C231="sun", 4, ""))))</f>
        <v>3</v>
      </c>
      <c r="H231">
        <f t="shared" si="2"/>
        <v>1</v>
      </c>
      <c r="I231">
        <v>2</v>
      </c>
      <c r="J231">
        <v>22.12</v>
      </c>
      <c r="K231">
        <v>2.88</v>
      </c>
      <c r="L231" s="8">
        <f>R264+(E231*$P$28)+(F231*$P$29)+(G231*$P$30)+(H231*$P$31)+(I231*$P$32)+(J231*$P$33)</f>
        <v>2.665789281829265</v>
      </c>
      <c r="M231" s="8"/>
    </row>
    <row r="232" spans="1:13" x14ac:dyDescent="0.3">
      <c r="A232" t="s">
        <v>5</v>
      </c>
      <c r="B232" t="s">
        <v>6</v>
      </c>
      <c r="C232" t="s">
        <v>4</v>
      </c>
      <c r="D232" t="s">
        <v>0</v>
      </c>
      <c r="E232">
        <f>IF(A232="Male", 0, IF(A232="Female", 1, ""))</f>
        <v>0</v>
      </c>
      <c r="F232">
        <f>IF(B232="Yes", 1, IF(B232="No", 0, ""))</f>
        <v>1</v>
      </c>
      <c r="G232">
        <f>IF(C232="thur", 1, IF(C232="fri", 2, IF(C232="sat", 3, IF(C232="sun", 4, ""))))</f>
        <v>3</v>
      </c>
      <c r="H232">
        <f t="shared" si="2"/>
        <v>1</v>
      </c>
      <c r="I232">
        <v>4</v>
      </c>
      <c r="J232">
        <v>24.01</v>
      </c>
      <c r="K232">
        <v>2</v>
      </c>
      <c r="L232" s="8">
        <f>R265+(E232*$P$28)+(F232*$P$29)+(G232*$P$30)+(H232*$P$31)+(I232*$P$32)+(J232*$P$33)</f>
        <v>3.1590579696887744</v>
      </c>
      <c r="M232" s="8"/>
    </row>
    <row r="233" spans="1:13" x14ac:dyDescent="0.3">
      <c r="A233" t="s">
        <v>5</v>
      </c>
      <c r="B233" t="s">
        <v>6</v>
      </c>
      <c r="C233" t="s">
        <v>4</v>
      </c>
      <c r="D233" t="s">
        <v>0</v>
      </c>
      <c r="E233">
        <f>IF(A233="Male", 0, IF(A233="Female", 1, ""))</f>
        <v>0</v>
      </c>
      <c r="F233">
        <f>IF(B233="Yes", 1, IF(B233="No", 0, ""))</f>
        <v>1</v>
      </c>
      <c r="G233">
        <f>IF(C233="thur", 1, IF(C233="fri", 2, IF(C233="sat", 3, IF(C233="sun", 4, ""))))</f>
        <v>3</v>
      </c>
      <c r="H233">
        <f t="shared" si="2"/>
        <v>1</v>
      </c>
      <c r="I233">
        <v>3</v>
      </c>
      <c r="J233">
        <v>15.69</v>
      </c>
      <c r="K233">
        <v>3</v>
      </c>
      <c r="L233" s="8">
        <f>R266+(E233*$P$28)+(F233*$P$29)+(G233*$P$30)+(H233*$P$31)+(I233*$P$32)+(J233*$P$33)</f>
        <v>2.1994536216257092</v>
      </c>
      <c r="M233" s="8"/>
    </row>
    <row r="234" spans="1:13" x14ac:dyDescent="0.3">
      <c r="A234" t="s">
        <v>5</v>
      </c>
      <c r="B234" t="s">
        <v>2</v>
      </c>
      <c r="C234" t="s">
        <v>4</v>
      </c>
      <c r="D234" t="s">
        <v>0</v>
      </c>
      <c r="E234">
        <f>IF(A234="Male", 0, IF(A234="Female", 1, ""))</f>
        <v>0</v>
      </c>
      <c r="F234">
        <f>IF(B234="Yes", 1, IF(B234="No", 0, ""))</f>
        <v>0</v>
      </c>
      <c r="G234">
        <f>IF(C234="thur", 1, IF(C234="fri", 2, IF(C234="sat", 3, IF(C234="sun", 4, ""))))</f>
        <v>3</v>
      </c>
      <c r="H234">
        <f t="shared" si="2"/>
        <v>1</v>
      </c>
      <c r="I234">
        <v>2</v>
      </c>
      <c r="J234">
        <v>11.61</v>
      </c>
      <c r="K234">
        <v>3.39</v>
      </c>
      <c r="L234" s="8">
        <f>R267+(E234*$P$28)+(F234*$P$29)+(G234*$P$30)+(H234*$P$31)+(I234*$P$32)+(J234*$P$33)</f>
        <v>1.7154507342392262</v>
      </c>
      <c r="M234" s="8"/>
    </row>
    <row r="235" spans="1:13" x14ac:dyDescent="0.3">
      <c r="A235" t="s">
        <v>5</v>
      </c>
      <c r="B235" t="s">
        <v>2</v>
      </c>
      <c r="C235" t="s">
        <v>4</v>
      </c>
      <c r="D235" t="s">
        <v>0</v>
      </c>
      <c r="E235">
        <f>IF(A235="Male", 0, IF(A235="Female", 1, ""))</f>
        <v>0</v>
      </c>
      <c r="F235">
        <f>IF(B235="Yes", 1, IF(B235="No", 0, ""))</f>
        <v>0</v>
      </c>
      <c r="G235">
        <f>IF(C235="thur", 1, IF(C235="fri", 2, IF(C235="sat", 3, IF(C235="sun", 4, ""))))</f>
        <v>3</v>
      </c>
      <c r="H235">
        <f t="shared" si="2"/>
        <v>1</v>
      </c>
      <c r="I235">
        <v>2</v>
      </c>
      <c r="J235">
        <v>10.77</v>
      </c>
      <c r="K235">
        <v>1.47</v>
      </c>
      <c r="L235" s="8">
        <f>R268+(E235*$P$28)+(F235*$P$29)+(G235*$P$30)+(H235*$P$31)+(I235*$P$32)+(J235*$P$33)</f>
        <v>1.636217660527209</v>
      </c>
      <c r="M235" s="8"/>
    </row>
    <row r="236" spans="1:13" x14ac:dyDescent="0.3">
      <c r="A236" t="s">
        <v>5</v>
      </c>
      <c r="B236" t="s">
        <v>6</v>
      </c>
      <c r="C236" t="s">
        <v>4</v>
      </c>
      <c r="D236" t="s">
        <v>0</v>
      </c>
      <c r="E236">
        <f>IF(A236="Male", 0, IF(A236="Female", 1, ""))</f>
        <v>0</v>
      </c>
      <c r="F236">
        <f>IF(B236="Yes", 1, IF(B236="No", 0, ""))</f>
        <v>1</v>
      </c>
      <c r="G236">
        <f>IF(C236="thur", 1, IF(C236="fri", 2, IF(C236="sat", 3, IF(C236="sun", 4, ""))))</f>
        <v>3</v>
      </c>
      <c r="H236">
        <f t="shared" si="2"/>
        <v>1</v>
      </c>
      <c r="I236">
        <v>2</v>
      </c>
      <c r="J236">
        <v>15.53</v>
      </c>
      <c r="K236">
        <v>3</v>
      </c>
      <c r="L236" s="8">
        <f>R269+(E236*$P$28)+(F236*$P$29)+(G236*$P$30)+(H236*$P$31)+(I236*$P$32)+(J236*$P$33)</f>
        <v>2.0095419896222411</v>
      </c>
      <c r="M236" s="8"/>
    </row>
    <row r="237" spans="1:13" x14ac:dyDescent="0.3">
      <c r="A237" t="s">
        <v>5</v>
      </c>
      <c r="B237" t="s">
        <v>2</v>
      </c>
      <c r="C237" t="s">
        <v>4</v>
      </c>
      <c r="D237" t="s">
        <v>0</v>
      </c>
      <c r="E237">
        <f>IF(A237="Male", 0, IF(A237="Female", 1, ""))</f>
        <v>0</v>
      </c>
      <c r="F237">
        <f>IF(B237="Yes", 1, IF(B237="No", 0, ""))</f>
        <v>0</v>
      </c>
      <c r="G237">
        <f>IF(C237="thur", 1, IF(C237="fri", 2, IF(C237="sat", 3, IF(C237="sun", 4, ""))))</f>
        <v>3</v>
      </c>
      <c r="H237">
        <f t="shared" si="2"/>
        <v>1</v>
      </c>
      <c r="I237">
        <v>2</v>
      </c>
      <c r="J237">
        <v>10.07</v>
      </c>
      <c r="K237">
        <v>1.25</v>
      </c>
      <c r="L237" s="8">
        <f>R270+(E237*$P$28)+(F237*$P$29)+(G237*$P$30)+(H237*$P$31)+(I237*$P$32)+(J237*$P$33)</f>
        <v>1.570190099100528</v>
      </c>
      <c r="M237" s="8"/>
    </row>
    <row r="238" spans="1:13" x14ac:dyDescent="0.3">
      <c r="A238" t="s">
        <v>5</v>
      </c>
      <c r="B238" t="s">
        <v>6</v>
      </c>
      <c r="C238" t="s">
        <v>4</v>
      </c>
      <c r="D238" t="s">
        <v>0</v>
      </c>
      <c r="E238">
        <f>IF(A238="Male", 0, IF(A238="Female", 1, ""))</f>
        <v>0</v>
      </c>
      <c r="F238">
        <f>IF(B238="Yes", 1, IF(B238="No", 0, ""))</f>
        <v>1</v>
      </c>
      <c r="G238">
        <f>IF(C238="thur", 1, IF(C238="fri", 2, IF(C238="sat", 3, IF(C238="sun", 4, ""))))</f>
        <v>3</v>
      </c>
      <c r="H238">
        <f t="shared" si="2"/>
        <v>1</v>
      </c>
      <c r="I238">
        <v>2</v>
      </c>
      <c r="J238">
        <v>12.6</v>
      </c>
      <c r="K238">
        <v>1</v>
      </c>
      <c r="L238" s="8">
        <f>R271+(E238*$P$28)+(F238*$P$29)+(G238*$P$30)+(H238*$P$31)+(I238*$P$32)+(J238*$P$33)</f>
        <v>1.7331694825077046</v>
      </c>
      <c r="M238" s="8"/>
    </row>
    <row r="239" spans="1:13" x14ac:dyDescent="0.3">
      <c r="A239" t="s">
        <v>5</v>
      </c>
      <c r="B239" t="s">
        <v>6</v>
      </c>
      <c r="C239" t="s">
        <v>4</v>
      </c>
      <c r="D239" t="s">
        <v>0</v>
      </c>
      <c r="E239">
        <f>IF(A239="Male", 0, IF(A239="Female", 1, ""))</f>
        <v>0</v>
      </c>
      <c r="F239">
        <f>IF(B239="Yes", 1, IF(B239="No", 0, ""))</f>
        <v>1</v>
      </c>
      <c r="G239">
        <f>IF(C239="thur", 1, IF(C239="fri", 2, IF(C239="sat", 3, IF(C239="sun", 4, ""))))</f>
        <v>3</v>
      </c>
      <c r="H239">
        <f t="shared" si="2"/>
        <v>1</v>
      </c>
      <c r="I239">
        <v>2</v>
      </c>
      <c r="J239">
        <v>32.83</v>
      </c>
      <c r="K239">
        <v>1.17</v>
      </c>
      <c r="L239" s="8">
        <f>R272+(E239*$P$28)+(F239*$P$29)+(G239*$P$30)+(H239*$P$31)+(I239*$P$32)+(J239*$P$33)</f>
        <v>3.641366007738787</v>
      </c>
      <c r="M239" s="8"/>
    </row>
    <row r="240" spans="1:13" x14ac:dyDescent="0.3">
      <c r="A240" t="s">
        <v>3</v>
      </c>
      <c r="B240" t="s">
        <v>2</v>
      </c>
      <c r="C240" t="s">
        <v>4</v>
      </c>
      <c r="D240" t="s">
        <v>0</v>
      </c>
      <c r="E240">
        <f>IF(A240="Male", 0, IF(A240="Female", 1, ""))</f>
        <v>1</v>
      </c>
      <c r="F240">
        <f>IF(B240="Yes", 1, IF(B240="No", 0, ""))</f>
        <v>0</v>
      </c>
      <c r="G240">
        <f>IF(C240="thur", 1, IF(C240="fri", 2, IF(C240="sat", 3, IF(C240="sun", 4, ""))))</f>
        <v>3</v>
      </c>
      <c r="H240">
        <f t="shared" si="2"/>
        <v>1</v>
      </c>
      <c r="I240">
        <v>3</v>
      </c>
      <c r="J240">
        <v>35.83</v>
      </c>
      <c r="K240">
        <v>4.67</v>
      </c>
      <c r="L240" s="8">
        <f>R273+(E240*$P$28)+(F240*$P$29)+(G240*$P$30)+(H240*$P$31)+(I240*$P$32)+(J240*$P$33)</f>
        <v>4.2094689414841726</v>
      </c>
      <c r="M240" s="8"/>
    </row>
    <row r="241" spans="1:13" x14ac:dyDescent="0.3">
      <c r="A241" t="s">
        <v>5</v>
      </c>
      <c r="B241" t="s">
        <v>2</v>
      </c>
      <c r="C241" t="s">
        <v>4</v>
      </c>
      <c r="D241" t="s">
        <v>0</v>
      </c>
      <c r="E241">
        <f>IF(A241="Male", 0, IF(A241="Female", 1, ""))</f>
        <v>0</v>
      </c>
      <c r="F241">
        <f>IF(B241="Yes", 1, IF(B241="No", 0, ""))</f>
        <v>0</v>
      </c>
      <c r="G241">
        <f>IF(C241="thur", 1, IF(C241="fri", 2, IF(C241="sat", 3, IF(C241="sun", 4, ""))))</f>
        <v>3</v>
      </c>
      <c r="H241">
        <f t="shared" si="2"/>
        <v>1</v>
      </c>
      <c r="I241">
        <v>3</v>
      </c>
      <c r="J241">
        <v>29.03</v>
      </c>
      <c r="K241">
        <v>5.92</v>
      </c>
      <c r="L241" s="8">
        <f>R274+(E241*$P$28)+(F241*$P$29)+(G241*$P$30)+(H241*$P$31)+(I241*$P$32)+(J241*$P$33)</f>
        <v>3.5334133808491446</v>
      </c>
      <c r="M241" s="8"/>
    </row>
    <row r="242" spans="1:13" x14ac:dyDescent="0.3">
      <c r="A242" t="s">
        <v>3</v>
      </c>
      <c r="B242" t="s">
        <v>6</v>
      </c>
      <c r="C242" t="s">
        <v>4</v>
      </c>
      <c r="D242" t="s">
        <v>0</v>
      </c>
      <c r="E242">
        <f>IF(A242="Male", 0, IF(A242="Female", 1, ""))</f>
        <v>1</v>
      </c>
      <c r="F242">
        <f>IF(B242="Yes", 1, IF(B242="No", 0, ""))</f>
        <v>1</v>
      </c>
      <c r="G242">
        <f>IF(C242="thur", 1, IF(C242="fri", 2, IF(C242="sat", 3, IF(C242="sun", 4, ""))))</f>
        <v>3</v>
      </c>
      <c r="H242">
        <f t="shared" si="2"/>
        <v>1</v>
      </c>
      <c r="I242">
        <v>2</v>
      </c>
      <c r="J242">
        <v>27.18</v>
      </c>
      <c r="K242">
        <v>2</v>
      </c>
      <c r="L242" s="8">
        <f>R275+(E242*$P$28)+(F242*$P$29)+(G242*$P$30)+(H242*$P$31)+(I242*$P$32)+(J242*$P$33)</f>
        <v>3.1430742258564166</v>
      </c>
      <c r="M242" s="8"/>
    </row>
    <row r="243" spans="1:13" x14ac:dyDescent="0.3">
      <c r="A243" t="s">
        <v>5</v>
      </c>
      <c r="B243" t="s">
        <v>6</v>
      </c>
      <c r="C243" t="s">
        <v>4</v>
      </c>
      <c r="D243" t="s">
        <v>0</v>
      </c>
      <c r="E243">
        <f>IF(A243="Male", 0, IF(A243="Female", 1, ""))</f>
        <v>0</v>
      </c>
      <c r="F243">
        <f>IF(B243="Yes", 1, IF(B243="No", 0, ""))</f>
        <v>1</v>
      </c>
      <c r="G243">
        <f>IF(C243="thur", 1, IF(C243="fri", 2, IF(C243="sat", 3, IF(C243="sun", 4, ""))))</f>
        <v>3</v>
      </c>
      <c r="H243">
        <f t="shared" si="2"/>
        <v>1</v>
      </c>
      <c r="I243">
        <v>2</v>
      </c>
      <c r="J243">
        <v>22.67</v>
      </c>
      <c r="K243">
        <v>2</v>
      </c>
      <c r="L243" s="8">
        <f>R276+(E243*$P$28)+(F243*$P$29)+(G243*$P$30)+(H243*$P$31)+(I243*$P$32)+(J243*$P$33)</f>
        <v>2.6830231161743878</v>
      </c>
      <c r="M243" s="8"/>
    </row>
    <row r="244" spans="1:13" x14ac:dyDescent="0.3">
      <c r="A244" t="s">
        <v>5</v>
      </c>
      <c r="B244" t="s">
        <v>2</v>
      </c>
      <c r="C244" t="s">
        <v>4</v>
      </c>
      <c r="D244" t="s">
        <v>0</v>
      </c>
      <c r="E244">
        <f>IF(A244="Male", 0, IF(A244="Female", 1, ""))</f>
        <v>0</v>
      </c>
      <c r="F244">
        <f>IF(B244="Yes", 1, IF(B244="No", 0, ""))</f>
        <v>0</v>
      </c>
      <c r="G244">
        <f>IF(C244="thur", 1, IF(C244="fri", 2, IF(C244="sat", 3, IF(C244="sun", 4, ""))))</f>
        <v>3</v>
      </c>
      <c r="H244">
        <f t="shared" si="2"/>
        <v>1</v>
      </c>
      <c r="I244">
        <v>2</v>
      </c>
      <c r="J244">
        <v>17.82</v>
      </c>
      <c r="K244">
        <v>1.75</v>
      </c>
      <c r="L244" s="8">
        <f>R277+(E244*$P$28)+(F244*$P$29)+(G244*$P$30)+(H244*$P$31)+(I244*$P$32)+(J244*$P$33)</f>
        <v>2.3012095291816399</v>
      </c>
      <c r="M244" s="8"/>
    </row>
    <row r="245" spans="1:13" x14ac:dyDescent="0.3">
      <c r="A245" t="s">
        <v>3</v>
      </c>
      <c r="B245" t="s">
        <v>2</v>
      </c>
      <c r="C245" t="s">
        <v>1</v>
      </c>
      <c r="D245" t="s">
        <v>0</v>
      </c>
      <c r="E245">
        <f>IF(A245="Male", 0, IF(A245="Female", 1, ""))</f>
        <v>1</v>
      </c>
      <c r="F245">
        <f>IF(B245="Yes", 1, IF(B245="No", 0, ""))</f>
        <v>0</v>
      </c>
      <c r="G245">
        <f>IF(C245="thur", 1, IF(C245="fri", 2, IF(C245="sat", 3, IF(C245="sun", 4, ""))))</f>
        <v>1</v>
      </c>
      <c r="H245">
        <f t="shared" si="2"/>
        <v>1</v>
      </c>
      <c r="I245">
        <v>2</v>
      </c>
      <c r="J245">
        <v>18.78</v>
      </c>
      <c r="K245">
        <v>3</v>
      </c>
      <c r="L245" s="8">
        <f>R278+(E245*$P$28)+(F245*$P$29)+(G245*$P$30)+(H245*$P$31)+(I245*$P$32)+(J245*$P$33)</f>
        <v>2.3209269367152618</v>
      </c>
      <c r="M245" s="8"/>
    </row>
  </sheetData>
  <mergeCells count="7">
    <mergeCell ref="S8:U8"/>
    <mergeCell ref="S9:U9"/>
    <mergeCell ref="S3:U3"/>
    <mergeCell ref="S4:U4"/>
    <mergeCell ref="S5:U5"/>
    <mergeCell ref="S6:U6"/>
    <mergeCell ref="S7:U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Sanjeev Pandey</cp:lastModifiedBy>
  <dcterms:created xsi:type="dcterms:W3CDTF">2021-10-26T16:10:41Z</dcterms:created>
  <dcterms:modified xsi:type="dcterms:W3CDTF">2023-07-29T07:26:46Z</dcterms:modified>
</cp:coreProperties>
</file>