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tosh\Proposals\Anil Bajpai\"/>
    </mc:Choice>
  </mc:AlternateContent>
  <bookViews>
    <workbookView xWindow="0" yWindow="0" windowWidth="16395" windowHeight="5085" tabRatio="625" activeTab="3"/>
  </bookViews>
  <sheets>
    <sheet name="Storefront based - Team &amp; Cost" sheetId="8" r:id="rId1"/>
    <sheet name="Backend based - Team &amp; Cost" sheetId="10" r:id="rId2"/>
    <sheet name="Mid path - Team &amp; Cost" sheetId="6" r:id="rId3"/>
    <sheet name="TCO" sheetId="1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1" l="1"/>
  <c r="H9" i="11"/>
  <c r="E9" i="11"/>
  <c r="AE31" i="6"/>
  <c r="AD31" i="6"/>
  <c r="AC31" i="6"/>
  <c r="AB31" i="6"/>
  <c r="L14" i="6"/>
  <c r="M14" i="6" s="1"/>
  <c r="AE31" i="10"/>
  <c r="AD31" i="10"/>
  <c r="AC31" i="10"/>
  <c r="AB31" i="10"/>
  <c r="J14" i="10"/>
  <c r="K14" i="10" s="1"/>
  <c r="AE31" i="8"/>
  <c r="AD31" i="8"/>
  <c r="AB33" i="8"/>
  <c r="AC31" i="8"/>
  <c r="AB31" i="8"/>
  <c r="I14" i="8"/>
  <c r="J14" i="8"/>
  <c r="I9" i="11"/>
  <c r="F9" i="11"/>
  <c r="C9" i="11"/>
  <c r="J16" i="8"/>
  <c r="I16" i="8"/>
  <c r="I15" i="8"/>
  <c r="J15" i="8" s="1"/>
  <c r="AD21" i="8"/>
  <c r="AE21" i="8" s="1"/>
  <c r="AD20" i="8"/>
  <c r="AD20" i="10"/>
  <c r="AE20" i="10" s="1"/>
  <c r="AB20" i="10"/>
  <c r="P37" i="10"/>
  <c r="P49" i="10"/>
  <c r="O49" i="10"/>
  <c r="O37" i="10"/>
  <c r="O48" i="10"/>
  <c r="P48" i="10" s="1"/>
  <c r="O47" i="10"/>
  <c r="O46" i="10"/>
  <c r="O45" i="10"/>
  <c r="P45" i="10" s="1"/>
  <c r="O44" i="10"/>
  <c r="P44" i="10" s="1"/>
  <c r="O43" i="10"/>
  <c r="O42" i="10"/>
  <c r="O41" i="10"/>
  <c r="P41" i="10" s="1"/>
  <c r="O40" i="10"/>
  <c r="P40" i="10" s="1"/>
  <c r="O39" i="10"/>
  <c r="O38" i="10"/>
  <c r="AB32" i="10"/>
  <c r="AC32" i="10" s="1"/>
  <c r="AB30" i="10"/>
  <c r="AB29" i="10"/>
  <c r="AB28" i="10"/>
  <c r="AC28" i="10" s="1"/>
  <c r="AB27" i="10"/>
  <c r="AC27" i="10" s="1"/>
  <c r="AB26" i="10"/>
  <c r="AC26" i="10" s="1"/>
  <c r="AB25" i="10"/>
  <c r="AC25" i="10" s="1"/>
  <c r="AB24" i="10"/>
  <c r="AC24" i="10" s="1"/>
  <c r="AB23" i="10"/>
  <c r="AB22" i="10"/>
  <c r="AB21" i="10"/>
  <c r="AC20" i="10"/>
  <c r="AC23" i="10"/>
  <c r="J15" i="10"/>
  <c r="J13" i="10"/>
  <c r="J12" i="10"/>
  <c r="J11" i="10"/>
  <c r="J10" i="10"/>
  <c r="K10" i="10" s="1"/>
  <c r="J9" i="10"/>
  <c r="J8" i="10"/>
  <c r="J7" i="10"/>
  <c r="J6" i="10"/>
  <c r="J5" i="10"/>
  <c r="J4" i="10"/>
  <c r="J3" i="10"/>
  <c r="N49" i="10"/>
  <c r="M49" i="10"/>
  <c r="L49" i="10"/>
  <c r="K49" i="10"/>
  <c r="J49" i="10"/>
  <c r="I49" i="10"/>
  <c r="H49" i="10"/>
  <c r="G49" i="10"/>
  <c r="F49" i="10"/>
  <c r="E49" i="10"/>
  <c r="D49" i="10"/>
  <c r="P47" i="10"/>
  <c r="P46" i="10"/>
  <c r="P43" i="10"/>
  <c r="P42" i="10"/>
  <c r="P39" i="10"/>
  <c r="P38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AD32" i="10"/>
  <c r="AE32" i="10" s="1"/>
  <c r="AD30" i="10"/>
  <c r="AE30" i="10" s="1"/>
  <c r="AC30" i="10"/>
  <c r="AD29" i="10"/>
  <c r="AE29" i="10" s="1"/>
  <c r="AC29" i="10"/>
  <c r="AD28" i="10"/>
  <c r="AE28" i="10" s="1"/>
  <c r="AD27" i="10"/>
  <c r="AE27" i="10" s="1"/>
  <c r="AD26" i="10"/>
  <c r="AE26" i="10" s="1"/>
  <c r="AD25" i="10"/>
  <c r="AE25" i="10" s="1"/>
  <c r="AD24" i="10"/>
  <c r="AE24" i="10" s="1"/>
  <c r="AD23" i="10"/>
  <c r="AE23" i="10" s="1"/>
  <c r="AD22" i="10"/>
  <c r="AE22" i="10" s="1"/>
  <c r="AC22" i="10"/>
  <c r="AD21" i="10"/>
  <c r="AE21" i="10" s="1"/>
  <c r="AC21" i="10"/>
  <c r="O16" i="10"/>
  <c r="N16" i="10"/>
  <c r="I16" i="10"/>
  <c r="H16" i="10"/>
  <c r="G16" i="10"/>
  <c r="F16" i="10"/>
  <c r="E16" i="10"/>
  <c r="D16" i="10"/>
  <c r="K15" i="10"/>
  <c r="K13" i="10"/>
  <c r="K12" i="10"/>
  <c r="K11" i="10"/>
  <c r="K9" i="10"/>
  <c r="K8" i="10"/>
  <c r="K7" i="10"/>
  <c r="K6" i="10"/>
  <c r="K5" i="10"/>
  <c r="K4" i="10"/>
  <c r="K3" i="10"/>
  <c r="P38" i="8"/>
  <c r="Q38" i="8" s="1"/>
  <c r="I4" i="8"/>
  <c r="J4" i="8" s="1"/>
  <c r="I5" i="8"/>
  <c r="I6" i="8"/>
  <c r="J6" i="8" s="1"/>
  <c r="I7" i="8"/>
  <c r="I8" i="8"/>
  <c r="J8" i="8" s="1"/>
  <c r="I9" i="8"/>
  <c r="I10" i="8"/>
  <c r="J10" i="8" s="1"/>
  <c r="I11" i="8"/>
  <c r="I12" i="8"/>
  <c r="J12" i="8" s="1"/>
  <c r="I13" i="8"/>
  <c r="I3" i="8"/>
  <c r="J3" i="8" s="1"/>
  <c r="P39" i="8"/>
  <c r="P40" i="8"/>
  <c r="Q40" i="8" s="1"/>
  <c r="P41" i="8"/>
  <c r="P42" i="8"/>
  <c r="Q42" i="8" s="1"/>
  <c r="P43" i="8"/>
  <c r="P44" i="8"/>
  <c r="Q44" i="8" s="1"/>
  <c r="P45" i="8"/>
  <c r="P46" i="8"/>
  <c r="Q46" i="8" s="1"/>
  <c r="P47" i="8"/>
  <c r="P48" i="8"/>
  <c r="Q48" i="8" s="1"/>
  <c r="P37" i="8"/>
  <c r="Q37" i="8" s="1"/>
  <c r="AC23" i="8"/>
  <c r="AE23" i="8"/>
  <c r="AB22" i="8"/>
  <c r="AC22" i="8" s="1"/>
  <c r="AB21" i="8"/>
  <c r="AC21" i="8" s="1"/>
  <c r="AB20" i="8"/>
  <c r="AC20" i="8" s="1"/>
  <c r="AB24" i="8"/>
  <c r="AC24" i="8" s="1"/>
  <c r="AB25" i="8"/>
  <c r="AB26" i="8"/>
  <c r="AB27" i="8"/>
  <c r="AC27" i="8" s="1"/>
  <c r="AB28" i="8"/>
  <c r="AC28" i="8" s="1"/>
  <c r="AB29" i="8"/>
  <c r="AB30" i="8"/>
  <c r="AC30" i="8" s="1"/>
  <c r="AB32" i="8"/>
  <c r="AC32" i="8" s="1"/>
  <c r="AD23" i="8"/>
  <c r="AB23" i="8"/>
  <c r="O49" i="8"/>
  <c r="N49" i="8"/>
  <c r="M49" i="8"/>
  <c r="L49" i="8"/>
  <c r="K49" i="8"/>
  <c r="J49" i="8"/>
  <c r="I49" i="8"/>
  <c r="H49" i="8"/>
  <c r="G49" i="8"/>
  <c r="F49" i="8"/>
  <c r="E49" i="8"/>
  <c r="D49" i="8"/>
  <c r="Q47" i="8"/>
  <c r="Q45" i="8"/>
  <c r="Q43" i="8"/>
  <c r="Q41" i="8"/>
  <c r="Q39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AD32" i="8"/>
  <c r="AE32" i="8" s="1"/>
  <c r="AD30" i="8"/>
  <c r="AE30" i="8" s="1"/>
  <c r="AD29" i="8"/>
  <c r="AE29" i="8" s="1"/>
  <c r="AC29" i="8"/>
  <c r="AD28" i="8"/>
  <c r="AE28" i="8" s="1"/>
  <c r="AD27" i="8"/>
  <c r="AE27" i="8" s="1"/>
  <c r="AD26" i="8"/>
  <c r="AE26" i="8" s="1"/>
  <c r="AC26" i="8"/>
  <c r="AD25" i="8"/>
  <c r="AE25" i="8" s="1"/>
  <c r="AC25" i="8"/>
  <c r="AD24" i="8"/>
  <c r="AE24" i="8" s="1"/>
  <c r="AD22" i="8"/>
  <c r="AE22" i="8" s="1"/>
  <c r="AE20" i="8"/>
  <c r="H16" i="8"/>
  <c r="G16" i="8"/>
  <c r="F16" i="8"/>
  <c r="E16" i="8"/>
  <c r="D16" i="8"/>
  <c r="J13" i="8"/>
  <c r="J11" i="8"/>
  <c r="J9" i="8"/>
  <c r="J7" i="8"/>
  <c r="J5" i="8"/>
  <c r="P38" i="6"/>
  <c r="Q38" i="6" s="1"/>
  <c r="P39" i="6"/>
  <c r="Q39" i="6" s="1"/>
  <c r="P40" i="6"/>
  <c r="Q40" i="6" s="1"/>
  <c r="P41" i="6"/>
  <c r="Q41" i="6" s="1"/>
  <c r="P42" i="6"/>
  <c r="Q42" i="6" s="1"/>
  <c r="P43" i="6"/>
  <c r="Q43" i="6" s="1"/>
  <c r="P44" i="6"/>
  <c r="Q44" i="6" s="1"/>
  <c r="P45" i="6"/>
  <c r="Q45" i="6" s="1"/>
  <c r="P46" i="6"/>
  <c r="Q46" i="6" s="1"/>
  <c r="P47" i="6"/>
  <c r="Q47" i="6" s="1"/>
  <c r="P48" i="6"/>
  <c r="Q48" i="6" s="1"/>
  <c r="P37" i="6"/>
  <c r="Q37" i="6" s="1"/>
  <c r="AE23" i="6"/>
  <c r="AE24" i="6"/>
  <c r="AE20" i="6"/>
  <c r="AC21" i="6"/>
  <c r="AC22" i="6"/>
  <c r="AC25" i="6"/>
  <c r="AC26" i="6"/>
  <c r="AC29" i="6"/>
  <c r="AC30" i="6"/>
  <c r="AC20" i="6"/>
  <c r="AD21" i="6"/>
  <c r="AE21" i="6" s="1"/>
  <c r="AD22" i="6"/>
  <c r="AE22" i="6" s="1"/>
  <c r="AD23" i="6"/>
  <c r="AD24" i="6"/>
  <c r="AD25" i="6"/>
  <c r="AE25" i="6" s="1"/>
  <c r="AD26" i="6"/>
  <c r="AD27" i="6"/>
  <c r="AE27" i="6" s="1"/>
  <c r="AD28" i="6"/>
  <c r="AE28" i="6" s="1"/>
  <c r="AD29" i="6"/>
  <c r="AE29" i="6" s="1"/>
  <c r="AD30" i="6"/>
  <c r="AE30" i="6" s="1"/>
  <c r="AD32" i="6"/>
  <c r="AE32" i="6" s="1"/>
  <c r="AB21" i="6"/>
  <c r="AB22" i="6"/>
  <c r="AB23" i="6"/>
  <c r="AC23" i="6" s="1"/>
  <c r="AB24" i="6"/>
  <c r="AC24" i="6" s="1"/>
  <c r="AB25" i="6"/>
  <c r="AB26" i="6"/>
  <c r="AB27" i="6"/>
  <c r="AC27" i="6" s="1"/>
  <c r="AB28" i="6"/>
  <c r="AC28" i="6" s="1"/>
  <c r="AB29" i="6"/>
  <c r="AB30" i="6"/>
  <c r="AB32" i="6"/>
  <c r="AC32" i="6" s="1"/>
  <c r="AD20" i="6"/>
  <c r="AB20" i="6"/>
  <c r="M6" i="6"/>
  <c r="M12" i="6"/>
  <c r="L4" i="6"/>
  <c r="M4" i="6" s="1"/>
  <c r="L5" i="6"/>
  <c r="M5" i="6" s="1"/>
  <c r="L6" i="6"/>
  <c r="L7" i="6"/>
  <c r="M7" i="6" s="1"/>
  <c r="L8" i="6"/>
  <c r="M8" i="6" s="1"/>
  <c r="L9" i="6"/>
  <c r="M9" i="6" s="1"/>
  <c r="L10" i="6"/>
  <c r="M10" i="6" s="1"/>
  <c r="L11" i="6"/>
  <c r="M11" i="6" s="1"/>
  <c r="L12" i="6"/>
  <c r="L13" i="6"/>
  <c r="M13" i="6" s="1"/>
  <c r="L15" i="6"/>
  <c r="M15" i="6" s="1"/>
  <c r="M3" i="6"/>
  <c r="L3" i="6"/>
  <c r="P33" i="6"/>
  <c r="Q33" i="6"/>
  <c r="R33" i="6"/>
  <c r="S33" i="6"/>
  <c r="T33" i="6"/>
  <c r="U33" i="6"/>
  <c r="V33" i="6"/>
  <c r="W33" i="6"/>
  <c r="X33" i="6"/>
  <c r="Y33" i="6"/>
  <c r="Z33" i="6"/>
  <c r="AA33" i="6"/>
  <c r="O49" i="6"/>
  <c r="N49" i="6"/>
  <c r="M49" i="6"/>
  <c r="L49" i="6"/>
  <c r="K49" i="6"/>
  <c r="J49" i="6"/>
  <c r="I49" i="6"/>
  <c r="H49" i="6"/>
  <c r="G49" i="6"/>
  <c r="F49" i="6"/>
  <c r="E49" i="6"/>
  <c r="D49" i="6"/>
  <c r="O33" i="6"/>
  <c r="N33" i="6"/>
  <c r="M33" i="6"/>
  <c r="L33" i="6"/>
  <c r="K33" i="6"/>
  <c r="J33" i="6"/>
  <c r="I33" i="6"/>
  <c r="H33" i="6"/>
  <c r="G33" i="6"/>
  <c r="F33" i="6"/>
  <c r="E33" i="6"/>
  <c r="D33" i="6"/>
  <c r="O16" i="6"/>
  <c r="N16" i="6"/>
  <c r="K16" i="6"/>
  <c r="J16" i="6"/>
  <c r="I16" i="6"/>
  <c r="H16" i="6"/>
  <c r="G16" i="6"/>
  <c r="F16" i="6"/>
  <c r="E16" i="6"/>
  <c r="D16" i="6"/>
  <c r="B11" i="11" l="1"/>
  <c r="H11" i="11"/>
  <c r="E11" i="11"/>
  <c r="AC33" i="6"/>
  <c r="AB33" i="6"/>
  <c r="AE33" i="10"/>
  <c r="K16" i="10"/>
  <c r="AD33" i="6"/>
  <c r="AE26" i="6"/>
  <c r="AE33" i="6" s="1"/>
  <c r="AC33" i="10"/>
  <c r="AB33" i="10"/>
  <c r="J16" i="10"/>
  <c r="AD33" i="10"/>
  <c r="AE33" i="8"/>
  <c r="AC33" i="8"/>
  <c r="Q49" i="8"/>
  <c r="AD33" i="8"/>
  <c r="P49" i="8"/>
  <c r="Q49" i="6"/>
  <c r="P49" i="6"/>
  <c r="M16" i="6"/>
  <c r="L16" i="6"/>
</calcChain>
</file>

<file path=xl/sharedStrings.xml><?xml version="1.0" encoding="utf-8"?>
<sst xmlns="http://schemas.openxmlformats.org/spreadsheetml/2006/main" count="308" uniqueCount="61">
  <si>
    <t>M1</t>
  </si>
  <si>
    <t>M2</t>
  </si>
  <si>
    <t>M3</t>
  </si>
  <si>
    <t>M4</t>
  </si>
  <si>
    <t>M5</t>
  </si>
  <si>
    <t>M6</t>
  </si>
  <si>
    <t>Rates in USD</t>
  </si>
  <si>
    <t>Roles</t>
  </si>
  <si>
    <t>Business analyst</t>
  </si>
  <si>
    <t>UX lead</t>
  </si>
  <si>
    <t>UX designer</t>
  </si>
  <si>
    <t>UI developer</t>
  </si>
  <si>
    <t>Technical architect</t>
  </si>
  <si>
    <t>Lead developer</t>
  </si>
  <si>
    <t>Lead QA</t>
  </si>
  <si>
    <t>QA analyst</t>
  </si>
  <si>
    <t>Project manager</t>
  </si>
  <si>
    <t>M7</t>
  </si>
  <si>
    <t>M8</t>
  </si>
  <si>
    <t>M9</t>
  </si>
  <si>
    <t>M10</t>
  </si>
  <si>
    <t>M11</t>
  </si>
  <si>
    <t>M12</t>
  </si>
  <si>
    <t>Sr. developer (Frontend)</t>
  </si>
  <si>
    <t>Sr developer (Backend)</t>
  </si>
  <si>
    <t>Mobile developer</t>
  </si>
  <si>
    <t>Phase 1 development</t>
  </si>
  <si>
    <t>Phase 2 development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</si>
  <si>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</si>
  <si>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</si>
  <si>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</si>
  <si>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</si>
  <si>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</si>
  <si>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</si>
  <si>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</si>
  <si>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</si>
  <si>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</si>
  <si>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</si>
  <si>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</si>
  <si>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</si>
  <si>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Phase 1 &amp; 2 support &amp; enhancement</t>
  </si>
  <si>
    <t>Hours</t>
  </si>
  <si>
    <t>Cost</t>
  </si>
  <si>
    <t>Hours (yr1)</t>
  </si>
  <si>
    <t>Hours (yr 2)</t>
  </si>
  <si>
    <t>Cost (yr1)</t>
  </si>
  <si>
    <t>Cost (yr 2)</t>
  </si>
  <si>
    <t>Mid path</t>
  </si>
  <si>
    <t>Backend</t>
  </si>
  <si>
    <t>Storefront</t>
  </si>
  <si>
    <t>Cloud engineer</t>
  </si>
  <si>
    <t>Grand Total</t>
  </si>
  <si>
    <t>System development fee (phase 1)</t>
  </si>
  <si>
    <t>System development fee (phase 2)</t>
  </si>
  <si>
    <t>Support program</t>
  </si>
  <si>
    <t>Infra &amp; monitoring</t>
  </si>
  <si>
    <t>Magento enterprise license</t>
  </si>
  <si>
    <t>Cost components</t>
  </si>
  <si>
    <t>Year 1</t>
  </si>
  <si>
    <t>Year 2</t>
  </si>
  <si>
    <t>Total in (KUSD)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</si>
</sst>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/>
    <xf numFmtId="0" fontId="0" fillId="0" borderId="0" xfId="0" applyBorder="1"/>
    <xf numFmtId="3" fontId="0" fillId="0" borderId="0" xfId="0" applyNumberFormat="1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3" fontId="4" fillId="0" borderId="1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left" vertical="center" wrapText="1" readingOrder="1"/>
    </xf>
    <xf numFmtId="3" fontId="3" fillId="0" borderId="1" xfId="0" applyNumberFormat="1" applyFont="1" applyBorder="1"/>
    <xf numFmtId="0" fontId="3" fillId="0" borderId="0" xfId="0" applyFont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9"/>
  <sheetViews>
    <sheetView workbookViewId="0"/>
  </sheetViews>
  <sheetFormatPr defaultRowHeight="15" x14ac:dyDescent="0.25"/>
  <cols>
    <col min="2" max="2" width="34.5703125" customWidth="1"/>
    <col min="3" max="3" width="13" customWidth="1"/>
    <col min="10" max="10" width="9.85546875" bestFit="1" customWidth="1"/>
    <col min="13" max="13" width="9.85546875" bestFit="1" customWidth="1"/>
    <col min="17" max="18" width="9.85546875" bestFit="1" customWidth="1"/>
    <col min="28" max="28" width="10.7109375" bestFit="1" customWidth="1"/>
    <col min="29" max="29" width="9.85546875" bestFit="1" customWidth="1"/>
    <col min="30" max="30" width="11.140625" bestFit="1" customWidth="1"/>
    <col min="31" max="31" width="9.85546875" bestFit="1" customWidth="1"/>
  </cols>
  <sheetData>
    <row r="1" spans="2:15" ht="18.75" x14ac:dyDescent="0.25">
      <c r="B1" s="3" t="s">
        <v>26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2:15" x14ac:dyDescent="0.25">
      <c r="B2" t="s">
        <v>7</v>
      </c>
      <c r="C2" t="s">
        <v>6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41</v>
      </c>
      <c r="J2" t="s">
        <v>42</v>
      </c>
    </row>
    <row r="3" spans="2:15" x14ac:dyDescent="0.25">
      <c r="B3" t="s">
        <v>8</v>
      </c>
      <c r="C3">
        <v>25</v>
      </c>
      <c r="D3">
        <v>1</v>
      </c>
      <c r="E3">
        <v>2</v>
      </c>
      <c r="F3">
        <v>1</v>
      </c>
      <c r="G3">
        <v>1</v>
      </c>
      <c r="H3">
        <v>1</v>
      </c>
      <c r="I3">
        <f>SUM(D3:H3)*168</f>
        <v>1008</v>
      </c>
      <c r="J3">
        <f>I3*C3</f>
        <v>25200</v>
      </c>
    </row>
    <row r="4" spans="2:15" x14ac:dyDescent="0.25">
      <c r="B4" t="s">
        <v>9</v>
      </c>
      <c r="C4">
        <v>31</v>
      </c>
      <c r="D4">
        <v>0.5</v>
      </c>
      <c r="E4">
        <v>1</v>
      </c>
      <c r="I4">
        <f>SUM(D4:H4)*168</f>
        <v>252</v>
      </c>
      <c r="J4">
        <f>I4*C4</f>
        <v>7812</v>
      </c>
    </row>
    <row r="5" spans="2:15" x14ac:dyDescent="0.25">
      <c r="B5" t="s">
        <v>10</v>
      </c>
      <c r="C5">
        <v>25</v>
      </c>
      <c r="D5">
        <v>1</v>
      </c>
      <c r="E5">
        <v>2</v>
      </c>
      <c r="I5">
        <f>SUM(D5:H5)*168</f>
        <v>504</v>
      </c>
      <c r="J5">
        <f>I5*C5</f>
        <v>12600</v>
      </c>
    </row>
    <row r="6" spans="2:15" x14ac:dyDescent="0.25">
      <c r="B6" t="s">
        <v>11</v>
      </c>
      <c r="C6">
        <v>25</v>
      </c>
      <c r="E6">
        <v>2</v>
      </c>
      <c r="F6">
        <v>2</v>
      </c>
      <c r="G6">
        <v>2</v>
      </c>
      <c r="H6">
        <v>2</v>
      </c>
      <c r="I6">
        <f>SUM(D6:H6)*168</f>
        <v>1344</v>
      </c>
      <c r="J6">
        <f>I6*C6</f>
        <v>33600</v>
      </c>
    </row>
    <row r="7" spans="2:15" x14ac:dyDescent="0.25">
      <c r="B7" t="s">
        <v>12</v>
      </c>
      <c r="C7">
        <v>46</v>
      </c>
      <c r="D7">
        <v>0.5</v>
      </c>
      <c r="E7">
        <v>1</v>
      </c>
      <c r="F7">
        <v>1</v>
      </c>
      <c r="G7">
        <v>1</v>
      </c>
      <c r="H7">
        <v>1</v>
      </c>
      <c r="I7">
        <f>SUM(D7:H7)*168</f>
        <v>756</v>
      </c>
      <c r="J7">
        <f>I7*C7</f>
        <v>34776</v>
      </c>
    </row>
    <row r="8" spans="2:15" x14ac:dyDescent="0.25">
      <c r="B8" t="s">
        <v>13</v>
      </c>
      <c r="C8">
        <v>37</v>
      </c>
      <c r="D8">
        <v>0.25</v>
      </c>
      <c r="E8">
        <v>1</v>
      </c>
      <c r="F8">
        <v>1</v>
      </c>
      <c r="G8">
        <v>1</v>
      </c>
      <c r="H8">
        <v>1</v>
      </c>
      <c r="I8">
        <f>SUM(D8:H8)*168</f>
        <v>714</v>
      </c>
      <c r="J8">
        <f>I8*C8</f>
        <v>26418</v>
      </c>
    </row>
    <row r="9" spans="2:15" x14ac:dyDescent="0.25">
      <c r="B9" t="s">
        <v>23</v>
      </c>
      <c r="C9">
        <v>25</v>
      </c>
      <c r="E9">
        <v>1.5</v>
      </c>
      <c r="F9">
        <v>3</v>
      </c>
      <c r="G9">
        <v>3</v>
      </c>
      <c r="H9">
        <v>3</v>
      </c>
      <c r="I9">
        <f>SUM(D9:H9)*168</f>
        <v>1764</v>
      </c>
      <c r="J9">
        <f>I9*C9</f>
        <v>44100</v>
      </c>
    </row>
    <row r="10" spans="2:15" x14ac:dyDescent="0.25">
      <c r="B10" t="s">
        <v>24</v>
      </c>
      <c r="C10">
        <v>25</v>
      </c>
      <c r="E10">
        <v>0.5</v>
      </c>
      <c r="F10">
        <v>1</v>
      </c>
      <c r="G10">
        <v>1</v>
      </c>
      <c r="H10">
        <v>1</v>
      </c>
      <c r="I10">
        <f>SUM(D10:H10)*168</f>
        <v>588</v>
      </c>
      <c r="J10">
        <f>I10*C10</f>
        <v>14700</v>
      </c>
    </row>
    <row r="11" spans="2:15" x14ac:dyDescent="0.25">
      <c r="B11" t="s">
        <v>25</v>
      </c>
      <c r="C11">
        <v>25</v>
      </c>
      <c r="E11">
        <v>2</v>
      </c>
      <c r="F11">
        <v>4</v>
      </c>
      <c r="G11">
        <v>4</v>
      </c>
      <c r="H11">
        <v>4</v>
      </c>
      <c r="I11">
        <f>SUM(D11:H11)*168</f>
        <v>2352</v>
      </c>
      <c r="J11">
        <f>I11*C11</f>
        <v>58800</v>
      </c>
    </row>
    <row r="12" spans="2:15" x14ac:dyDescent="0.25">
      <c r="B12" t="s">
        <v>14</v>
      </c>
      <c r="C12">
        <v>29</v>
      </c>
      <c r="E12">
        <v>1</v>
      </c>
      <c r="F12">
        <v>1</v>
      </c>
      <c r="G12">
        <v>1</v>
      </c>
      <c r="H12">
        <v>1</v>
      </c>
      <c r="I12">
        <f>SUM(D12:H12)*168</f>
        <v>672</v>
      </c>
      <c r="J12">
        <f>I12*C12</f>
        <v>19488</v>
      </c>
    </row>
    <row r="13" spans="2:15" x14ac:dyDescent="0.25">
      <c r="B13" t="s">
        <v>15</v>
      </c>
      <c r="C13">
        <v>23</v>
      </c>
      <c r="E13">
        <v>3</v>
      </c>
      <c r="F13">
        <v>3</v>
      </c>
      <c r="G13">
        <v>3</v>
      </c>
      <c r="H13">
        <v>3</v>
      </c>
      <c r="I13">
        <f>SUM(D13:H13)*168</f>
        <v>2016</v>
      </c>
      <c r="J13">
        <f>I13*C13</f>
        <v>46368</v>
      </c>
    </row>
    <row r="14" spans="2:15" x14ac:dyDescent="0.25">
      <c r="B14" t="s">
        <v>50</v>
      </c>
      <c r="C14">
        <v>23</v>
      </c>
      <c r="E14">
        <v>1</v>
      </c>
      <c r="F14">
        <v>0.5</v>
      </c>
      <c r="G14">
        <v>0.5</v>
      </c>
      <c r="H14">
        <v>0.5</v>
      </c>
      <c r="I14">
        <f>SUM(D14:H14)*168</f>
        <v>420</v>
      </c>
      <c r="J14">
        <f>I14*C14</f>
        <v>9660</v>
      </c>
    </row>
    <row r="15" spans="2:15" x14ac:dyDescent="0.25">
      <c r="B15" t="s">
        <v>16</v>
      </c>
      <c r="C15">
        <v>40</v>
      </c>
      <c r="D15">
        <v>0.25</v>
      </c>
      <c r="E15">
        <v>0.5</v>
      </c>
      <c r="F15">
        <v>0.5</v>
      </c>
      <c r="G15">
        <v>0.5</v>
      </c>
      <c r="H15">
        <v>0.5</v>
      </c>
      <c r="I15">
        <f>SUM(D15:H15)*168</f>
        <v>378</v>
      </c>
      <c r="J15">
        <f>I15*C15</f>
        <v>15120</v>
      </c>
    </row>
    <row r="16" spans="2:15" ht="18.75" x14ac:dyDescent="0.3">
      <c r="D16">
        <f>SUM(D3:D15)</f>
        <v>3.5</v>
      </c>
      <c r="E16">
        <f>SUM(E3:E15)</f>
        <v>18.5</v>
      </c>
      <c r="F16">
        <f>SUM(F3:F15)</f>
        <v>18</v>
      </c>
      <c r="G16">
        <f>SUM(G3:G15)</f>
        <v>18</v>
      </c>
      <c r="H16">
        <f>SUM(H3:H15)</f>
        <v>18</v>
      </c>
      <c r="I16">
        <f>SUM(I3:I15)</f>
        <v>12768</v>
      </c>
      <c r="J16" s="5">
        <f>SUM(J3:J15)</f>
        <v>348642</v>
      </c>
    </row>
    <row r="18" spans="2:31" ht="18.75" x14ac:dyDescent="0.25">
      <c r="B18" s="3" t="s">
        <v>40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2:31" x14ac:dyDescent="0.25">
      <c r="B19" t="s">
        <v>7</v>
      </c>
      <c r="C19" t="s">
        <v>6</v>
      </c>
      <c r="D19" t="s">
        <v>0</v>
      </c>
      <c r="E19" t="s">
        <v>1</v>
      </c>
      <c r="F19" t="s">
        <v>2</v>
      </c>
      <c r="G19" t="s">
        <v>3</v>
      </c>
      <c r="H19" t="s">
        <v>4</v>
      </c>
      <c r="I19" t="s">
        <v>5</v>
      </c>
      <c r="J19" t="s">
        <v>17</v>
      </c>
      <c r="K19" t="s">
        <v>18</v>
      </c>
      <c r="L19" t="s">
        <v>19</v>
      </c>
      <c r="M19" t="s">
        <v>20</v>
      </c>
      <c r="N19" t="s">
        <v>21</v>
      </c>
      <c r="O19" t="s">
        <v>22</v>
      </c>
      <c r="P19" t="s">
        <v>28</v>
      </c>
      <c r="Q19" t="s">
        <v>29</v>
      </c>
      <c r="R19" t="s">
        <v>30</v>
      </c>
      <c r="S19" t="s">
        <v>31</v>
      </c>
      <c r="T19" t="s">
        <v>32</v>
      </c>
      <c r="U19" t="s">
        <v>33</v>
      </c>
      <c r="V19" t="s">
        <v>34</v>
      </c>
      <c r="W19" t="s">
        <v>35</v>
      </c>
      <c r="X19" t="s">
        <v>36</v>
      </c>
      <c r="Y19" t="s">
        <v>37</v>
      </c>
      <c r="Z19" t="s">
        <v>38</v>
      </c>
      <c r="AA19" t="s">
        <v>39</v>
      </c>
      <c r="AB19" t="s">
        <v>43</v>
      </c>
      <c r="AC19" t="s">
        <v>45</v>
      </c>
      <c r="AD19" t="s">
        <v>44</v>
      </c>
      <c r="AE19" t="s">
        <v>46</v>
      </c>
    </row>
    <row r="20" spans="2:31" x14ac:dyDescent="0.25">
      <c r="B20" t="s">
        <v>8</v>
      </c>
      <c r="C20">
        <v>25</v>
      </c>
      <c r="AB20">
        <f t="shared" ref="AB20:AB22" si="0">SUM(I20:O20)*168</f>
        <v>0</v>
      </c>
      <c r="AC20">
        <f>AB20*C20</f>
        <v>0</v>
      </c>
      <c r="AD20">
        <f>SUM(P20:AA20)*168</f>
        <v>0</v>
      </c>
      <c r="AE20">
        <f>AD20*C20</f>
        <v>0</v>
      </c>
    </row>
    <row r="21" spans="2:31" x14ac:dyDescent="0.25">
      <c r="B21" t="s">
        <v>9</v>
      </c>
      <c r="C21">
        <v>31</v>
      </c>
      <c r="AB21">
        <f t="shared" si="0"/>
        <v>0</v>
      </c>
      <c r="AC21">
        <f t="shared" ref="AC21:AC32" si="1">AB21*C21</f>
        <v>0</v>
      </c>
      <c r="AD21">
        <f>SUM(P21:AA21)*168</f>
        <v>0</v>
      </c>
      <c r="AE21">
        <f t="shared" ref="AE21:AE32" si="2">AD21*C21</f>
        <v>0</v>
      </c>
    </row>
    <row r="22" spans="2:31" x14ac:dyDescent="0.25">
      <c r="B22" t="s">
        <v>10</v>
      </c>
      <c r="C22">
        <v>25</v>
      </c>
      <c r="AB22">
        <f t="shared" si="0"/>
        <v>0</v>
      </c>
      <c r="AC22">
        <f t="shared" si="1"/>
        <v>0</v>
      </c>
      <c r="AD22">
        <f t="shared" ref="AD22:AD32" si="3">SUM(P22:AA22)*168</f>
        <v>0</v>
      </c>
      <c r="AE22">
        <f t="shared" si="2"/>
        <v>0</v>
      </c>
    </row>
    <row r="23" spans="2:31" x14ac:dyDescent="0.25">
      <c r="B23" t="s">
        <v>11</v>
      </c>
      <c r="C23">
        <v>25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f>SUM(I23:O23)*168</f>
        <v>1176</v>
      </c>
      <c r="AC23">
        <f>AB23*C23</f>
        <v>29400</v>
      </c>
      <c r="AD23">
        <f>SUM(P23:AA23)*168</f>
        <v>2016</v>
      </c>
      <c r="AE23">
        <f>AD23*C23</f>
        <v>50400</v>
      </c>
    </row>
    <row r="24" spans="2:31" x14ac:dyDescent="0.25">
      <c r="B24" t="s">
        <v>12</v>
      </c>
      <c r="C24">
        <v>46</v>
      </c>
      <c r="AB24">
        <f t="shared" ref="AB24:AB32" si="4">SUM(I24:O24)*168</f>
        <v>0</v>
      </c>
      <c r="AC24">
        <f t="shared" si="1"/>
        <v>0</v>
      </c>
      <c r="AD24">
        <f t="shared" si="3"/>
        <v>0</v>
      </c>
      <c r="AE24">
        <f t="shared" si="2"/>
        <v>0</v>
      </c>
    </row>
    <row r="25" spans="2:31" x14ac:dyDescent="0.25">
      <c r="B25" t="s">
        <v>13</v>
      </c>
      <c r="C25">
        <v>37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f t="shared" si="4"/>
        <v>1176</v>
      </c>
      <c r="AC25">
        <f t="shared" si="1"/>
        <v>43512</v>
      </c>
      <c r="AD25">
        <f t="shared" si="3"/>
        <v>2016</v>
      </c>
      <c r="AE25">
        <f t="shared" si="2"/>
        <v>74592</v>
      </c>
    </row>
    <row r="26" spans="2:31" x14ac:dyDescent="0.25">
      <c r="B26" t="s">
        <v>23</v>
      </c>
      <c r="C26">
        <v>25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f t="shared" si="4"/>
        <v>2352</v>
      </c>
      <c r="AC26">
        <f t="shared" si="1"/>
        <v>58800</v>
      </c>
      <c r="AD26">
        <f t="shared" si="3"/>
        <v>8064</v>
      </c>
      <c r="AE26">
        <f t="shared" si="2"/>
        <v>201600</v>
      </c>
    </row>
    <row r="27" spans="2:31" x14ac:dyDescent="0.25">
      <c r="B27" t="s">
        <v>24</v>
      </c>
      <c r="C27">
        <v>25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  <c r="AA27">
        <v>4</v>
      </c>
      <c r="AB27">
        <f t="shared" si="4"/>
        <v>2352</v>
      </c>
      <c r="AC27">
        <f t="shared" si="1"/>
        <v>58800</v>
      </c>
      <c r="AD27">
        <f t="shared" si="3"/>
        <v>8064</v>
      </c>
      <c r="AE27">
        <f t="shared" si="2"/>
        <v>201600</v>
      </c>
    </row>
    <row r="28" spans="2:31" x14ac:dyDescent="0.25">
      <c r="B28" t="s">
        <v>25</v>
      </c>
      <c r="C28">
        <v>25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f t="shared" si="4"/>
        <v>2352</v>
      </c>
      <c r="AC28">
        <f t="shared" si="1"/>
        <v>58800</v>
      </c>
      <c r="AD28">
        <f t="shared" si="3"/>
        <v>4032</v>
      </c>
      <c r="AE28">
        <f t="shared" si="2"/>
        <v>100800</v>
      </c>
    </row>
    <row r="29" spans="2:31" x14ac:dyDescent="0.25">
      <c r="B29" t="s">
        <v>14</v>
      </c>
      <c r="C29">
        <v>29</v>
      </c>
      <c r="AB29">
        <f t="shared" si="4"/>
        <v>0</v>
      </c>
      <c r="AC29">
        <f t="shared" si="1"/>
        <v>0</v>
      </c>
      <c r="AD29">
        <f t="shared" si="3"/>
        <v>0</v>
      </c>
      <c r="AE29">
        <f t="shared" si="2"/>
        <v>0</v>
      </c>
    </row>
    <row r="30" spans="2:31" x14ac:dyDescent="0.25">
      <c r="B30" t="s">
        <v>15</v>
      </c>
      <c r="C30">
        <v>23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f t="shared" si="4"/>
        <v>1176</v>
      </c>
      <c r="AC30">
        <f t="shared" si="1"/>
        <v>27048</v>
      </c>
      <c r="AD30">
        <f t="shared" si="3"/>
        <v>2016</v>
      </c>
      <c r="AE30">
        <f t="shared" si="2"/>
        <v>46368</v>
      </c>
    </row>
    <row r="31" spans="2:31" x14ac:dyDescent="0.25">
      <c r="B31" t="s">
        <v>50</v>
      </c>
      <c r="C31">
        <v>25</v>
      </c>
      <c r="I31">
        <v>0.5</v>
      </c>
      <c r="J31">
        <v>0.5</v>
      </c>
      <c r="K31">
        <v>0.5</v>
      </c>
      <c r="L31">
        <v>0.5</v>
      </c>
      <c r="M31">
        <v>0.5</v>
      </c>
      <c r="N31">
        <v>0.5</v>
      </c>
      <c r="O31">
        <v>0.5</v>
      </c>
      <c r="P31">
        <v>0.5</v>
      </c>
      <c r="Q31">
        <v>0.5</v>
      </c>
      <c r="R31">
        <v>0.5</v>
      </c>
      <c r="S31">
        <v>0.5</v>
      </c>
      <c r="T31">
        <v>0.5</v>
      </c>
      <c r="U31">
        <v>0.5</v>
      </c>
      <c r="V31">
        <v>0.5</v>
      </c>
      <c r="W31">
        <v>0.5</v>
      </c>
      <c r="X31">
        <v>0.5</v>
      </c>
      <c r="Y31">
        <v>0.5</v>
      </c>
      <c r="Z31">
        <v>0.5</v>
      </c>
      <c r="AA31">
        <v>0.5</v>
      </c>
      <c r="AB31">
        <f t="shared" si="4"/>
        <v>588</v>
      </c>
      <c r="AC31">
        <f t="shared" si="1"/>
        <v>14700</v>
      </c>
      <c r="AD31">
        <f t="shared" si="3"/>
        <v>1008</v>
      </c>
      <c r="AE31">
        <f>AD31*C31</f>
        <v>25200</v>
      </c>
    </row>
    <row r="32" spans="2:31" x14ac:dyDescent="0.25">
      <c r="B32" t="s">
        <v>16</v>
      </c>
      <c r="C32">
        <v>40</v>
      </c>
      <c r="I32">
        <v>0.5</v>
      </c>
      <c r="J32">
        <v>0.5</v>
      </c>
      <c r="K32">
        <v>0.5</v>
      </c>
      <c r="L32">
        <v>0.5</v>
      </c>
      <c r="M32">
        <v>0.5</v>
      </c>
      <c r="N32">
        <v>0.5</v>
      </c>
      <c r="O32">
        <v>0.5</v>
      </c>
      <c r="P32">
        <v>0.5</v>
      </c>
      <c r="Q32">
        <v>0.5</v>
      </c>
      <c r="R32">
        <v>0.5</v>
      </c>
      <c r="S32">
        <v>0.5</v>
      </c>
      <c r="T32">
        <v>0.5</v>
      </c>
      <c r="U32">
        <v>0.5</v>
      </c>
      <c r="V32">
        <v>0.5</v>
      </c>
      <c r="W32">
        <v>0.5</v>
      </c>
      <c r="X32">
        <v>0.5</v>
      </c>
      <c r="Y32">
        <v>0.5</v>
      </c>
      <c r="Z32">
        <v>0.5</v>
      </c>
      <c r="AA32">
        <v>0.5</v>
      </c>
      <c r="AB32">
        <f t="shared" si="4"/>
        <v>588</v>
      </c>
      <c r="AC32">
        <f t="shared" si="1"/>
        <v>23520</v>
      </c>
      <c r="AD32">
        <f t="shared" si="3"/>
        <v>1008</v>
      </c>
      <c r="AE32">
        <f t="shared" si="2"/>
        <v>40320</v>
      </c>
    </row>
    <row r="33" spans="2:31" ht="18.75" x14ac:dyDescent="0.3">
      <c r="D33">
        <f>SUM(D20:D32)</f>
        <v>0</v>
      </c>
      <c r="E33">
        <f>SUM(E20:E32)</f>
        <v>0</v>
      </c>
      <c r="F33">
        <f>SUM(F20:F32)</f>
        <v>0</v>
      </c>
      <c r="G33">
        <f>SUM(G20:G32)</f>
        <v>0</v>
      </c>
      <c r="H33">
        <f>SUM(H20:H32)</f>
        <v>0</v>
      </c>
      <c r="I33">
        <f>SUM(I20:I32)</f>
        <v>10</v>
      </c>
      <c r="J33">
        <f t="shared" ref="J33:AE33" si="5">SUM(J20:J32)</f>
        <v>10</v>
      </c>
      <c r="K33">
        <f t="shared" si="5"/>
        <v>10</v>
      </c>
      <c r="L33">
        <f t="shared" si="5"/>
        <v>10</v>
      </c>
      <c r="M33">
        <f t="shared" si="5"/>
        <v>10</v>
      </c>
      <c r="N33">
        <f t="shared" si="5"/>
        <v>10</v>
      </c>
      <c r="O33">
        <f t="shared" si="5"/>
        <v>10</v>
      </c>
      <c r="P33">
        <f t="shared" si="5"/>
        <v>14</v>
      </c>
      <c r="Q33">
        <f t="shared" si="5"/>
        <v>14</v>
      </c>
      <c r="R33">
        <f t="shared" si="5"/>
        <v>14</v>
      </c>
      <c r="S33">
        <f t="shared" si="5"/>
        <v>14</v>
      </c>
      <c r="T33">
        <f t="shared" si="5"/>
        <v>14</v>
      </c>
      <c r="U33">
        <f t="shared" si="5"/>
        <v>14</v>
      </c>
      <c r="V33">
        <f t="shared" si="5"/>
        <v>14</v>
      </c>
      <c r="W33">
        <f t="shared" si="5"/>
        <v>14</v>
      </c>
      <c r="X33">
        <f t="shared" si="5"/>
        <v>14</v>
      </c>
      <c r="Y33">
        <f t="shared" si="5"/>
        <v>14</v>
      </c>
      <c r="Z33">
        <f t="shared" si="5"/>
        <v>14</v>
      </c>
      <c r="AA33">
        <f t="shared" si="5"/>
        <v>14</v>
      </c>
      <c r="AB33">
        <f>SUM(AB20:AB32)</f>
        <v>11760</v>
      </c>
      <c r="AC33" s="5">
        <f t="shared" si="5"/>
        <v>314580</v>
      </c>
      <c r="AD33">
        <f t="shared" si="5"/>
        <v>28224</v>
      </c>
      <c r="AE33" s="5">
        <f t="shared" si="5"/>
        <v>740880</v>
      </c>
    </row>
    <row r="35" spans="2:31" ht="18.75" x14ac:dyDescent="0.25">
      <c r="B35" s="3" t="s">
        <v>27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31" x14ac:dyDescent="0.25">
      <c r="B36" t="s">
        <v>7</v>
      </c>
      <c r="C36" t="s">
        <v>6</v>
      </c>
      <c r="D36" t="s">
        <v>0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17</v>
      </c>
      <c r="K36" t="s">
        <v>18</v>
      </c>
      <c r="L36" t="s">
        <v>19</v>
      </c>
      <c r="M36" t="s">
        <v>20</v>
      </c>
      <c r="N36" t="s">
        <v>21</v>
      </c>
      <c r="O36" t="s">
        <v>22</v>
      </c>
      <c r="P36" t="s">
        <v>41</v>
      </c>
      <c r="Q36" t="s">
        <v>42</v>
      </c>
    </row>
    <row r="37" spans="2:31" x14ac:dyDescent="0.25">
      <c r="B37" t="s">
        <v>8</v>
      </c>
      <c r="C37">
        <v>25</v>
      </c>
      <c r="P37">
        <f>SUM(I37:O37)*168</f>
        <v>0</v>
      </c>
      <c r="Q37">
        <f>P37*C37</f>
        <v>0</v>
      </c>
    </row>
    <row r="38" spans="2:31" x14ac:dyDescent="0.25">
      <c r="B38" t="s">
        <v>9</v>
      </c>
      <c r="C38">
        <v>31</v>
      </c>
      <c r="I38">
        <v>0.5</v>
      </c>
      <c r="P38">
        <f>SUM(I38:O38)*168</f>
        <v>84</v>
      </c>
      <c r="Q38">
        <f>P38*C38</f>
        <v>2604</v>
      </c>
    </row>
    <row r="39" spans="2:31" x14ac:dyDescent="0.25">
      <c r="B39" t="s">
        <v>10</v>
      </c>
      <c r="C39">
        <v>25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f t="shared" ref="P38:P48" si="6">SUM(I39:O39)*168</f>
        <v>2352</v>
      </c>
      <c r="Q39">
        <f>P39*C39</f>
        <v>58800</v>
      </c>
    </row>
    <row r="40" spans="2:31" x14ac:dyDescent="0.25">
      <c r="B40" t="s">
        <v>11</v>
      </c>
      <c r="C40">
        <v>25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f t="shared" si="6"/>
        <v>2016</v>
      </c>
      <c r="Q40">
        <f>P40*C40</f>
        <v>50400</v>
      </c>
    </row>
    <row r="41" spans="2:31" x14ac:dyDescent="0.25">
      <c r="B41" t="s">
        <v>12</v>
      </c>
      <c r="C41">
        <v>46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f t="shared" si="6"/>
        <v>1176</v>
      </c>
      <c r="Q41">
        <f>P41*C41</f>
        <v>54096</v>
      </c>
    </row>
    <row r="42" spans="2:31" x14ac:dyDescent="0.25">
      <c r="B42" t="s">
        <v>13</v>
      </c>
      <c r="C42">
        <v>37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f t="shared" si="6"/>
        <v>1176</v>
      </c>
      <c r="Q42">
        <f>P42*C42</f>
        <v>43512</v>
      </c>
    </row>
    <row r="43" spans="2:31" x14ac:dyDescent="0.25">
      <c r="B43" t="s">
        <v>23</v>
      </c>
      <c r="C43">
        <v>25</v>
      </c>
      <c r="J43">
        <v>2</v>
      </c>
      <c r="K43">
        <v>2</v>
      </c>
      <c r="L43">
        <v>2</v>
      </c>
      <c r="M43">
        <v>2</v>
      </c>
      <c r="N43">
        <v>2</v>
      </c>
      <c r="O43">
        <v>3</v>
      </c>
      <c r="P43">
        <f t="shared" si="6"/>
        <v>2184</v>
      </c>
      <c r="Q43">
        <f>P43*C43</f>
        <v>54600</v>
      </c>
    </row>
    <row r="44" spans="2:31" x14ac:dyDescent="0.25">
      <c r="B44" t="s">
        <v>24</v>
      </c>
      <c r="C44">
        <v>25</v>
      </c>
      <c r="J44">
        <v>5</v>
      </c>
      <c r="K44">
        <v>5</v>
      </c>
      <c r="L44">
        <v>5</v>
      </c>
      <c r="M44">
        <v>5</v>
      </c>
      <c r="N44">
        <v>5</v>
      </c>
      <c r="O44">
        <v>4</v>
      </c>
      <c r="P44">
        <f t="shared" si="6"/>
        <v>4872</v>
      </c>
      <c r="Q44">
        <f>P44*C44</f>
        <v>121800</v>
      </c>
    </row>
    <row r="45" spans="2:31" x14ac:dyDescent="0.25">
      <c r="B45" t="s">
        <v>25</v>
      </c>
      <c r="C45">
        <v>25</v>
      </c>
      <c r="J45">
        <v>4</v>
      </c>
      <c r="K45">
        <v>4</v>
      </c>
      <c r="L45">
        <v>4</v>
      </c>
      <c r="M45">
        <v>4</v>
      </c>
      <c r="N45">
        <v>4</v>
      </c>
      <c r="O45">
        <v>4</v>
      </c>
      <c r="P45">
        <f t="shared" si="6"/>
        <v>4032</v>
      </c>
      <c r="Q45">
        <f>P45*C45</f>
        <v>100800</v>
      </c>
    </row>
    <row r="46" spans="2:31" x14ac:dyDescent="0.25">
      <c r="B46" t="s">
        <v>14</v>
      </c>
      <c r="C46">
        <v>29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f t="shared" si="6"/>
        <v>1008</v>
      </c>
      <c r="Q46">
        <f>P46*C46</f>
        <v>29232</v>
      </c>
    </row>
    <row r="47" spans="2:31" x14ac:dyDescent="0.25">
      <c r="B47" t="s">
        <v>15</v>
      </c>
      <c r="C47">
        <v>23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f t="shared" si="6"/>
        <v>3024</v>
      </c>
      <c r="Q47">
        <f>P47*C47</f>
        <v>69552</v>
      </c>
    </row>
    <row r="48" spans="2:31" x14ac:dyDescent="0.25">
      <c r="B48" t="s">
        <v>16</v>
      </c>
      <c r="C48">
        <v>40</v>
      </c>
      <c r="I48">
        <v>0.5</v>
      </c>
      <c r="J48">
        <v>0.5</v>
      </c>
      <c r="K48">
        <v>0.5</v>
      </c>
      <c r="L48">
        <v>0.5</v>
      </c>
      <c r="M48">
        <v>0.5</v>
      </c>
      <c r="N48">
        <v>0.5</v>
      </c>
      <c r="O48">
        <v>0.5</v>
      </c>
      <c r="P48">
        <f t="shared" si="6"/>
        <v>588</v>
      </c>
      <c r="Q48">
        <f>P48*C48</f>
        <v>23520</v>
      </c>
    </row>
    <row r="49" spans="4:17" ht="18.75" x14ac:dyDescent="0.3">
      <c r="D49">
        <f>SUM(D37:D48)</f>
        <v>0</v>
      </c>
      <c r="E49">
        <f>SUM(E37:E48)</f>
        <v>0</v>
      </c>
      <c r="F49">
        <f>SUM(F37:F48)</f>
        <v>0</v>
      </c>
      <c r="G49">
        <f>SUM(G37:G48)</f>
        <v>0</v>
      </c>
      <c r="H49">
        <f>SUM(H37:H48)</f>
        <v>0</v>
      </c>
      <c r="I49">
        <f>SUM(I37:I48)</f>
        <v>5</v>
      </c>
      <c r="J49">
        <f t="shared" ref="J49:O49" si="7">SUM(J37:J48)</f>
        <v>21.5</v>
      </c>
      <c r="K49">
        <f t="shared" si="7"/>
        <v>21.5</v>
      </c>
      <c r="L49">
        <f t="shared" si="7"/>
        <v>21.5</v>
      </c>
      <c r="M49">
        <f t="shared" si="7"/>
        <v>21.5</v>
      </c>
      <c r="N49">
        <f t="shared" si="7"/>
        <v>21.5</v>
      </c>
      <c r="O49">
        <f t="shared" si="7"/>
        <v>21.5</v>
      </c>
      <c r="P49">
        <f>SUM(P37:P48)</f>
        <v>22512</v>
      </c>
      <c r="Q49" s="5">
        <f>SUM(Q37:Q48)</f>
        <v>608916</v>
      </c>
    </row>
  </sheetData>
  <mergeCells count="3">
    <mergeCell ref="B1:K1"/>
    <mergeCell ref="B18:AA18"/>
    <mergeCell ref="B35:O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9"/>
  <sheetViews>
    <sheetView workbookViewId="0"/>
  </sheetViews>
  <sheetFormatPr defaultRowHeight="15" x14ac:dyDescent="0.25"/>
  <cols>
    <col min="2" max="2" width="34.5703125" customWidth="1"/>
    <col min="3" max="3" width="13" customWidth="1"/>
    <col min="11" max="11" width="9.85546875" bestFit="1" customWidth="1"/>
    <col min="13" max="13" width="9.85546875" bestFit="1" customWidth="1"/>
    <col min="16" max="18" width="9.85546875" bestFit="1" customWidth="1"/>
    <col min="28" max="28" width="10.7109375" bestFit="1" customWidth="1"/>
    <col min="29" max="29" width="9.85546875" bestFit="1" customWidth="1"/>
    <col min="30" max="30" width="11.140625" bestFit="1" customWidth="1"/>
    <col min="31" max="31" width="9.85546875" bestFit="1" customWidth="1"/>
  </cols>
  <sheetData>
    <row r="1" spans="2:15" ht="18.75" x14ac:dyDescent="0.25">
      <c r="B1" s="3" t="s">
        <v>26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2:15" x14ac:dyDescent="0.25">
      <c r="B2" t="s">
        <v>7</v>
      </c>
      <c r="C2" t="s">
        <v>6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41</v>
      </c>
      <c r="K2" t="s">
        <v>42</v>
      </c>
    </row>
    <row r="3" spans="2:15" x14ac:dyDescent="0.25">
      <c r="B3" t="s">
        <v>8</v>
      </c>
      <c r="C3">
        <v>25</v>
      </c>
      <c r="D3">
        <v>1</v>
      </c>
      <c r="E3">
        <v>2</v>
      </c>
      <c r="F3">
        <v>1</v>
      </c>
      <c r="G3">
        <v>1</v>
      </c>
      <c r="H3">
        <v>1</v>
      </c>
      <c r="I3">
        <v>1</v>
      </c>
      <c r="J3">
        <f>SUM(D3:I3)*168</f>
        <v>1176</v>
      </c>
      <c r="K3">
        <f>J3*C3</f>
        <v>29400</v>
      </c>
    </row>
    <row r="4" spans="2:15" x14ac:dyDescent="0.25">
      <c r="B4" t="s">
        <v>9</v>
      </c>
      <c r="C4">
        <v>31</v>
      </c>
      <c r="D4">
        <v>0.5</v>
      </c>
      <c r="E4">
        <v>1</v>
      </c>
      <c r="J4">
        <f>SUM(D4:I4)*168</f>
        <v>252</v>
      </c>
      <c r="K4">
        <f>J4*C4</f>
        <v>7812</v>
      </c>
    </row>
    <row r="5" spans="2:15" x14ac:dyDescent="0.25">
      <c r="B5" t="s">
        <v>10</v>
      </c>
      <c r="C5">
        <v>25</v>
      </c>
      <c r="D5">
        <v>1</v>
      </c>
      <c r="E5">
        <v>2</v>
      </c>
      <c r="J5">
        <f>SUM(D5:I5)*168</f>
        <v>504</v>
      </c>
      <c r="K5">
        <f>J5*C5</f>
        <v>12600</v>
      </c>
    </row>
    <row r="6" spans="2:15" x14ac:dyDescent="0.25">
      <c r="B6" t="s">
        <v>11</v>
      </c>
      <c r="C6">
        <v>25</v>
      </c>
      <c r="E6">
        <v>2</v>
      </c>
      <c r="F6">
        <v>2</v>
      </c>
      <c r="G6">
        <v>2</v>
      </c>
      <c r="H6">
        <v>2</v>
      </c>
      <c r="I6">
        <v>2</v>
      </c>
      <c r="J6">
        <f>SUM(D6:I6)*168</f>
        <v>1680</v>
      </c>
      <c r="K6">
        <f>J6*C6</f>
        <v>42000</v>
      </c>
    </row>
    <row r="7" spans="2:15" x14ac:dyDescent="0.25">
      <c r="B7" t="s">
        <v>12</v>
      </c>
      <c r="C7">
        <v>46</v>
      </c>
      <c r="D7">
        <v>0.5</v>
      </c>
      <c r="E7">
        <v>1</v>
      </c>
      <c r="F7">
        <v>1</v>
      </c>
      <c r="G7">
        <v>1</v>
      </c>
      <c r="H7">
        <v>1</v>
      </c>
      <c r="I7">
        <v>1</v>
      </c>
      <c r="J7">
        <f>SUM(D7:I7)*168</f>
        <v>924</v>
      </c>
      <c r="K7">
        <f>J7*C7</f>
        <v>42504</v>
      </c>
    </row>
    <row r="8" spans="2:15" x14ac:dyDescent="0.25">
      <c r="B8" t="s">
        <v>13</v>
      </c>
      <c r="C8">
        <v>37</v>
      </c>
      <c r="D8">
        <v>0.25</v>
      </c>
      <c r="E8">
        <v>1</v>
      </c>
      <c r="F8">
        <v>1</v>
      </c>
      <c r="G8">
        <v>1</v>
      </c>
      <c r="H8">
        <v>1</v>
      </c>
      <c r="I8">
        <v>1</v>
      </c>
      <c r="J8">
        <f>SUM(D8:I8)*168</f>
        <v>882</v>
      </c>
      <c r="K8">
        <f>J8*C8</f>
        <v>32634</v>
      </c>
    </row>
    <row r="9" spans="2:15" x14ac:dyDescent="0.25">
      <c r="B9" t="s">
        <v>23</v>
      </c>
      <c r="C9">
        <v>25</v>
      </c>
      <c r="E9">
        <v>0.5</v>
      </c>
      <c r="F9">
        <v>1</v>
      </c>
      <c r="G9">
        <v>1</v>
      </c>
      <c r="H9">
        <v>1</v>
      </c>
      <c r="I9">
        <v>1</v>
      </c>
      <c r="J9">
        <f>SUM(D9:I9)*168</f>
        <v>756</v>
      </c>
      <c r="K9">
        <f>J9*C9</f>
        <v>18900</v>
      </c>
    </row>
    <row r="10" spans="2:15" x14ac:dyDescent="0.25">
      <c r="B10" t="s">
        <v>24</v>
      </c>
      <c r="C10">
        <v>25</v>
      </c>
      <c r="E10">
        <v>2.5</v>
      </c>
      <c r="F10">
        <v>5</v>
      </c>
      <c r="G10">
        <v>5</v>
      </c>
      <c r="H10">
        <v>5</v>
      </c>
      <c r="I10">
        <v>5</v>
      </c>
      <c r="J10">
        <f>SUM(D10:I10)*168</f>
        <v>3780</v>
      </c>
      <c r="K10">
        <f>J10*C10</f>
        <v>94500</v>
      </c>
    </row>
    <row r="11" spans="2:15" x14ac:dyDescent="0.25">
      <c r="B11" t="s">
        <v>25</v>
      </c>
      <c r="C11">
        <v>25</v>
      </c>
      <c r="E11">
        <v>2</v>
      </c>
      <c r="F11">
        <v>4</v>
      </c>
      <c r="G11">
        <v>4</v>
      </c>
      <c r="H11">
        <v>4</v>
      </c>
      <c r="I11">
        <v>4</v>
      </c>
      <c r="J11">
        <f>SUM(D11:I11)*168</f>
        <v>3024</v>
      </c>
      <c r="K11">
        <f>J11*C11</f>
        <v>75600</v>
      </c>
    </row>
    <row r="12" spans="2:15" x14ac:dyDescent="0.25">
      <c r="B12" t="s">
        <v>14</v>
      </c>
      <c r="C12">
        <v>29</v>
      </c>
      <c r="E12">
        <v>1</v>
      </c>
      <c r="F12">
        <v>1</v>
      </c>
      <c r="G12">
        <v>1</v>
      </c>
      <c r="H12">
        <v>1</v>
      </c>
      <c r="I12">
        <v>1</v>
      </c>
      <c r="J12">
        <f>SUM(D12:I12)*168</f>
        <v>840</v>
      </c>
      <c r="K12">
        <f>J12*C12</f>
        <v>24360</v>
      </c>
    </row>
    <row r="13" spans="2:15" x14ac:dyDescent="0.25">
      <c r="B13" t="s">
        <v>15</v>
      </c>
      <c r="C13">
        <v>23</v>
      </c>
      <c r="E13">
        <v>3</v>
      </c>
      <c r="F13">
        <v>3</v>
      </c>
      <c r="G13">
        <v>3</v>
      </c>
      <c r="H13">
        <v>3</v>
      </c>
      <c r="I13">
        <v>3</v>
      </c>
      <c r="J13">
        <f>SUM(D13:I13)*168</f>
        <v>2520</v>
      </c>
      <c r="K13">
        <f>J13*C13</f>
        <v>57960</v>
      </c>
    </row>
    <row r="14" spans="2:15" x14ac:dyDescent="0.25">
      <c r="B14" t="s">
        <v>50</v>
      </c>
      <c r="C14">
        <v>25</v>
      </c>
      <c r="E14">
        <v>1</v>
      </c>
      <c r="F14">
        <v>0.5</v>
      </c>
      <c r="G14">
        <v>0.5</v>
      </c>
      <c r="H14">
        <v>0.5</v>
      </c>
      <c r="I14">
        <v>0.5</v>
      </c>
      <c r="J14">
        <f>SUM(D14:I14)*168</f>
        <v>504</v>
      </c>
      <c r="K14">
        <f>J14*C14</f>
        <v>12600</v>
      </c>
    </row>
    <row r="15" spans="2:15" x14ac:dyDescent="0.25">
      <c r="B15" t="s">
        <v>16</v>
      </c>
      <c r="C15">
        <v>40</v>
      </c>
      <c r="D15">
        <v>0.25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f>SUM(D15:I15)*168</f>
        <v>462</v>
      </c>
      <c r="K15">
        <f>J15*C15</f>
        <v>18480</v>
      </c>
    </row>
    <row r="16" spans="2:15" ht="18.75" x14ac:dyDescent="0.3">
      <c r="D16">
        <f>SUM(D3:D15)</f>
        <v>3.5</v>
      </c>
      <c r="E16">
        <f>SUM(E3:E15)</f>
        <v>19.5</v>
      </c>
      <c r="F16">
        <f>SUM(F3:F15)</f>
        <v>20</v>
      </c>
      <c r="G16">
        <f>SUM(G3:G15)</f>
        <v>20</v>
      </c>
      <c r="H16">
        <f>SUM(H3:H15)</f>
        <v>20</v>
      </c>
      <c r="I16">
        <f>SUM(I3:I15)</f>
        <v>20</v>
      </c>
      <c r="J16">
        <f>SUM(J3:J15)</f>
        <v>17304</v>
      </c>
      <c r="K16" s="5">
        <f>SUM(K3:K15)</f>
        <v>469350</v>
      </c>
      <c r="N16">
        <f>SUM(N3:N15)</f>
        <v>0</v>
      </c>
      <c r="O16">
        <f>SUM(O3:O15)</f>
        <v>0</v>
      </c>
    </row>
    <row r="18" spans="2:31" ht="18.75" x14ac:dyDescent="0.25">
      <c r="B18" s="3" t="s">
        <v>40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2:31" x14ac:dyDescent="0.25">
      <c r="B19" t="s">
        <v>7</v>
      </c>
      <c r="C19" t="s">
        <v>6</v>
      </c>
      <c r="D19" t="s">
        <v>0</v>
      </c>
      <c r="E19" t="s">
        <v>1</v>
      </c>
      <c r="F19" t="s">
        <v>2</v>
      </c>
      <c r="G19" t="s">
        <v>3</v>
      </c>
      <c r="H19" t="s">
        <v>4</v>
      </c>
      <c r="I19" t="s">
        <v>5</v>
      </c>
      <c r="J19" t="s">
        <v>17</v>
      </c>
      <c r="K19" t="s">
        <v>18</v>
      </c>
      <c r="L19" t="s">
        <v>19</v>
      </c>
      <c r="M19" t="s">
        <v>20</v>
      </c>
      <c r="N19" t="s">
        <v>21</v>
      </c>
      <c r="O19" t="s">
        <v>22</v>
      </c>
      <c r="P19" t="s">
        <v>28</v>
      </c>
      <c r="Q19" t="s">
        <v>29</v>
      </c>
      <c r="R19" t="s">
        <v>30</v>
      </c>
      <c r="S19" t="s">
        <v>31</v>
      </c>
      <c r="T19" t="s">
        <v>32</v>
      </c>
      <c r="U19" t="s">
        <v>33</v>
      </c>
      <c r="V19" t="s">
        <v>34</v>
      </c>
      <c r="W19" t="s">
        <v>35</v>
      </c>
      <c r="X19" t="s">
        <v>36</v>
      </c>
      <c r="Y19" t="s">
        <v>37</v>
      </c>
      <c r="Z19" t="s">
        <v>38</v>
      </c>
      <c r="AA19" t="s">
        <v>39</v>
      </c>
      <c r="AB19" t="s">
        <v>43</v>
      </c>
      <c r="AC19" t="s">
        <v>45</v>
      </c>
      <c r="AD19" t="s">
        <v>44</v>
      </c>
      <c r="AE19" t="s">
        <v>46</v>
      </c>
    </row>
    <row r="20" spans="2:31" x14ac:dyDescent="0.25">
      <c r="B20" t="s">
        <v>8</v>
      </c>
      <c r="C20">
        <v>25</v>
      </c>
      <c r="AB20">
        <f>SUM(J20:O20)*168</f>
        <v>0</v>
      </c>
      <c r="AC20">
        <f>AB20*C20</f>
        <v>0</v>
      </c>
      <c r="AD20">
        <f>SUM(P20:AA20)*168</f>
        <v>0</v>
      </c>
      <c r="AE20">
        <f>AD20*C20</f>
        <v>0</v>
      </c>
    </row>
    <row r="21" spans="2:31" x14ac:dyDescent="0.25">
      <c r="B21" t="s">
        <v>9</v>
      </c>
      <c r="C21">
        <v>31</v>
      </c>
      <c r="AB21">
        <f t="shared" ref="AB21:AB32" si="0">SUM(J21:O21)*168</f>
        <v>0</v>
      </c>
      <c r="AC21">
        <f t="shared" ref="AC21:AC32" si="1">AB21*C21</f>
        <v>0</v>
      </c>
      <c r="AD21">
        <f t="shared" ref="AD21:AD32" si="2">SUM(P21:AA21)*168</f>
        <v>0</v>
      </c>
      <c r="AE21">
        <f t="shared" ref="AE21:AE32" si="3">AD21*C21</f>
        <v>0</v>
      </c>
    </row>
    <row r="22" spans="2:31" x14ac:dyDescent="0.25">
      <c r="B22" t="s">
        <v>10</v>
      </c>
      <c r="C22">
        <v>25</v>
      </c>
      <c r="AB22">
        <f t="shared" si="0"/>
        <v>0</v>
      </c>
      <c r="AC22">
        <f t="shared" si="1"/>
        <v>0</v>
      </c>
      <c r="AD22">
        <f t="shared" si="2"/>
        <v>0</v>
      </c>
      <c r="AE22">
        <f t="shared" si="3"/>
        <v>0</v>
      </c>
    </row>
    <row r="23" spans="2:31" x14ac:dyDescent="0.25">
      <c r="B23" t="s">
        <v>11</v>
      </c>
      <c r="C23">
        <v>25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f t="shared" si="0"/>
        <v>1008</v>
      </c>
      <c r="AC23">
        <f>AB23*C23</f>
        <v>25200</v>
      </c>
      <c r="AD23">
        <f>SUM(P23:AA23)*168</f>
        <v>2016</v>
      </c>
      <c r="AE23">
        <f>AD23*C23</f>
        <v>50400</v>
      </c>
    </row>
    <row r="24" spans="2:31" x14ac:dyDescent="0.25">
      <c r="B24" t="s">
        <v>12</v>
      </c>
      <c r="C24">
        <v>46</v>
      </c>
      <c r="AB24">
        <f t="shared" si="0"/>
        <v>0</v>
      </c>
      <c r="AC24">
        <f t="shared" si="1"/>
        <v>0</v>
      </c>
      <c r="AD24">
        <f t="shared" si="2"/>
        <v>0</v>
      </c>
      <c r="AE24">
        <f t="shared" si="3"/>
        <v>0</v>
      </c>
    </row>
    <row r="25" spans="2:31" x14ac:dyDescent="0.25">
      <c r="B25" t="s">
        <v>13</v>
      </c>
      <c r="C25">
        <v>37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f t="shared" si="0"/>
        <v>1008</v>
      </c>
      <c r="AC25">
        <f t="shared" si="1"/>
        <v>37296</v>
      </c>
      <c r="AD25">
        <f t="shared" si="2"/>
        <v>2016</v>
      </c>
      <c r="AE25">
        <f t="shared" si="3"/>
        <v>74592</v>
      </c>
    </row>
    <row r="26" spans="2:31" x14ac:dyDescent="0.25">
      <c r="B26" t="s">
        <v>23</v>
      </c>
      <c r="C26">
        <v>25</v>
      </c>
      <c r="J26">
        <v>2</v>
      </c>
      <c r="K26">
        <v>2</v>
      </c>
      <c r="L26">
        <v>2</v>
      </c>
      <c r="M26">
        <v>2</v>
      </c>
      <c r="N26">
        <v>2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f t="shared" si="0"/>
        <v>2352</v>
      </c>
      <c r="AC26">
        <f t="shared" si="1"/>
        <v>58800</v>
      </c>
      <c r="AD26">
        <f t="shared" si="2"/>
        <v>8064</v>
      </c>
      <c r="AE26">
        <f t="shared" si="3"/>
        <v>201600</v>
      </c>
    </row>
    <row r="27" spans="2:31" x14ac:dyDescent="0.25">
      <c r="B27" t="s">
        <v>24</v>
      </c>
      <c r="C27">
        <v>25</v>
      </c>
      <c r="J27">
        <v>2</v>
      </c>
      <c r="K27">
        <v>2</v>
      </c>
      <c r="L27">
        <v>2</v>
      </c>
      <c r="M27">
        <v>2</v>
      </c>
      <c r="N27">
        <v>2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  <c r="AA27">
        <v>4</v>
      </c>
      <c r="AB27">
        <f t="shared" si="0"/>
        <v>2352</v>
      </c>
      <c r="AC27">
        <f t="shared" si="1"/>
        <v>58800</v>
      </c>
      <c r="AD27">
        <f t="shared" si="2"/>
        <v>8064</v>
      </c>
      <c r="AE27">
        <f t="shared" si="3"/>
        <v>201600</v>
      </c>
    </row>
    <row r="28" spans="2:31" x14ac:dyDescent="0.25">
      <c r="B28" t="s">
        <v>25</v>
      </c>
      <c r="C28">
        <v>25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f t="shared" si="0"/>
        <v>2016</v>
      </c>
      <c r="AC28">
        <f t="shared" si="1"/>
        <v>50400</v>
      </c>
      <c r="AD28">
        <f t="shared" si="2"/>
        <v>4032</v>
      </c>
      <c r="AE28">
        <f t="shared" si="3"/>
        <v>100800</v>
      </c>
    </row>
    <row r="29" spans="2:31" x14ac:dyDescent="0.25">
      <c r="B29" t="s">
        <v>14</v>
      </c>
      <c r="C29">
        <v>29</v>
      </c>
      <c r="AB29">
        <f t="shared" si="0"/>
        <v>0</v>
      </c>
      <c r="AC29">
        <f t="shared" si="1"/>
        <v>0</v>
      </c>
      <c r="AD29">
        <f t="shared" si="2"/>
        <v>0</v>
      </c>
      <c r="AE29">
        <f t="shared" si="3"/>
        <v>0</v>
      </c>
    </row>
    <row r="30" spans="2:31" x14ac:dyDescent="0.25">
      <c r="B30" t="s">
        <v>15</v>
      </c>
      <c r="C30">
        <v>23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f t="shared" si="0"/>
        <v>1008</v>
      </c>
      <c r="AC30">
        <f t="shared" si="1"/>
        <v>23184</v>
      </c>
      <c r="AD30">
        <f t="shared" si="2"/>
        <v>2016</v>
      </c>
      <c r="AE30">
        <f t="shared" si="3"/>
        <v>46368</v>
      </c>
    </row>
    <row r="31" spans="2:31" x14ac:dyDescent="0.25">
      <c r="B31" t="s">
        <v>50</v>
      </c>
      <c r="C31">
        <v>25</v>
      </c>
      <c r="J31">
        <v>0.5</v>
      </c>
      <c r="K31">
        <v>0.5</v>
      </c>
      <c r="L31">
        <v>0.5</v>
      </c>
      <c r="M31">
        <v>0.5</v>
      </c>
      <c r="N31">
        <v>0.5</v>
      </c>
      <c r="O31">
        <v>0.5</v>
      </c>
      <c r="P31">
        <v>0.5</v>
      </c>
      <c r="Q31">
        <v>0.5</v>
      </c>
      <c r="R31">
        <v>0.5</v>
      </c>
      <c r="S31">
        <v>0.5</v>
      </c>
      <c r="T31">
        <v>0.5</v>
      </c>
      <c r="U31">
        <v>0.5</v>
      </c>
      <c r="V31">
        <v>0.5</v>
      </c>
      <c r="W31">
        <v>0.5</v>
      </c>
      <c r="X31">
        <v>0.5</v>
      </c>
      <c r="Y31">
        <v>0.5</v>
      </c>
      <c r="Z31">
        <v>0.5</v>
      </c>
      <c r="AA31">
        <v>0.5</v>
      </c>
      <c r="AB31">
        <f t="shared" si="0"/>
        <v>504</v>
      </c>
      <c r="AC31">
        <f t="shared" si="1"/>
        <v>12600</v>
      </c>
      <c r="AD31">
        <f t="shared" si="2"/>
        <v>1008</v>
      </c>
      <c r="AE31">
        <f t="shared" si="3"/>
        <v>25200</v>
      </c>
    </row>
    <row r="32" spans="2:31" x14ac:dyDescent="0.25">
      <c r="B32" t="s">
        <v>16</v>
      </c>
      <c r="C32">
        <v>40</v>
      </c>
      <c r="J32">
        <v>0.5</v>
      </c>
      <c r="K32">
        <v>0.5</v>
      </c>
      <c r="L32">
        <v>0.5</v>
      </c>
      <c r="M32">
        <v>0.5</v>
      </c>
      <c r="N32">
        <v>0.5</v>
      </c>
      <c r="O32">
        <v>0.5</v>
      </c>
      <c r="P32">
        <v>0.5</v>
      </c>
      <c r="Q32">
        <v>0.5</v>
      </c>
      <c r="R32">
        <v>0.5</v>
      </c>
      <c r="S32">
        <v>0.5</v>
      </c>
      <c r="T32">
        <v>0.5</v>
      </c>
      <c r="U32">
        <v>0.5</v>
      </c>
      <c r="V32">
        <v>0.5</v>
      </c>
      <c r="W32">
        <v>0.5</v>
      </c>
      <c r="X32">
        <v>0.5</v>
      </c>
      <c r="Y32">
        <v>0.5</v>
      </c>
      <c r="Z32">
        <v>0.5</v>
      </c>
      <c r="AA32">
        <v>0.5</v>
      </c>
      <c r="AB32">
        <f t="shared" si="0"/>
        <v>504</v>
      </c>
      <c r="AC32">
        <f t="shared" si="1"/>
        <v>20160</v>
      </c>
      <c r="AD32">
        <f t="shared" si="2"/>
        <v>1008</v>
      </c>
      <c r="AE32">
        <f t="shared" si="3"/>
        <v>40320</v>
      </c>
    </row>
    <row r="33" spans="2:31" ht="18.75" x14ac:dyDescent="0.3">
      <c r="D33">
        <f>SUM(D20:D32)</f>
        <v>0</v>
      </c>
      <c r="E33">
        <f>SUM(E20:E32)</f>
        <v>0</v>
      </c>
      <c r="F33">
        <f>SUM(F20:F32)</f>
        <v>0</v>
      </c>
      <c r="G33">
        <f>SUM(G20:G32)</f>
        <v>0</v>
      </c>
      <c r="H33">
        <f>SUM(H20:H32)</f>
        <v>0</v>
      </c>
      <c r="I33">
        <f>SUM(I20:I32)</f>
        <v>0</v>
      </c>
      <c r="J33">
        <f>SUM(J20:J32)</f>
        <v>10</v>
      </c>
      <c r="K33">
        <f>SUM(K20:K32)</f>
        <v>10</v>
      </c>
      <c r="L33">
        <f>SUM(L20:L32)</f>
        <v>10</v>
      </c>
      <c r="M33">
        <f>SUM(M20:M32)</f>
        <v>10</v>
      </c>
      <c r="N33">
        <f>SUM(N20:N32)</f>
        <v>10</v>
      </c>
      <c r="O33">
        <f>SUM(O20:O32)</f>
        <v>14</v>
      </c>
      <c r="P33">
        <f>SUM(P20:P32)</f>
        <v>14</v>
      </c>
      <c r="Q33">
        <f>SUM(Q20:Q32)</f>
        <v>14</v>
      </c>
      <c r="R33">
        <f>SUM(R20:R32)</f>
        <v>14</v>
      </c>
      <c r="S33">
        <f>SUM(S20:S32)</f>
        <v>14</v>
      </c>
      <c r="T33">
        <f>SUM(T20:T32)</f>
        <v>14</v>
      </c>
      <c r="U33">
        <f>SUM(U20:U32)</f>
        <v>14</v>
      </c>
      <c r="V33">
        <f>SUM(V20:V32)</f>
        <v>14</v>
      </c>
      <c r="W33">
        <f>SUM(W20:W32)</f>
        <v>14</v>
      </c>
      <c r="X33">
        <f>SUM(X20:X32)</f>
        <v>14</v>
      </c>
      <c r="Y33">
        <f>SUM(Y20:Y32)</f>
        <v>14</v>
      </c>
      <c r="Z33">
        <f>SUM(Z20:Z32)</f>
        <v>14</v>
      </c>
      <c r="AA33">
        <f>SUM(AA20:AA32)</f>
        <v>14</v>
      </c>
      <c r="AB33">
        <f>SUM(AB20:AB32)</f>
        <v>10752</v>
      </c>
      <c r="AC33" s="5">
        <f>SUM(AC20:AC32)</f>
        <v>286440</v>
      </c>
      <c r="AD33">
        <f>SUM(AD20:AD32)</f>
        <v>28224</v>
      </c>
      <c r="AE33" s="5">
        <f>SUM(AE20:AE32)</f>
        <v>740880</v>
      </c>
    </row>
    <row r="35" spans="2:31" ht="18.75" x14ac:dyDescent="0.25">
      <c r="B35" s="3" t="s">
        <v>27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31" x14ac:dyDescent="0.25">
      <c r="B36" t="s">
        <v>7</v>
      </c>
      <c r="C36" t="s">
        <v>6</v>
      </c>
      <c r="D36" t="s">
        <v>0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17</v>
      </c>
      <c r="K36" t="s">
        <v>18</v>
      </c>
      <c r="L36" t="s">
        <v>19</v>
      </c>
      <c r="M36" t="s">
        <v>20</v>
      </c>
      <c r="N36" t="s">
        <v>21</v>
      </c>
      <c r="O36" t="s">
        <v>41</v>
      </c>
      <c r="P36" t="s">
        <v>42</v>
      </c>
    </row>
    <row r="37" spans="2:31" x14ac:dyDescent="0.25">
      <c r="B37" t="s">
        <v>8</v>
      </c>
      <c r="C37">
        <v>25</v>
      </c>
      <c r="O37">
        <f>SUM(J37:N37)*168</f>
        <v>0</v>
      </c>
      <c r="P37">
        <f>O37*C37</f>
        <v>0</v>
      </c>
    </row>
    <row r="38" spans="2:31" x14ac:dyDescent="0.25">
      <c r="B38" t="s">
        <v>9</v>
      </c>
      <c r="C38">
        <v>31</v>
      </c>
      <c r="J38">
        <v>0.5</v>
      </c>
      <c r="O38">
        <f>SUM(J38:N38)*168</f>
        <v>84</v>
      </c>
      <c r="P38">
        <f>O38*C38</f>
        <v>2604</v>
      </c>
    </row>
    <row r="39" spans="2:31" x14ac:dyDescent="0.25">
      <c r="B39" t="s">
        <v>10</v>
      </c>
      <c r="C39">
        <v>25</v>
      </c>
      <c r="J39">
        <v>2</v>
      </c>
      <c r="K39">
        <v>2</v>
      </c>
      <c r="L39">
        <v>2</v>
      </c>
      <c r="M39">
        <v>2</v>
      </c>
      <c r="N39">
        <v>2</v>
      </c>
      <c r="O39">
        <f>SUM(J39:N39)*168</f>
        <v>1680</v>
      </c>
      <c r="P39">
        <f>O39*C39</f>
        <v>42000</v>
      </c>
    </row>
    <row r="40" spans="2:31" x14ac:dyDescent="0.25">
      <c r="B40" t="s">
        <v>11</v>
      </c>
      <c r="C40">
        <v>25</v>
      </c>
      <c r="K40">
        <v>2</v>
      </c>
      <c r="L40">
        <v>2</v>
      </c>
      <c r="M40">
        <v>2</v>
      </c>
      <c r="N40">
        <v>2</v>
      </c>
      <c r="O40">
        <f>SUM(J40:N40)*168</f>
        <v>1344</v>
      </c>
      <c r="P40">
        <f>O40*C40</f>
        <v>33600</v>
      </c>
    </row>
    <row r="41" spans="2:31" x14ac:dyDescent="0.25">
      <c r="B41" t="s">
        <v>12</v>
      </c>
      <c r="C41">
        <v>46</v>
      </c>
      <c r="J41">
        <v>1</v>
      </c>
      <c r="K41">
        <v>1</v>
      </c>
      <c r="L41">
        <v>1</v>
      </c>
      <c r="M41">
        <v>1</v>
      </c>
      <c r="N41">
        <v>1</v>
      </c>
      <c r="O41">
        <f>SUM(J41:N41)*168</f>
        <v>840</v>
      </c>
      <c r="P41">
        <f>O41*C41</f>
        <v>38640</v>
      </c>
    </row>
    <row r="42" spans="2:31" x14ac:dyDescent="0.25">
      <c r="B42" t="s">
        <v>13</v>
      </c>
      <c r="C42">
        <v>37</v>
      </c>
      <c r="J42">
        <v>1</v>
      </c>
      <c r="K42">
        <v>1</v>
      </c>
      <c r="L42">
        <v>1</v>
      </c>
      <c r="M42">
        <v>1</v>
      </c>
      <c r="N42">
        <v>1</v>
      </c>
      <c r="O42">
        <f>SUM(J42:N42)*168</f>
        <v>840</v>
      </c>
      <c r="P42">
        <f>O42*C42</f>
        <v>31080</v>
      </c>
    </row>
    <row r="43" spans="2:31" x14ac:dyDescent="0.25">
      <c r="B43" t="s">
        <v>23</v>
      </c>
      <c r="C43">
        <v>25</v>
      </c>
      <c r="K43">
        <v>3</v>
      </c>
      <c r="L43">
        <v>3</v>
      </c>
      <c r="M43">
        <v>3</v>
      </c>
      <c r="N43">
        <v>3</v>
      </c>
      <c r="O43">
        <f>SUM(J43:N43)*168</f>
        <v>2016</v>
      </c>
      <c r="P43">
        <f>O43*C43</f>
        <v>50400</v>
      </c>
    </row>
    <row r="44" spans="2:31" x14ac:dyDescent="0.25">
      <c r="B44" t="s">
        <v>24</v>
      </c>
      <c r="C44">
        <v>25</v>
      </c>
      <c r="K44">
        <v>1</v>
      </c>
      <c r="L44">
        <v>1</v>
      </c>
      <c r="M44">
        <v>1</v>
      </c>
      <c r="N44">
        <v>1</v>
      </c>
      <c r="O44">
        <f>SUM(J44:N44)*168</f>
        <v>672</v>
      </c>
      <c r="P44">
        <f>O44*C44</f>
        <v>16800</v>
      </c>
    </row>
    <row r="45" spans="2:31" x14ac:dyDescent="0.25">
      <c r="B45" t="s">
        <v>25</v>
      </c>
      <c r="C45">
        <v>25</v>
      </c>
      <c r="K45">
        <v>2</v>
      </c>
      <c r="L45">
        <v>2</v>
      </c>
      <c r="M45">
        <v>2</v>
      </c>
      <c r="N45">
        <v>2</v>
      </c>
      <c r="O45">
        <f>SUM(J45:N45)*168</f>
        <v>1344</v>
      </c>
      <c r="P45">
        <f>O45*C45</f>
        <v>33600</v>
      </c>
    </row>
    <row r="46" spans="2:31" x14ac:dyDescent="0.25">
      <c r="B46" t="s">
        <v>14</v>
      </c>
      <c r="C46">
        <v>29</v>
      </c>
      <c r="K46">
        <v>1</v>
      </c>
      <c r="L46">
        <v>1</v>
      </c>
      <c r="M46">
        <v>1</v>
      </c>
      <c r="N46">
        <v>1</v>
      </c>
      <c r="O46">
        <f>SUM(J46:N46)*168</f>
        <v>672</v>
      </c>
      <c r="P46">
        <f>O46*C46</f>
        <v>19488</v>
      </c>
    </row>
    <row r="47" spans="2:31" x14ac:dyDescent="0.25">
      <c r="B47" t="s">
        <v>15</v>
      </c>
      <c r="C47">
        <v>23</v>
      </c>
      <c r="K47">
        <v>3</v>
      </c>
      <c r="L47">
        <v>3</v>
      </c>
      <c r="M47">
        <v>3</v>
      </c>
      <c r="N47">
        <v>3</v>
      </c>
      <c r="O47">
        <f>SUM(J47:N47)*168</f>
        <v>2016</v>
      </c>
      <c r="P47">
        <f>O47*C47</f>
        <v>46368</v>
      </c>
    </row>
    <row r="48" spans="2:31" x14ac:dyDescent="0.25">
      <c r="B48" t="s">
        <v>16</v>
      </c>
      <c r="C48">
        <v>40</v>
      </c>
      <c r="J48">
        <v>0.5</v>
      </c>
      <c r="K48">
        <v>0.5</v>
      </c>
      <c r="L48">
        <v>0.5</v>
      </c>
      <c r="M48">
        <v>0.5</v>
      </c>
      <c r="N48">
        <v>0.5</v>
      </c>
      <c r="O48">
        <f>SUM(J48:N48)*168</f>
        <v>420</v>
      </c>
      <c r="P48">
        <f>O48*C48</f>
        <v>16800</v>
      </c>
    </row>
    <row r="49" spans="4:16" ht="18.75" x14ac:dyDescent="0.3">
      <c r="D49">
        <f>SUM(D37:D48)</f>
        <v>0</v>
      </c>
      <c r="E49">
        <f>SUM(E37:E48)</f>
        <v>0</v>
      </c>
      <c r="F49">
        <f>SUM(F37:F48)</f>
        <v>0</v>
      </c>
      <c r="G49">
        <f>SUM(G37:G48)</f>
        <v>0</v>
      </c>
      <c r="H49">
        <f>SUM(H37:H48)</f>
        <v>0</v>
      </c>
      <c r="I49">
        <f>SUM(I37:I48)</f>
        <v>0</v>
      </c>
      <c r="J49">
        <f t="shared" ref="J49:N49" si="4">SUM(J37:J48)</f>
        <v>5</v>
      </c>
      <c r="K49">
        <f t="shared" si="4"/>
        <v>16.5</v>
      </c>
      <c r="L49">
        <f t="shared" si="4"/>
        <v>16.5</v>
      </c>
      <c r="M49">
        <f t="shared" si="4"/>
        <v>16.5</v>
      </c>
      <c r="N49">
        <f t="shared" si="4"/>
        <v>16.5</v>
      </c>
      <c r="O49">
        <f>SUM(O37:O48)</f>
        <v>11928</v>
      </c>
      <c r="P49" s="5">
        <f>SUM(P37:P48)</f>
        <v>331380</v>
      </c>
    </row>
  </sheetData>
  <mergeCells count="3">
    <mergeCell ref="B1:K1"/>
    <mergeCell ref="B18:AA18"/>
    <mergeCell ref="B35:O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9"/>
  <sheetViews>
    <sheetView workbookViewId="0"/>
  </sheetViews>
  <sheetFormatPr defaultRowHeight="15" x14ac:dyDescent="0.25"/>
  <cols>
    <col min="2" max="2" width="34.5703125" customWidth="1"/>
    <col min="3" max="3" width="13" customWidth="1"/>
    <col min="13" max="13" width="9.85546875" bestFit="1" customWidth="1"/>
    <col min="17" max="18" width="9.85546875" bestFit="1" customWidth="1"/>
    <col min="28" max="28" width="10.7109375" bestFit="1" customWidth="1"/>
    <col min="29" max="29" width="9.85546875" bestFit="1" customWidth="1"/>
    <col min="30" max="30" width="11.140625" bestFit="1" customWidth="1"/>
    <col min="31" max="31" width="9.85546875" bestFit="1" customWidth="1"/>
  </cols>
  <sheetData>
    <row r="1" spans="2:15" ht="18.75" x14ac:dyDescent="0.25">
      <c r="B1" s="3" t="s">
        <v>26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2:15" x14ac:dyDescent="0.25">
      <c r="B2" t="s">
        <v>7</v>
      </c>
      <c r="C2" t="s">
        <v>6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17</v>
      </c>
      <c r="K2" t="s">
        <v>18</v>
      </c>
      <c r="L2" t="s">
        <v>41</v>
      </c>
      <c r="M2" t="s">
        <v>42</v>
      </c>
    </row>
    <row r="3" spans="2:15" x14ac:dyDescent="0.25">
      <c r="B3" t="s">
        <v>8</v>
      </c>
      <c r="C3">
        <v>25</v>
      </c>
      <c r="D3">
        <v>1</v>
      </c>
      <c r="E3">
        <v>2</v>
      </c>
      <c r="F3">
        <v>1</v>
      </c>
      <c r="G3">
        <v>1</v>
      </c>
      <c r="H3">
        <v>1</v>
      </c>
      <c r="I3">
        <v>1</v>
      </c>
      <c r="L3">
        <f>SUM(D3:K3)*168</f>
        <v>1176</v>
      </c>
      <c r="M3">
        <f>L3*C3</f>
        <v>29400</v>
      </c>
    </row>
    <row r="4" spans="2:15" x14ac:dyDescent="0.25">
      <c r="B4" t="s">
        <v>9</v>
      </c>
      <c r="C4">
        <v>31</v>
      </c>
      <c r="D4">
        <v>0.5</v>
      </c>
      <c r="E4">
        <v>1</v>
      </c>
      <c r="L4">
        <f t="shared" ref="L4:L15" si="0">SUM(D4:K4)*168</f>
        <v>252</v>
      </c>
      <c r="M4">
        <f t="shared" ref="M4:M15" si="1">L4*C4</f>
        <v>7812</v>
      </c>
    </row>
    <row r="5" spans="2:15" x14ac:dyDescent="0.25">
      <c r="B5" t="s">
        <v>10</v>
      </c>
      <c r="C5">
        <v>25</v>
      </c>
      <c r="D5">
        <v>1</v>
      </c>
      <c r="E5">
        <v>2</v>
      </c>
      <c r="L5">
        <f t="shared" si="0"/>
        <v>504</v>
      </c>
      <c r="M5">
        <f t="shared" si="1"/>
        <v>12600</v>
      </c>
    </row>
    <row r="6" spans="2:15" x14ac:dyDescent="0.25">
      <c r="B6" t="s">
        <v>11</v>
      </c>
      <c r="C6">
        <v>25</v>
      </c>
      <c r="E6">
        <v>2</v>
      </c>
      <c r="F6">
        <v>2</v>
      </c>
      <c r="G6">
        <v>2</v>
      </c>
      <c r="H6">
        <v>2</v>
      </c>
      <c r="I6">
        <v>2</v>
      </c>
      <c r="J6">
        <v>1</v>
      </c>
      <c r="K6">
        <v>1</v>
      </c>
      <c r="L6">
        <f t="shared" si="0"/>
        <v>2016</v>
      </c>
      <c r="M6">
        <f t="shared" si="1"/>
        <v>50400</v>
      </c>
    </row>
    <row r="7" spans="2:15" x14ac:dyDescent="0.25">
      <c r="B7" t="s">
        <v>12</v>
      </c>
      <c r="C7">
        <v>46</v>
      </c>
      <c r="D7">
        <v>0.5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f t="shared" si="0"/>
        <v>1260</v>
      </c>
      <c r="M7">
        <f t="shared" si="1"/>
        <v>57960</v>
      </c>
    </row>
    <row r="8" spans="2:15" x14ac:dyDescent="0.25">
      <c r="B8" t="s">
        <v>13</v>
      </c>
      <c r="C8">
        <v>37</v>
      </c>
      <c r="D8">
        <v>0.25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f t="shared" si="0"/>
        <v>1218</v>
      </c>
      <c r="M8">
        <f t="shared" si="1"/>
        <v>45066</v>
      </c>
    </row>
    <row r="9" spans="2:15" x14ac:dyDescent="0.25">
      <c r="B9" t="s">
        <v>23</v>
      </c>
      <c r="C9">
        <v>25</v>
      </c>
      <c r="E9">
        <v>1.5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f t="shared" si="0"/>
        <v>3276</v>
      </c>
      <c r="M9">
        <f t="shared" si="1"/>
        <v>81900</v>
      </c>
    </row>
    <row r="10" spans="2:15" x14ac:dyDescent="0.25">
      <c r="B10" t="s">
        <v>24</v>
      </c>
      <c r="C10">
        <v>25</v>
      </c>
      <c r="E10">
        <v>2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f t="shared" si="0"/>
        <v>4368</v>
      </c>
      <c r="M10">
        <f t="shared" si="1"/>
        <v>109200</v>
      </c>
    </row>
    <row r="11" spans="2:15" x14ac:dyDescent="0.25">
      <c r="B11" t="s">
        <v>25</v>
      </c>
      <c r="C11">
        <v>25</v>
      </c>
      <c r="E11">
        <v>2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f t="shared" si="0"/>
        <v>4368</v>
      </c>
      <c r="M11">
        <f t="shared" si="1"/>
        <v>109200</v>
      </c>
    </row>
    <row r="12" spans="2:15" x14ac:dyDescent="0.25">
      <c r="B12" t="s">
        <v>14</v>
      </c>
      <c r="C12">
        <v>29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f t="shared" si="0"/>
        <v>1176</v>
      </c>
      <c r="M12">
        <f t="shared" si="1"/>
        <v>34104</v>
      </c>
    </row>
    <row r="13" spans="2:15" x14ac:dyDescent="0.25">
      <c r="B13" t="s">
        <v>15</v>
      </c>
      <c r="C13">
        <v>23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f t="shared" si="0"/>
        <v>3528</v>
      </c>
      <c r="M13">
        <f t="shared" si="1"/>
        <v>81144</v>
      </c>
    </row>
    <row r="14" spans="2:15" x14ac:dyDescent="0.25">
      <c r="B14" t="s">
        <v>50</v>
      </c>
      <c r="C14">
        <v>25</v>
      </c>
      <c r="E14">
        <v>1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f t="shared" si="0"/>
        <v>672</v>
      </c>
      <c r="M14">
        <f t="shared" si="1"/>
        <v>16800</v>
      </c>
    </row>
    <row r="15" spans="2:15" x14ac:dyDescent="0.25">
      <c r="B15" t="s">
        <v>16</v>
      </c>
      <c r="C15">
        <v>40</v>
      </c>
      <c r="D15">
        <v>0.25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f t="shared" si="0"/>
        <v>630</v>
      </c>
      <c r="M15">
        <f t="shared" si="1"/>
        <v>25200</v>
      </c>
    </row>
    <row r="16" spans="2:15" ht="18.75" x14ac:dyDescent="0.3">
      <c r="D16">
        <f>SUM(D3:D15)</f>
        <v>3.5</v>
      </c>
      <c r="E16">
        <f>SUM(E3:E15)</f>
        <v>20</v>
      </c>
      <c r="F16">
        <f>SUM(F3:F15)</f>
        <v>21</v>
      </c>
      <c r="G16">
        <f>SUM(G3:G15)</f>
        <v>21</v>
      </c>
      <c r="H16">
        <f>SUM(H3:H15)</f>
        <v>21</v>
      </c>
      <c r="I16">
        <f>SUM(I3:I15)</f>
        <v>21</v>
      </c>
      <c r="J16">
        <f t="shared" ref="J16:O16" si="2">SUM(J3:J15)</f>
        <v>19</v>
      </c>
      <c r="K16">
        <f t="shared" si="2"/>
        <v>19</v>
      </c>
      <c r="L16">
        <f t="shared" si="2"/>
        <v>24444</v>
      </c>
      <c r="M16" s="5">
        <f t="shared" si="2"/>
        <v>660786</v>
      </c>
      <c r="N16">
        <f t="shared" si="2"/>
        <v>0</v>
      </c>
      <c r="O16">
        <f t="shared" si="2"/>
        <v>0</v>
      </c>
    </row>
    <row r="18" spans="2:31" ht="18.75" x14ac:dyDescent="0.25">
      <c r="B18" s="3" t="s">
        <v>40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2:31" x14ac:dyDescent="0.25">
      <c r="B19" t="s">
        <v>7</v>
      </c>
      <c r="C19" t="s">
        <v>6</v>
      </c>
      <c r="D19" t="s">
        <v>0</v>
      </c>
      <c r="E19" t="s">
        <v>1</v>
      </c>
      <c r="F19" t="s">
        <v>2</v>
      </c>
      <c r="G19" t="s">
        <v>3</v>
      </c>
      <c r="H19" t="s">
        <v>4</v>
      </c>
      <c r="I19" t="s">
        <v>5</v>
      </c>
      <c r="J19" t="s">
        <v>17</v>
      </c>
      <c r="K19" t="s">
        <v>18</v>
      </c>
      <c r="L19" t="s">
        <v>19</v>
      </c>
      <c r="M19" t="s">
        <v>20</v>
      </c>
      <c r="N19" t="s">
        <v>21</v>
      </c>
      <c r="O19" t="s">
        <v>22</v>
      </c>
      <c r="P19" t="s">
        <v>28</v>
      </c>
      <c r="Q19" t="s">
        <v>29</v>
      </c>
      <c r="R19" t="s">
        <v>30</v>
      </c>
      <c r="S19" t="s">
        <v>31</v>
      </c>
      <c r="T19" t="s">
        <v>32</v>
      </c>
      <c r="U19" t="s">
        <v>33</v>
      </c>
      <c r="V19" t="s">
        <v>34</v>
      </c>
      <c r="W19" t="s">
        <v>35</v>
      </c>
      <c r="X19" t="s">
        <v>36</v>
      </c>
      <c r="Y19" t="s">
        <v>37</v>
      </c>
      <c r="Z19" t="s">
        <v>38</v>
      </c>
      <c r="AA19" t="s">
        <v>39</v>
      </c>
      <c r="AB19" t="s">
        <v>43</v>
      </c>
      <c r="AC19" t="s">
        <v>45</v>
      </c>
      <c r="AD19" t="s">
        <v>44</v>
      </c>
      <c r="AE19" t="s">
        <v>46</v>
      </c>
    </row>
    <row r="20" spans="2:31" x14ac:dyDescent="0.25">
      <c r="B20" t="s">
        <v>8</v>
      </c>
      <c r="C20">
        <v>25</v>
      </c>
      <c r="AB20">
        <f>SUM(L20:O20)*168</f>
        <v>0</v>
      </c>
      <c r="AC20">
        <f>AB20*C20</f>
        <v>0</v>
      </c>
      <c r="AD20">
        <f>SUM(P20:AA20)*168</f>
        <v>0</v>
      </c>
      <c r="AE20">
        <f>AD20*C20</f>
        <v>0</v>
      </c>
    </row>
    <row r="21" spans="2:31" x14ac:dyDescent="0.25">
      <c r="B21" t="s">
        <v>9</v>
      </c>
      <c r="C21">
        <v>31</v>
      </c>
      <c r="AB21">
        <f t="shared" ref="AB21:AB32" si="3">SUM(L21:O21)*168</f>
        <v>0</v>
      </c>
      <c r="AC21">
        <f t="shared" ref="AC21:AC32" si="4">AB21*C21</f>
        <v>0</v>
      </c>
      <c r="AD21">
        <f t="shared" ref="AD21:AD32" si="5">SUM(P21:AA21)*168</f>
        <v>0</v>
      </c>
      <c r="AE21">
        <f t="shared" ref="AE21:AE32" si="6">AD21*C21</f>
        <v>0</v>
      </c>
    </row>
    <row r="22" spans="2:31" x14ac:dyDescent="0.25">
      <c r="B22" t="s">
        <v>10</v>
      </c>
      <c r="C22">
        <v>25</v>
      </c>
      <c r="AB22">
        <f t="shared" si="3"/>
        <v>0</v>
      </c>
      <c r="AC22">
        <f t="shared" si="4"/>
        <v>0</v>
      </c>
      <c r="AD22">
        <f t="shared" si="5"/>
        <v>0</v>
      </c>
      <c r="AE22">
        <f t="shared" si="6"/>
        <v>0</v>
      </c>
    </row>
    <row r="23" spans="2:31" x14ac:dyDescent="0.25">
      <c r="B23" t="s">
        <v>11</v>
      </c>
      <c r="C23">
        <v>25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f t="shared" si="3"/>
        <v>672</v>
      </c>
      <c r="AC23">
        <f t="shared" si="4"/>
        <v>16800</v>
      </c>
      <c r="AD23">
        <f t="shared" si="5"/>
        <v>2016</v>
      </c>
      <c r="AE23">
        <f t="shared" si="6"/>
        <v>50400</v>
      </c>
    </row>
    <row r="24" spans="2:31" x14ac:dyDescent="0.25">
      <c r="B24" t="s">
        <v>12</v>
      </c>
      <c r="C24">
        <v>46</v>
      </c>
      <c r="AB24">
        <f t="shared" si="3"/>
        <v>0</v>
      </c>
      <c r="AC24">
        <f t="shared" si="4"/>
        <v>0</v>
      </c>
      <c r="AD24">
        <f t="shared" si="5"/>
        <v>0</v>
      </c>
      <c r="AE24">
        <f t="shared" si="6"/>
        <v>0</v>
      </c>
    </row>
    <row r="25" spans="2:31" x14ac:dyDescent="0.25">
      <c r="B25" t="s">
        <v>13</v>
      </c>
      <c r="C25">
        <v>37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f t="shared" si="3"/>
        <v>672</v>
      </c>
      <c r="AC25">
        <f t="shared" si="4"/>
        <v>24864</v>
      </c>
      <c r="AD25">
        <f t="shared" si="5"/>
        <v>2016</v>
      </c>
      <c r="AE25">
        <f t="shared" si="6"/>
        <v>74592</v>
      </c>
    </row>
    <row r="26" spans="2:31" x14ac:dyDescent="0.25">
      <c r="B26" t="s">
        <v>23</v>
      </c>
      <c r="C26">
        <v>25</v>
      </c>
      <c r="L26">
        <v>2</v>
      </c>
      <c r="M26">
        <v>2</v>
      </c>
      <c r="N26">
        <v>2</v>
      </c>
      <c r="O26">
        <v>2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f t="shared" si="3"/>
        <v>1344</v>
      </c>
      <c r="AC26">
        <f t="shared" si="4"/>
        <v>33600</v>
      </c>
      <c r="AD26">
        <f t="shared" si="5"/>
        <v>8064</v>
      </c>
      <c r="AE26">
        <f t="shared" si="6"/>
        <v>201600</v>
      </c>
    </row>
    <row r="27" spans="2:31" x14ac:dyDescent="0.25">
      <c r="B27" t="s">
        <v>24</v>
      </c>
      <c r="C27">
        <v>25</v>
      </c>
      <c r="L27">
        <v>2</v>
      </c>
      <c r="M27">
        <v>2</v>
      </c>
      <c r="N27">
        <v>2</v>
      </c>
      <c r="O27">
        <v>2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  <c r="AA27">
        <v>4</v>
      </c>
      <c r="AB27">
        <f t="shared" si="3"/>
        <v>1344</v>
      </c>
      <c r="AC27">
        <f t="shared" si="4"/>
        <v>33600</v>
      </c>
      <c r="AD27">
        <f t="shared" si="5"/>
        <v>8064</v>
      </c>
      <c r="AE27">
        <f t="shared" si="6"/>
        <v>201600</v>
      </c>
    </row>
    <row r="28" spans="2:31" x14ac:dyDescent="0.25">
      <c r="B28" t="s">
        <v>25</v>
      </c>
      <c r="C28">
        <v>25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f t="shared" si="3"/>
        <v>1344</v>
      </c>
      <c r="AC28">
        <f t="shared" si="4"/>
        <v>33600</v>
      </c>
      <c r="AD28">
        <f t="shared" si="5"/>
        <v>4032</v>
      </c>
      <c r="AE28">
        <f t="shared" si="6"/>
        <v>100800</v>
      </c>
    </row>
    <row r="29" spans="2:31" x14ac:dyDescent="0.25">
      <c r="B29" t="s">
        <v>14</v>
      </c>
      <c r="C29">
        <v>29</v>
      </c>
      <c r="AB29">
        <f t="shared" si="3"/>
        <v>0</v>
      </c>
      <c r="AC29">
        <f t="shared" si="4"/>
        <v>0</v>
      </c>
      <c r="AD29">
        <f t="shared" si="5"/>
        <v>0</v>
      </c>
      <c r="AE29">
        <f t="shared" si="6"/>
        <v>0</v>
      </c>
    </row>
    <row r="30" spans="2:31" x14ac:dyDescent="0.25">
      <c r="B30" t="s">
        <v>15</v>
      </c>
      <c r="C30">
        <v>23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f t="shared" si="3"/>
        <v>672</v>
      </c>
      <c r="AC30">
        <f t="shared" si="4"/>
        <v>15456</v>
      </c>
      <c r="AD30">
        <f t="shared" si="5"/>
        <v>2016</v>
      </c>
      <c r="AE30">
        <f t="shared" si="6"/>
        <v>46368</v>
      </c>
    </row>
    <row r="31" spans="2:31" x14ac:dyDescent="0.25">
      <c r="B31" t="s">
        <v>50</v>
      </c>
      <c r="C31">
        <v>25</v>
      </c>
      <c r="L31">
        <v>0.5</v>
      </c>
      <c r="M31">
        <v>0.5</v>
      </c>
      <c r="N31">
        <v>0.5</v>
      </c>
      <c r="O31">
        <v>0.5</v>
      </c>
      <c r="P31">
        <v>0.5</v>
      </c>
      <c r="Q31">
        <v>0.5</v>
      </c>
      <c r="R31">
        <v>0.5</v>
      </c>
      <c r="S31">
        <v>0.5</v>
      </c>
      <c r="T31">
        <v>0.5</v>
      </c>
      <c r="U31">
        <v>0.5</v>
      </c>
      <c r="V31">
        <v>0.5</v>
      </c>
      <c r="W31">
        <v>0.5</v>
      </c>
      <c r="X31">
        <v>0.5</v>
      </c>
      <c r="Y31">
        <v>0.5</v>
      </c>
      <c r="Z31">
        <v>0.5</v>
      </c>
      <c r="AA31">
        <v>0.5</v>
      </c>
      <c r="AB31">
        <f t="shared" si="3"/>
        <v>336</v>
      </c>
      <c r="AC31">
        <f t="shared" si="4"/>
        <v>8400</v>
      </c>
      <c r="AD31">
        <f t="shared" si="5"/>
        <v>1008</v>
      </c>
      <c r="AE31">
        <f t="shared" si="6"/>
        <v>25200</v>
      </c>
    </row>
    <row r="32" spans="2:31" x14ac:dyDescent="0.25">
      <c r="B32" t="s">
        <v>16</v>
      </c>
      <c r="C32">
        <v>40</v>
      </c>
      <c r="L32">
        <v>0.5</v>
      </c>
      <c r="M32">
        <v>0.5</v>
      </c>
      <c r="N32">
        <v>0.5</v>
      </c>
      <c r="O32">
        <v>0.5</v>
      </c>
      <c r="P32">
        <v>0.5</v>
      </c>
      <c r="Q32">
        <v>0.5</v>
      </c>
      <c r="R32">
        <v>0.5</v>
      </c>
      <c r="S32">
        <v>0.5</v>
      </c>
      <c r="T32">
        <v>0.5</v>
      </c>
      <c r="U32">
        <v>0.5</v>
      </c>
      <c r="V32">
        <v>0.5</v>
      </c>
      <c r="W32">
        <v>0.5</v>
      </c>
      <c r="X32">
        <v>0.5</v>
      </c>
      <c r="Y32">
        <v>0.5</v>
      </c>
      <c r="Z32">
        <v>0.5</v>
      </c>
      <c r="AA32">
        <v>0.5</v>
      </c>
      <c r="AB32">
        <f t="shared" si="3"/>
        <v>336</v>
      </c>
      <c r="AC32">
        <f t="shared" si="4"/>
        <v>13440</v>
      </c>
      <c r="AD32">
        <f t="shared" si="5"/>
        <v>1008</v>
      </c>
      <c r="AE32">
        <f t="shared" si="6"/>
        <v>40320</v>
      </c>
    </row>
    <row r="33" spans="2:31" ht="18.75" x14ac:dyDescent="0.3">
      <c r="D33">
        <f>SUM(D20:D32)</f>
        <v>0</v>
      </c>
      <c r="E33">
        <f>SUM(E20:E32)</f>
        <v>0</v>
      </c>
      <c r="F33">
        <f>SUM(F20:F32)</f>
        <v>0</v>
      </c>
      <c r="G33">
        <f>SUM(G20:G32)</f>
        <v>0</v>
      </c>
      <c r="H33">
        <f>SUM(H20:H32)</f>
        <v>0</v>
      </c>
      <c r="I33">
        <f>SUM(I20:I32)</f>
        <v>0</v>
      </c>
      <c r="J33">
        <f t="shared" ref="J33" si="7">SUM(J20:J32)</f>
        <v>0</v>
      </c>
      <c r="K33">
        <f t="shared" ref="K33" si="8">SUM(K20:K32)</f>
        <v>0</v>
      </c>
      <c r="L33">
        <f t="shared" ref="L33" si="9">SUM(L20:L32)</f>
        <v>10</v>
      </c>
      <c r="M33">
        <f t="shared" ref="M33" si="10">SUM(M20:M32)</f>
        <v>10</v>
      </c>
      <c r="N33">
        <f t="shared" ref="N33" si="11">SUM(N20:N32)</f>
        <v>10</v>
      </c>
      <c r="O33">
        <f t="shared" ref="O33" si="12">SUM(O20:O32)</f>
        <v>10</v>
      </c>
      <c r="P33">
        <f t="shared" ref="P33" si="13">SUM(P20:P32)</f>
        <v>14</v>
      </c>
      <c r="Q33">
        <f t="shared" ref="Q33" si="14">SUM(Q20:Q32)</f>
        <v>14</v>
      </c>
      <c r="R33">
        <f t="shared" ref="R33" si="15">SUM(R20:R32)</f>
        <v>14</v>
      </c>
      <c r="S33">
        <f t="shared" ref="S33" si="16">SUM(S20:S32)</f>
        <v>14</v>
      </c>
      <c r="T33">
        <f t="shared" ref="T33" si="17">SUM(T20:T32)</f>
        <v>14</v>
      </c>
      <c r="U33">
        <f t="shared" ref="U33" si="18">SUM(U20:U32)</f>
        <v>14</v>
      </c>
      <c r="V33">
        <f t="shared" ref="V33" si="19">SUM(V20:V32)</f>
        <v>14</v>
      </c>
      <c r="W33">
        <f t="shared" ref="W33" si="20">SUM(W20:W32)</f>
        <v>14</v>
      </c>
      <c r="X33">
        <f t="shared" ref="X33" si="21">SUM(X20:X32)</f>
        <v>14</v>
      </c>
      <c r="Y33">
        <f t="shared" ref="Y33" si="22">SUM(Y20:Y32)</f>
        <v>14</v>
      </c>
      <c r="Z33">
        <f t="shared" ref="Z33" si="23">SUM(Z20:Z32)</f>
        <v>14</v>
      </c>
      <c r="AA33">
        <f t="shared" ref="AA33:AE33" si="24">SUM(AA20:AA32)</f>
        <v>14</v>
      </c>
      <c r="AB33">
        <f t="shared" si="24"/>
        <v>6720</v>
      </c>
      <c r="AC33" s="5">
        <f t="shared" si="24"/>
        <v>179760</v>
      </c>
      <c r="AD33">
        <f t="shared" si="24"/>
        <v>28224</v>
      </c>
      <c r="AE33" s="5">
        <f t="shared" si="24"/>
        <v>740880</v>
      </c>
    </row>
    <row r="35" spans="2:31" ht="18.75" x14ac:dyDescent="0.25">
      <c r="B35" s="3" t="s">
        <v>27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31" x14ac:dyDescent="0.25">
      <c r="B36" t="s">
        <v>7</v>
      </c>
      <c r="C36" t="s">
        <v>6</v>
      </c>
      <c r="D36" t="s">
        <v>0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17</v>
      </c>
      <c r="K36" t="s">
        <v>18</v>
      </c>
      <c r="L36" t="s">
        <v>19</v>
      </c>
      <c r="M36" t="s">
        <v>20</v>
      </c>
      <c r="N36" t="s">
        <v>21</v>
      </c>
      <c r="O36" t="s">
        <v>22</v>
      </c>
      <c r="P36" t="s">
        <v>41</v>
      </c>
      <c r="Q36" t="s">
        <v>42</v>
      </c>
    </row>
    <row r="37" spans="2:31" x14ac:dyDescent="0.25">
      <c r="B37" t="s">
        <v>8</v>
      </c>
      <c r="C37">
        <v>25</v>
      </c>
      <c r="P37">
        <f>SUM(L37:O37)*168</f>
        <v>0</v>
      </c>
      <c r="Q37">
        <f>P37*C37</f>
        <v>0</v>
      </c>
    </row>
    <row r="38" spans="2:31" x14ac:dyDescent="0.25">
      <c r="B38" t="s">
        <v>9</v>
      </c>
      <c r="C38">
        <v>31</v>
      </c>
      <c r="L38">
        <v>0.5</v>
      </c>
      <c r="P38">
        <f>SUM(L38:O38)*168</f>
        <v>84</v>
      </c>
      <c r="Q38">
        <f>P38*C38</f>
        <v>2604</v>
      </c>
    </row>
    <row r="39" spans="2:31" x14ac:dyDescent="0.25">
      <c r="B39" t="s">
        <v>10</v>
      </c>
      <c r="C39">
        <v>25</v>
      </c>
      <c r="L39">
        <v>1</v>
      </c>
      <c r="M39">
        <v>1</v>
      </c>
      <c r="P39">
        <f>SUM(L39:O39)*168</f>
        <v>336</v>
      </c>
      <c r="Q39">
        <f>P39*C39</f>
        <v>8400</v>
      </c>
    </row>
    <row r="40" spans="2:31" x14ac:dyDescent="0.25">
      <c r="B40" t="s">
        <v>11</v>
      </c>
      <c r="C40">
        <v>25</v>
      </c>
      <c r="L40">
        <v>2</v>
      </c>
      <c r="M40">
        <v>2</v>
      </c>
      <c r="N40">
        <v>2</v>
      </c>
      <c r="O40">
        <v>2</v>
      </c>
      <c r="P40">
        <f>SUM(L40:O40)*168</f>
        <v>1344</v>
      </c>
      <c r="Q40">
        <f>P40*C40</f>
        <v>33600</v>
      </c>
    </row>
    <row r="41" spans="2:31" x14ac:dyDescent="0.25">
      <c r="B41" t="s">
        <v>12</v>
      </c>
      <c r="C41">
        <v>46</v>
      </c>
      <c r="L41">
        <v>1</v>
      </c>
      <c r="M41">
        <v>1</v>
      </c>
      <c r="N41">
        <v>1</v>
      </c>
      <c r="O41">
        <v>1</v>
      </c>
      <c r="P41">
        <f>SUM(L41:O41)*168</f>
        <v>672</v>
      </c>
      <c r="Q41">
        <f>P41*C41</f>
        <v>30912</v>
      </c>
    </row>
    <row r="42" spans="2:31" x14ac:dyDescent="0.25">
      <c r="B42" t="s">
        <v>13</v>
      </c>
      <c r="C42">
        <v>37</v>
      </c>
      <c r="L42">
        <v>1</v>
      </c>
      <c r="M42">
        <v>1</v>
      </c>
      <c r="N42">
        <v>1</v>
      </c>
      <c r="O42">
        <v>1</v>
      </c>
      <c r="P42">
        <f>SUM(L42:O42)*168</f>
        <v>672</v>
      </c>
      <c r="Q42">
        <f>P42*C42</f>
        <v>24864</v>
      </c>
    </row>
    <row r="43" spans="2:31" x14ac:dyDescent="0.25">
      <c r="B43" t="s">
        <v>23</v>
      </c>
      <c r="C43">
        <v>25</v>
      </c>
      <c r="L43">
        <v>2</v>
      </c>
      <c r="M43">
        <v>2</v>
      </c>
      <c r="N43">
        <v>2</v>
      </c>
      <c r="O43">
        <v>2</v>
      </c>
      <c r="P43">
        <f>SUM(L43:O43)*168</f>
        <v>1344</v>
      </c>
      <c r="Q43">
        <f>P43*C43</f>
        <v>33600</v>
      </c>
    </row>
    <row r="44" spans="2:31" x14ac:dyDescent="0.25">
      <c r="B44" t="s">
        <v>24</v>
      </c>
      <c r="C44">
        <v>25</v>
      </c>
      <c r="L44">
        <v>2</v>
      </c>
      <c r="M44">
        <v>2</v>
      </c>
      <c r="N44">
        <v>2</v>
      </c>
      <c r="O44">
        <v>2</v>
      </c>
      <c r="P44">
        <f>SUM(L44:O44)*168</f>
        <v>1344</v>
      </c>
      <c r="Q44">
        <f>P44*C44</f>
        <v>33600</v>
      </c>
    </row>
    <row r="45" spans="2:31" x14ac:dyDescent="0.25">
      <c r="B45" t="s">
        <v>25</v>
      </c>
      <c r="C45">
        <v>25</v>
      </c>
      <c r="P45">
        <f>SUM(L45:O45)*168</f>
        <v>0</v>
      </c>
      <c r="Q45">
        <f>P45*C45</f>
        <v>0</v>
      </c>
    </row>
    <row r="46" spans="2:31" x14ac:dyDescent="0.25">
      <c r="B46" t="s">
        <v>14</v>
      </c>
      <c r="C46">
        <v>29</v>
      </c>
      <c r="L46">
        <v>1</v>
      </c>
      <c r="M46">
        <v>1</v>
      </c>
      <c r="N46">
        <v>1</v>
      </c>
      <c r="O46">
        <v>1</v>
      </c>
      <c r="P46">
        <f>SUM(L46:O46)*168</f>
        <v>672</v>
      </c>
      <c r="Q46">
        <f>P46*C46</f>
        <v>19488</v>
      </c>
    </row>
    <row r="47" spans="2:31" x14ac:dyDescent="0.25">
      <c r="B47" t="s">
        <v>15</v>
      </c>
      <c r="C47">
        <v>23</v>
      </c>
      <c r="L47">
        <v>3</v>
      </c>
      <c r="M47">
        <v>3</v>
      </c>
      <c r="N47">
        <v>3</v>
      </c>
      <c r="O47">
        <v>3</v>
      </c>
      <c r="P47">
        <f>SUM(L47:O47)*168</f>
        <v>2016</v>
      </c>
      <c r="Q47">
        <f>P47*C47</f>
        <v>46368</v>
      </c>
    </row>
    <row r="48" spans="2:31" x14ac:dyDescent="0.25">
      <c r="B48" t="s">
        <v>16</v>
      </c>
      <c r="C48">
        <v>40</v>
      </c>
      <c r="L48">
        <v>0.5</v>
      </c>
      <c r="M48">
        <v>0.5</v>
      </c>
      <c r="N48">
        <v>0.5</v>
      </c>
      <c r="O48">
        <v>0.5</v>
      </c>
      <c r="P48">
        <f>SUM(L48:O48)*168</f>
        <v>336</v>
      </c>
      <c r="Q48">
        <f>P48*C48</f>
        <v>13440</v>
      </c>
    </row>
    <row r="49" spans="4:17" ht="18.75" x14ac:dyDescent="0.3">
      <c r="D49">
        <f>SUM(D37:D48)</f>
        <v>0</v>
      </c>
      <c r="E49">
        <f>SUM(E37:E48)</f>
        <v>0</v>
      </c>
      <c r="F49">
        <f>SUM(F37:F48)</f>
        <v>0</v>
      </c>
      <c r="G49">
        <f>SUM(G37:G48)</f>
        <v>0</v>
      </c>
      <c r="H49">
        <f>SUM(H37:H48)</f>
        <v>0</v>
      </c>
      <c r="I49">
        <f>SUM(I37:I48)</f>
        <v>0</v>
      </c>
      <c r="J49">
        <f t="shared" ref="J49" si="25">SUM(J37:J48)</f>
        <v>0</v>
      </c>
      <c r="K49">
        <f t="shared" ref="K49" si="26">SUM(K37:K48)</f>
        <v>0</v>
      </c>
      <c r="L49">
        <f t="shared" ref="L49" si="27">SUM(L37:L48)</f>
        <v>14</v>
      </c>
      <c r="M49">
        <f t="shared" ref="M49" si="28">SUM(M37:M48)</f>
        <v>13.5</v>
      </c>
      <c r="N49">
        <f t="shared" ref="N49" si="29">SUM(N37:N48)</f>
        <v>12.5</v>
      </c>
      <c r="O49">
        <f t="shared" ref="O49:R49" si="30">SUM(O37:O48)</f>
        <v>12.5</v>
      </c>
      <c r="P49">
        <f>SUM(P37:P48)</f>
        <v>8820</v>
      </c>
      <c r="Q49" s="5">
        <f>SUM(Q37:Q48)</f>
        <v>246876</v>
      </c>
    </row>
  </sheetData>
  <mergeCells count="3">
    <mergeCell ref="B35:O35"/>
    <mergeCell ref="B18:AA18"/>
    <mergeCell ref="B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/>
  </sheetViews>
  <sheetFormatPr defaultRowHeight="15" x14ac:dyDescent="0.25"/>
  <cols>
    <col min="1" max="1" width="32" customWidth="1"/>
    <col min="2" max="3" width="11.42578125" bestFit="1" customWidth="1"/>
    <col min="5" max="6" width="11.42578125" bestFit="1" customWidth="1"/>
    <col min="8" max="9" width="11.42578125" bestFit="1" customWidth="1"/>
  </cols>
  <sheetData>
    <row r="1" spans="1:9" x14ac:dyDescent="0.25">
      <c r="A1" s="6"/>
      <c r="B1" s="16" t="s">
        <v>49</v>
      </c>
      <c r="C1" s="16"/>
      <c r="D1" s="6"/>
      <c r="E1" s="16" t="s">
        <v>48</v>
      </c>
      <c r="F1" s="16"/>
      <c r="G1" s="6"/>
      <c r="H1" s="16" t="s">
        <v>47</v>
      </c>
      <c r="I1" s="16"/>
    </row>
    <row r="2" spans="1:9" x14ac:dyDescent="0.25">
      <c r="A2" s="18" t="s">
        <v>57</v>
      </c>
      <c r="B2" s="8" t="s">
        <v>58</v>
      </c>
      <c r="C2" s="8" t="s">
        <v>59</v>
      </c>
      <c r="D2" s="6"/>
      <c r="E2" s="8" t="s">
        <v>58</v>
      </c>
      <c r="F2" s="8" t="s">
        <v>59</v>
      </c>
      <c r="G2" s="6"/>
      <c r="H2" s="8" t="s">
        <v>58</v>
      </c>
      <c r="I2" s="8" t="s">
        <v>59</v>
      </c>
    </row>
    <row r="3" spans="1:9" x14ac:dyDescent="0.25">
      <c r="A3" s="17" t="s">
        <v>52</v>
      </c>
      <c r="B3" s="9">
        <v>348640</v>
      </c>
      <c r="C3" s="9"/>
      <c r="D3" s="7"/>
      <c r="E3" s="9">
        <v>469350</v>
      </c>
      <c r="F3" s="9"/>
      <c r="G3" s="7"/>
      <c r="H3" s="9">
        <v>660790</v>
      </c>
      <c r="I3" s="9"/>
    </row>
    <row r="4" spans="1:9" x14ac:dyDescent="0.25">
      <c r="A4" s="17" t="s">
        <v>53</v>
      </c>
      <c r="B4" s="9">
        <v>608920</v>
      </c>
      <c r="C4" s="9"/>
      <c r="D4" s="7"/>
      <c r="E4" s="9">
        <v>331380</v>
      </c>
      <c r="F4" s="9"/>
      <c r="G4" s="7"/>
      <c r="H4" s="9">
        <v>246880</v>
      </c>
      <c r="I4" s="9"/>
    </row>
    <row r="5" spans="1:9" x14ac:dyDescent="0.25">
      <c r="A5" s="17" t="s">
        <v>54</v>
      </c>
      <c r="B5" s="9">
        <v>314580</v>
      </c>
      <c r="C5" s="9">
        <v>740880</v>
      </c>
      <c r="D5" s="7"/>
      <c r="E5" s="9">
        <v>286440</v>
      </c>
      <c r="F5" s="9">
        <v>740880</v>
      </c>
      <c r="G5" s="7"/>
      <c r="H5" s="9">
        <v>179760</v>
      </c>
      <c r="I5" s="9">
        <v>740880</v>
      </c>
    </row>
    <row r="6" spans="1:9" x14ac:dyDescent="0.25">
      <c r="A6" s="17" t="s">
        <v>55</v>
      </c>
      <c r="B6" s="9">
        <v>15000</v>
      </c>
      <c r="C6" s="9">
        <v>24000</v>
      </c>
      <c r="D6" s="7"/>
      <c r="E6" s="9">
        <v>15000</v>
      </c>
      <c r="F6" s="9">
        <v>24000</v>
      </c>
      <c r="G6" s="7"/>
      <c r="H6" s="9">
        <v>15000</v>
      </c>
      <c r="I6" s="9">
        <v>24000</v>
      </c>
    </row>
    <row r="7" spans="1:9" x14ac:dyDescent="0.25">
      <c r="A7" s="17" t="s">
        <v>56</v>
      </c>
      <c r="B7" s="9">
        <v>15000</v>
      </c>
      <c r="C7" s="9">
        <v>30000</v>
      </c>
      <c r="D7" s="7"/>
      <c r="E7" s="9"/>
      <c r="F7" s="9"/>
      <c r="G7" s="7"/>
      <c r="H7" s="9">
        <v>15000</v>
      </c>
      <c r="I7" s="9">
        <v>30000</v>
      </c>
    </row>
    <row r="8" spans="1:9" x14ac:dyDescent="0.25">
      <c r="A8" s="6"/>
      <c r="B8" s="2"/>
      <c r="C8" s="2"/>
      <c r="D8" s="6"/>
      <c r="E8" s="2"/>
      <c r="F8" s="2"/>
      <c r="G8" s="6"/>
      <c r="H8" s="2"/>
      <c r="I8" s="2"/>
    </row>
    <row r="9" spans="1:9" ht="15.75" x14ac:dyDescent="0.25">
      <c r="A9" s="13" t="s">
        <v>60</v>
      </c>
      <c r="B9" s="14">
        <f>SUM(B3:B7)</f>
        <v>1302140</v>
      </c>
      <c r="C9" s="14">
        <f>SUM(C3:C7)</f>
        <v>794880</v>
      </c>
      <c r="D9" s="15"/>
      <c r="E9" s="14">
        <f>SUM(E3:E6)</f>
        <v>1102170</v>
      </c>
      <c r="F9" s="14">
        <f>SUM(F3:F6)</f>
        <v>764880</v>
      </c>
      <c r="G9" s="15"/>
      <c r="H9" s="14">
        <f>SUM(H3:H7)</f>
        <v>1117430</v>
      </c>
      <c r="I9" s="14">
        <f>SUM(I3:I7)</f>
        <v>794880</v>
      </c>
    </row>
    <row r="11" spans="1:9" ht="18.75" x14ac:dyDescent="0.3">
      <c r="A11" s="5" t="s">
        <v>51</v>
      </c>
      <c r="B11" s="10">
        <f>SUM(B9:C9)</f>
        <v>2097020</v>
      </c>
      <c r="C11" s="10"/>
      <c r="D11" s="1"/>
      <c r="E11" s="10">
        <f>SUM(E9:F9)</f>
        <v>1867050</v>
      </c>
      <c r="F11" s="10"/>
      <c r="G11" s="1"/>
      <c r="H11" s="11">
        <f>SUM(H9:I9)</f>
        <v>1912310</v>
      </c>
      <c r="I11" s="12"/>
    </row>
  </sheetData>
  <mergeCells count="6">
    <mergeCell ref="H1:I1"/>
    <mergeCell ref="E1:F1"/>
    <mergeCell ref="B1:C1"/>
    <mergeCell ref="B11:C11"/>
    <mergeCell ref="E11:F11"/>
    <mergeCell ref="H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Storefront based - Team &amp; Cost</vt:lpstr>
      <vt:lpstr>Backend based - Team &amp; Cost</vt:lpstr>
      <vt:lpstr>Mid path - Team &amp; Cost</vt:lpstr>
      <vt:lpstr>TCO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Santosh</cp:lastModifiedBy>
  <dcterms:created xsi:type="dcterms:W3CDTF">2014-12-15T09:47:55Z</dcterms:created>
  <dcterms:modified xsi:type="dcterms:W3CDTF">2014-12-25T17:33:57Z</dcterms:modified>
</cp:coreProperties>
</file>