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TestData\"/>
    </mc:Choice>
  </mc:AlternateContent>
  <bookViews>
    <workbookView xWindow="0" yWindow="0" windowWidth="24000" windowHeight="9735"/>
  </bookViews>
  <sheets>
    <sheet name="INPUT_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P21" i="1"/>
  <c r="M15" i="1"/>
  <c r="P15" i="1"/>
  <c r="P25" i="1" l="1"/>
  <c r="M25" i="1"/>
  <c r="P24" i="1"/>
  <c r="M24" i="1"/>
  <c r="P23" i="1"/>
  <c r="M23" i="1"/>
  <c r="P22" i="1"/>
  <c r="M22" i="1"/>
  <c r="P20" i="1"/>
  <c r="M20" i="1"/>
  <c r="P19" i="1"/>
  <c r="M19" i="1"/>
  <c r="P18" i="1"/>
  <c r="M18" i="1"/>
  <c r="P17" i="1"/>
  <c r="M17" i="1"/>
  <c r="P16" i="1"/>
  <c r="M16" i="1"/>
  <c r="P14" i="1"/>
  <c r="M14" i="1"/>
  <c r="P13" i="1"/>
  <c r="M13" i="1"/>
  <c r="P12" i="1"/>
  <c r="M12" i="1"/>
  <c r="P11" i="1"/>
  <c r="M11" i="1"/>
  <c r="P10" i="1"/>
  <c r="M10" i="1"/>
  <c r="P9" i="1"/>
  <c r="M9" i="1"/>
  <c r="P8" i="1"/>
  <c r="M8" i="1"/>
  <c r="P7" i="1"/>
  <c r="M7" i="1"/>
  <c r="P6" i="1"/>
  <c r="M6" i="1"/>
  <c r="P5" i="1" l="1"/>
  <c r="P4" i="1"/>
  <c r="P3" i="1"/>
  <c r="P2" i="1"/>
  <c r="M3" i="1"/>
  <c r="M4" i="1"/>
  <c r="M5" i="1"/>
  <c r="M2" i="1"/>
</calcChain>
</file>

<file path=xl/sharedStrings.xml><?xml version="1.0" encoding="utf-8"?>
<sst xmlns="http://schemas.openxmlformats.org/spreadsheetml/2006/main" count="465" uniqueCount="143">
  <si>
    <t>REGION</t>
  </si>
  <si>
    <t>ITERATION</t>
  </si>
  <si>
    <t>EXECUTE</t>
  </si>
  <si>
    <t>ENVIRONMENT</t>
  </si>
  <si>
    <t>TESTCASEDESC</t>
  </si>
  <si>
    <t>THINCLIENTURL</t>
  </si>
  <si>
    <t>USERID</t>
  </si>
  <si>
    <t>PASSWORD</t>
  </si>
  <si>
    <t>LASTNAME</t>
  </si>
  <si>
    <t>FIRSTNAME</t>
  </si>
  <si>
    <t>INSTATION</t>
  </si>
  <si>
    <t>CHECKOUTDATE</t>
  </si>
  <si>
    <t>CHECKOUTTIME</t>
  </si>
  <si>
    <t>CHECKINDATE</t>
  </si>
  <si>
    <t>CHECKINTIME</t>
  </si>
  <si>
    <t>US</t>
  </si>
  <si>
    <t>qa.user</t>
  </si>
  <si>
    <t>Ostendorf</t>
  </si>
  <si>
    <t>Milan</t>
  </si>
  <si>
    <t>Melrose</t>
  </si>
  <si>
    <t>Lucina</t>
  </si>
  <si>
    <t>Healy</t>
  </si>
  <si>
    <t>Belkis</t>
  </si>
  <si>
    <t>12:00 PM</t>
  </si>
  <si>
    <t>STA</t>
  </si>
  <si>
    <t>RESERVATIONNO</t>
  </si>
  <si>
    <t>QVRATECODE</t>
  </si>
  <si>
    <t>QVCARGROUP</t>
  </si>
  <si>
    <t>QVBASERATE</t>
  </si>
  <si>
    <t>QVPROTECTIONSRATE</t>
  </si>
  <si>
    <t>QVPRODUCTSRATE</t>
  </si>
  <si>
    <t>QVESTIMATEDTOTAL</t>
  </si>
  <si>
    <t>RATELOOKUPERRORMSG</t>
  </si>
  <si>
    <t>EXECUTIONSTATUS</t>
  </si>
  <si>
    <t>QVOUTSTATION</t>
  </si>
  <si>
    <t>QVRETURNSTATION</t>
  </si>
  <si>
    <t>QVOUTDATE</t>
  </si>
  <si>
    <t>QVRTNDATE</t>
  </si>
  <si>
    <t>QVLOR</t>
  </si>
  <si>
    <t>QVLOYALTYPOINTS</t>
  </si>
  <si>
    <t>CARGROUP</t>
  </si>
  <si>
    <t xml:space="preserve">A-Sub-Compact </t>
  </si>
  <si>
    <t xml:space="preserve">B-Compact </t>
  </si>
  <si>
    <t xml:space="preserve">C-Intermediate </t>
  </si>
  <si>
    <t>COUNTERPRODUCTS</t>
  </si>
  <si>
    <t>INSURANCE</t>
  </si>
  <si>
    <t>CREDIT/DEBIT CARD</t>
  </si>
  <si>
    <t>CARDNUMBER</t>
  </si>
  <si>
    <t>MONTH</t>
  </si>
  <si>
    <t>YEAR</t>
  </si>
  <si>
    <t>REASON</t>
  </si>
  <si>
    <t>12</t>
  </si>
  <si>
    <t>25</t>
  </si>
  <si>
    <t>American Express</t>
  </si>
  <si>
    <t>Discover</t>
  </si>
  <si>
    <t>Mastercard</t>
  </si>
  <si>
    <t>Visa</t>
  </si>
  <si>
    <t xml:space="preserve">378319757231004  </t>
  </si>
  <si>
    <t xml:space="preserve">6011298802646020 </t>
  </si>
  <si>
    <t xml:space="preserve">4275330000886359 </t>
  </si>
  <si>
    <t>No reader/reader not working</t>
  </si>
  <si>
    <t>Jessi</t>
  </si>
  <si>
    <t>Reeta</t>
  </si>
  <si>
    <t>5474633171298833</t>
  </si>
  <si>
    <t>OTHER MOP</t>
  </si>
  <si>
    <t>Credit Card/Debit Card</t>
  </si>
  <si>
    <t>Y</t>
  </si>
  <si>
    <t>Create a Res for 1 day LOR in US LICENSEE STATION for a NON Preferred Customer with American Express MOP</t>
  </si>
  <si>
    <t>Create a Res for 2 days LOR in US CORPORATE STATION for a NON Preferred Customer with Discover MOP</t>
  </si>
  <si>
    <t>Create a Res for 3 days LOR in US LICENSEE STATION for a NON Preferred Customer with Mastercard MOP</t>
  </si>
  <si>
    <t>Create a Res for 4 days LOR in US CORPORATE STATION for a NON Preferred Customer with Visa MOP</t>
  </si>
  <si>
    <t>Budget</t>
  </si>
  <si>
    <t>USA_TCB_001_NonPref_1day_American Express</t>
  </si>
  <si>
    <t>USA_TCB_002_NonPref_2days_Discover</t>
  </si>
  <si>
    <t>USA_TCB_003_NonPref_3days_Mastercard</t>
  </si>
  <si>
    <t>USA_TCB_004_NonPref_4days_Visa</t>
  </si>
  <si>
    <t>https://uat.ccrgservices.com/wizardgui/ui/wizard.jsf?i_brand=i-budget&amp;mnemonic=</t>
  </si>
  <si>
    <t>BHM</t>
  </si>
  <si>
    <t>HSV</t>
  </si>
  <si>
    <t>BUR</t>
  </si>
  <si>
    <t>LAX</t>
  </si>
  <si>
    <t>Airplus</t>
  </si>
  <si>
    <t>Diners Club</t>
  </si>
  <si>
    <t>JCB</t>
  </si>
  <si>
    <t>Union Pay</t>
  </si>
  <si>
    <t>Voucher-Full Credit</t>
  </si>
  <si>
    <t>Voucher Gross / $$ Amount</t>
  </si>
  <si>
    <t>Voucher Net / Days &amp; Car Group</t>
  </si>
  <si>
    <t>Cash Qualified</t>
  </si>
  <si>
    <t>Complimentary</t>
  </si>
  <si>
    <t>GE Capital Card</t>
  </si>
  <si>
    <t>Gov Purchase Order</t>
  </si>
  <si>
    <t>Gov Travel Order</t>
  </si>
  <si>
    <t>Special-Cash</t>
  </si>
  <si>
    <t>Special-Direct Billing</t>
  </si>
  <si>
    <t>WEB GEB 2</t>
  </si>
  <si>
    <t>WEB GEB 1</t>
  </si>
  <si>
    <t>TESTCBSENAME</t>
  </si>
  <si>
    <t>Budget Charge Card/Auth Rep</t>
  </si>
  <si>
    <t>Budget.Com Prepay</t>
  </si>
  <si>
    <t>Budget Pre Paid Card</t>
  </si>
  <si>
    <t>OTTO</t>
  </si>
  <si>
    <t>Avis18nov$</t>
  </si>
  <si>
    <t>Create a Res for 2 days LOR in US CORPORATE STATION for a NON Preferred Customer with Diners Club MOP</t>
  </si>
  <si>
    <t>Create a Res for 5 days LOR in US CORPORATE STATION for a NON Preferred Customer with Union Pay MOP</t>
  </si>
  <si>
    <t>Create a Res for 2 days LOR in US CORPORATE STATION for a NON Preferred Customer with Voucher Gross / $$ Amount MOP</t>
  </si>
  <si>
    <t>Create a Res for 1 day LOR in US CORPORATE STATION for a NON Preferred Customer with Budget Charge Card/Auth Rep MOP</t>
  </si>
  <si>
    <t>Create a Res for 4 days LOR in US CORPORATE STATION for a NON Preferred Customer with Complimentary MOP</t>
  </si>
  <si>
    <t>Create a Res for 2 days LOR in US CORPORATE STATION for a NON Preferred Customer with Gov Purchase Order MOP</t>
  </si>
  <si>
    <t>Create a Res for 5 days LOR in US CORPORATE STATION for a NON Preferred Customer with Special-Direct Billing MOP</t>
  </si>
  <si>
    <t>Create a Res for 4 days LOR in US CORPORATE STATION for a NON Preferred Customer with WEB GEB 1 MOP</t>
  </si>
  <si>
    <t>Create a Res for 1 day LOR in US LICENSEE STATION for a NON Preferred Customer with Airplus MOP</t>
  </si>
  <si>
    <t>Create a Res for 3 days LOR in US LICENSEE STATION for a NON Preferred Customer with JCB MOP</t>
  </si>
  <si>
    <t>Create a Res for 1 day LOR in US LICENSEE STATION for a NON Preferred Customer with Voucher-Full Credit MOP</t>
  </si>
  <si>
    <t>Create a Res for 3 days LOR in US LICENSEE STATION for a NON Preferred Customer with Voucher Net / Days &amp; Car Group MOP</t>
  </si>
  <si>
    <t>Create a Res for 2 days LOR in US LICENSEE STATION for a NON Preferred Customer with Budget.Com Prepay MOP</t>
  </si>
  <si>
    <t>Create a Res for 3 days LOR in US LICENSEE STATION for a NON Preferred Customer with Cash Qualified MOP</t>
  </si>
  <si>
    <t>Create a Res for 5 days LOR in US LICENSEE STATION for a NON Preferred Customer with GE Capital Card MOP</t>
  </si>
  <si>
    <t>Create a Res for 3 days LOR in US LICENSEE STATION for a NON Preferred Customer with Gov Travel Order MOP</t>
  </si>
  <si>
    <t>Create a Res for 4 days LOR in US LICENSEE STATION for a NON Preferred Customer with Special-Cash MOP</t>
  </si>
  <si>
    <t>Create a Res for 3 days LOR in US LICENSEE STATION for a NON Preferred Customer with WEB GEB 2 MOP</t>
  </si>
  <si>
    <t>Create a Res for 2 days LOR in US CORPORATE STATION for a NON Preferred Customer with Budget Pre Paid Card MOP</t>
  </si>
  <si>
    <t>Create a Res for 3 days LOR in US CORPORATE STATION for a NON Preferred Customer with OTTO MOP</t>
  </si>
  <si>
    <t>USA_TCB_005_NonPref_1day_Airplus</t>
  </si>
  <si>
    <t>USA_TCB_006_NonPref_2days_Diners Club</t>
  </si>
  <si>
    <t>USA_TCB_007_NonPref_3days_JCB</t>
  </si>
  <si>
    <t>USA_TCB_008_NonPref_5day_Union Pay</t>
  </si>
  <si>
    <t>USA_TCB_009_NonPref_1day_ Voucher-Full Credit</t>
  </si>
  <si>
    <t>USA_TCB_010_NonPref_2day_ Voucher Gross / $$ Amount</t>
  </si>
  <si>
    <t>USA_TCB_011_NonPref_3day_ Voucher Net / Days &amp; Car Group</t>
  </si>
  <si>
    <t>USA_TCB_012_NonPref_1day_ Budget Charge Card/Auth Rep</t>
  </si>
  <si>
    <t>USA_TCB_013_NonPref_2day_ Budget.Com Prepay</t>
  </si>
  <si>
    <t>USA_TCB_014_NonPref_2day_ Budget Pre Paid Card</t>
  </si>
  <si>
    <t>USA_TCB_015_NonPref_3day_ Cash Qualified</t>
  </si>
  <si>
    <t>USA_TCB_016_NonPref_4day_ Complimentary</t>
  </si>
  <si>
    <t>USA_TCB_017_NonPref_5day_ GE Capital Card</t>
  </si>
  <si>
    <t>USA_TCB_018_NonPref_2day_ Gov Purchase Order</t>
  </si>
  <si>
    <t>USA_TCB_019_NonPref_3day_ Gov Travel Order</t>
  </si>
  <si>
    <t>USA_TCB_020_NonPref_3day_ OTTO Order</t>
  </si>
  <si>
    <t>USA_TCB_021_NonPref_4day_ Special-Cash</t>
  </si>
  <si>
    <t>USA_TCB_022_NonPref_5day_ Special-Direct Billing</t>
  </si>
  <si>
    <t>USA_TCB_023_NonPref_3day_ WEB GEB 2</t>
  </si>
  <si>
    <t>USA_TCB_024_NonPref_4day_ WEB GEB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</si>
</sst>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49" fontId="2" fillId="3" borderId="1" xfId="0" applyNumberFormat="1" applyFont="1" applyFill="1" applyBorder="1"/>
    <xf numFmtId="49" fontId="0" fillId="0" borderId="0" xfId="0" applyNumberFormat="1"/>
    <xf numFmtId="0" fontId="3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49" fontId="2" fillId="3" borderId="2" xfId="0" applyNumberFormat="1" applyFont="1" applyFill="1" applyBorder="1"/>
    <xf numFmtId="49" fontId="0" fillId="0" borderId="2" xfId="0" applyNumberFormat="1" applyBorder="1"/>
    <xf numFmtId="49" fontId="0" fillId="0" borderId="2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"/>
  <sheetViews>
    <sheetView tabSelected="1" topLeftCell="B1" workbookViewId="0">
      <selection activeCell="F3" sqref="F3"/>
    </sheetView>
  </sheetViews>
  <sheetFormatPr defaultRowHeight="15" x14ac:dyDescent="0.25"/>
  <cols>
    <col min="1" max="1" width="15.85546875" customWidth="1" collapsed="1"/>
    <col min="2" max="2" width="11.42578125" bestFit="1" customWidth="1" collapsed="1"/>
    <col min="3" max="3" width="9.42578125" bestFit="1" customWidth="1" collapsed="1"/>
    <col min="4" max="4" width="16" bestFit="1" customWidth="1" collapsed="1"/>
    <col min="5" max="5" width="57.42578125" bestFit="1" customWidth="1" collapsed="1"/>
    <col min="6" max="6" width="114.42578125" bestFit="1" customWidth="1" collapsed="1"/>
    <col min="7" max="7" width="78" bestFit="1" customWidth="1" collapsed="1"/>
    <col min="8" max="8" width="9.140625" customWidth="1" collapsed="1"/>
    <col min="9" max="9" width="8" bestFit="1" customWidth="1" collapsed="1"/>
    <col min="10" max="10" width="12.42578125" bestFit="1" customWidth="1" collapsed="1"/>
    <col min="11" max="11" width="11.85546875" bestFit="1" customWidth="1" collapsed="1"/>
    <col min="12" max="12" width="12.28515625" bestFit="1" customWidth="1" collapsed="1"/>
    <col min="13" max="13" width="16.5703125" style="5" bestFit="1" customWidth="1" collapsed="1"/>
    <col min="14" max="14" width="16.28515625" style="5" bestFit="1" customWidth="1" collapsed="1"/>
    <col min="15" max="15" width="11.7109375" bestFit="1" customWidth="1" collapsed="1"/>
    <col min="16" max="16" width="14.5703125" style="5" bestFit="1" customWidth="1" collapsed="1"/>
    <col min="17" max="17" width="14.28515625" style="5" bestFit="1" customWidth="1" collapsed="1"/>
    <col min="18" max="18" width="15.28515625" style="5" bestFit="1" customWidth="1" collapsed="1"/>
    <col min="19" max="20" width="29.7109375" style="5" bestFit="1" customWidth="1" collapsed="1"/>
    <col min="21" max="21" width="17" style="5" bestFit="1" customWidth="1" collapsed="1"/>
    <col min="22" max="22" width="8.7109375" style="5" bestFit="1" customWidth="1" collapsed="1"/>
    <col min="23" max="23" width="6" style="5" bestFit="1" customWidth="1" collapsed="1"/>
    <col min="24" max="24" width="28.140625" style="5" bestFit="1" customWidth="1" collapsed="1"/>
    <col min="25" max="25" width="17.28515625" style="5" hidden="1" customWidth="1" collapsed="1"/>
    <col min="26" max="26" width="21" style="5" hidden="1" customWidth="1" collapsed="1"/>
    <col min="27" max="27" width="18" bestFit="1" customWidth="1" collapsed="1"/>
    <col min="28" max="28" width="14.28515625" bestFit="1" customWidth="1" collapsed="1"/>
    <col min="29" max="29" width="14.85546875" bestFit="1" customWidth="1" collapsed="1"/>
    <col min="30" max="30" width="16.7109375" bestFit="1" customWidth="1" collapsed="1"/>
    <col min="31" max="31" width="20.5703125" bestFit="1" customWidth="1" collapsed="1"/>
    <col min="32" max="32" width="13.28515625" bestFit="1" customWidth="1" collapsed="1"/>
    <col min="33" max="33" width="13.140625" bestFit="1" customWidth="1" collapsed="1"/>
    <col min="34" max="34" width="13.7109375" bestFit="1" customWidth="1" collapsed="1"/>
    <col min="35" max="35" width="14" bestFit="1" customWidth="1" collapsed="1"/>
    <col min="36" max="36" width="22.85546875" bestFit="1" customWidth="1" collapsed="1"/>
    <col min="37" max="37" width="19.5703125" bestFit="1" customWidth="1" collapsed="1"/>
    <col min="38" max="38" width="19.85546875" bestFit="1" customWidth="1" collapsed="1"/>
    <col min="39" max="39" width="21.7109375" customWidth="1" collapsed="1"/>
    <col min="40" max="40" width="25.85546875" bestFit="1" customWidth="1" collapsed="1"/>
    <col min="41" max="41" width="19.85546875" customWidth="1" collapsed="1"/>
  </cols>
  <sheetData>
    <row r="1" spans="1:41" ht="15.75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97</v>
      </c>
      <c r="F1" s="14" t="s">
        <v>4</v>
      </c>
      <c r="G1" s="14" t="s">
        <v>5</v>
      </c>
      <c r="H1" s="14" t="s">
        <v>24</v>
      </c>
      <c r="I1" s="14" t="s">
        <v>6</v>
      </c>
      <c r="J1" s="14" t="s">
        <v>7</v>
      </c>
      <c r="K1" s="14" t="s">
        <v>8</v>
      </c>
      <c r="L1" s="14" t="s">
        <v>9</v>
      </c>
      <c r="M1" s="15" t="s">
        <v>11</v>
      </c>
      <c r="N1" s="15" t="s">
        <v>12</v>
      </c>
      <c r="O1" s="14" t="s">
        <v>10</v>
      </c>
      <c r="P1" s="15" t="s">
        <v>13</v>
      </c>
      <c r="Q1" s="15" t="s">
        <v>14</v>
      </c>
      <c r="R1" s="15" t="s">
        <v>40</v>
      </c>
      <c r="S1" s="15" t="s">
        <v>64</v>
      </c>
      <c r="T1" s="15" t="s">
        <v>46</v>
      </c>
      <c r="U1" s="16" t="s">
        <v>47</v>
      </c>
      <c r="V1" s="15" t="s">
        <v>48</v>
      </c>
      <c r="W1" s="15" t="s">
        <v>49</v>
      </c>
      <c r="X1" s="15" t="s">
        <v>50</v>
      </c>
      <c r="Y1" s="15" t="s">
        <v>45</v>
      </c>
      <c r="Z1" s="15" t="s">
        <v>44</v>
      </c>
      <c r="AA1" s="17" t="s">
        <v>25</v>
      </c>
      <c r="AB1" s="17" t="s">
        <v>26</v>
      </c>
      <c r="AC1" s="17" t="s">
        <v>27</v>
      </c>
      <c r="AD1" s="17" t="s">
        <v>34</v>
      </c>
      <c r="AE1" s="17" t="s">
        <v>35</v>
      </c>
      <c r="AF1" s="17" t="s">
        <v>36</v>
      </c>
      <c r="AG1" s="17" t="s">
        <v>37</v>
      </c>
      <c r="AH1" s="17" t="s">
        <v>38</v>
      </c>
      <c r="AI1" s="17" t="s">
        <v>28</v>
      </c>
      <c r="AJ1" s="17" t="s">
        <v>29</v>
      </c>
      <c r="AK1" s="17" t="s">
        <v>30</v>
      </c>
      <c r="AL1" s="17" t="s">
        <v>39</v>
      </c>
      <c r="AM1" s="17" t="s">
        <v>31</v>
      </c>
      <c r="AN1" s="17" t="s">
        <v>32</v>
      </c>
      <c r="AO1" s="17" t="s">
        <v>33</v>
      </c>
    </row>
    <row r="2" spans="1:41" x14ac:dyDescent="0.25">
      <c r="A2" s="1" t="s">
        <v>15</v>
      </c>
      <c r="B2" s="1">
        <v>1</v>
      </c>
      <c r="C2" s="1" t="s">
        <v>66</v>
      </c>
      <c r="D2" s="1" t="s">
        <v>71</v>
      </c>
      <c r="E2" s="2" t="s">
        <v>72</v>
      </c>
      <c r="F2" s="2" t="s">
        <v>67</v>
      </c>
      <c r="G2" s="3" t="s">
        <v>76</v>
      </c>
      <c r="H2" s="13" t="s">
        <v>77</v>
      </c>
      <c r="I2" s="1" t="s">
        <v>16</v>
      </c>
      <c r="J2" s="6" t="s">
        <v>102</v>
      </c>
      <c r="K2" s="7" t="s">
        <v>17</v>
      </c>
      <c r="L2" s="7" t="s">
        <v>18</v>
      </c>
      <c r="M2" s="9" t="str">
        <f ca="1">TEXT(TODAY(),"mm/dd/yy")</f>
        <v>11/14/18</v>
      </c>
      <c r="N2" s="8" t="s">
        <v>23</v>
      </c>
      <c r="O2" s="13" t="s">
        <v>77</v>
      </c>
      <c r="P2" s="9" t="str">
        <f ca="1">TEXT(TODAY()+1,"mm/dd/yy")</f>
        <v>11/15/18</v>
      </c>
      <c r="Q2" s="8" t="s">
        <v>23</v>
      </c>
      <c r="R2" s="4" t="s">
        <v>41</v>
      </c>
      <c r="S2" s="4" t="s">
        <v>65</v>
      </c>
      <c r="T2" s="4" t="s">
        <v>53</v>
      </c>
      <c r="U2" s="10" t="s">
        <v>57</v>
      </c>
      <c r="V2" s="4" t="s">
        <v>51</v>
      </c>
      <c r="W2" s="4" t="s">
        <v>52</v>
      </c>
      <c r="X2" s="4" t="s">
        <v>60</v>
      </c>
      <c r="Y2" s="4"/>
      <c r="Z2" s="4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5">
      <c r="A3" s="1" t="s">
        <v>15</v>
      </c>
      <c r="B3" s="1">
        <v>2</v>
      </c>
      <c r="C3" s="1" t="s">
        <v>66</v>
      </c>
      <c r="D3" s="1" t="s">
        <v>71</v>
      </c>
      <c r="E3" s="2" t="s">
        <v>73</v>
      </c>
      <c r="F3" s="2" t="s">
        <v>68</v>
      </c>
      <c r="G3" s="3" t="s">
        <v>76</v>
      </c>
      <c r="H3" s="13" t="s">
        <v>79</v>
      </c>
      <c r="I3" s="1" t="s">
        <v>16</v>
      </c>
      <c r="J3" s="6" t="s">
        <v>102</v>
      </c>
      <c r="K3" s="7" t="s">
        <v>19</v>
      </c>
      <c r="L3" s="7" t="s">
        <v>20</v>
      </c>
      <c r="M3" s="9" t="str">
        <f t="shared" ref="M3:M25" ca="1" si="0">TEXT(TODAY(),"mm/dd/yy")</f>
        <v>11/14/18</v>
      </c>
      <c r="N3" s="8" t="s">
        <v>23</v>
      </c>
      <c r="O3" s="13" t="s">
        <v>79</v>
      </c>
      <c r="P3" s="9" t="str">
        <f ca="1">TEXT(TODAY()+2,"mm/dd/yy")</f>
        <v>11/16/18</v>
      </c>
      <c r="Q3" s="8" t="s">
        <v>23</v>
      </c>
      <c r="R3" s="4" t="s">
        <v>42</v>
      </c>
      <c r="S3" s="4" t="s">
        <v>65</v>
      </c>
      <c r="T3" s="4" t="s">
        <v>54</v>
      </c>
      <c r="U3" s="10" t="s">
        <v>58</v>
      </c>
      <c r="V3" s="4" t="s">
        <v>51</v>
      </c>
      <c r="W3" s="4" t="s">
        <v>52</v>
      </c>
      <c r="X3" s="4" t="s">
        <v>60</v>
      </c>
      <c r="Y3" s="4"/>
      <c r="Z3" s="4"/>
      <c r="AA3" s="4"/>
      <c r="AB3" s="4"/>
      <c r="AC3" s="4"/>
      <c r="AD3" s="4"/>
      <c r="AE3" s="4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A4" s="1" t="s">
        <v>15</v>
      </c>
      <c r="B4" s="1">
        <v>3</v>
      </c>
      <c r="C4" s="1" t="s">
        <v>66</v>
      </c>
      <c r="D4" s="1" t="s">
        <v>71</v>
      </c>
      <c r="E4" s="2" t="s">
        <v>74</v>
      </c>
      <c r="F4" s="2" t="s">
        <v>69</v>
      </c>
      <c r="G4" s="3" t="s">
        <v>76</v>
      </c>
      <c r="H4" s="13" t="s">
        <v>78</v>
      </c>
      <c r="I4" s="1" t="s">
        <v>16</v>
      </c>
      <c r="J4" s="6" t="s">
        <v>102</v>
      </c>
      <c r="K4" s="7" t="s">
        <v>21</v>
      </c>
      <c r="L4" s="7" t="s">
        <v>22</v>
      </c>
      <c r="M4" s="9" t="str">
        <f t="shared" ca="1" si="0"/>
        <v>11/14/18</v>
      </c>
      <c r="N4" s="8" t="s">
        <v>23</v>
      </c>
      <c r="O4" s="13" t="s">
        <v>78</v>
      </c>
      <c r="P4" s="9" t="str">
        <f ca="1">TEXT(TODAY()+3,"mm/dd/yy")</f>
        <v>11/17/18</v>
      </c>
      <c r="Q4" s="8" t="s">
        <v>23</v>
      </c>
      <c r="R4" s="4" t="s">
        <v>43</v>
      </c>
      <c r="S4" s="4" t="s">
        <v>65</v>
      </c>
      <c r="T4" s="4" t="s">
        <v>55</v>
      </c>
      <c r="U4" s="11" t="s">
        <v>63</v>
      </c>
      <c r="V4" s="4" t="s">
        <v>51</v>
      </c>
      <c r="W4" s="4" t="s">
        <v>52</v>
      </c>
      <c r="X4" s="4" t="s">
        <v>60</v>
      </c>
      <c r="Y4" s="4"/>
      <c r="Z4" s="4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25">
      <c r="A5" s="1" t="s">
        <v>15</v>
      </c>
      <c r="B5" s="1">
        <v>4</v>
      </c>
      <c r="C5" s="1" t="s">
        <v>66</v>
      </c>
      <c r="D5" s="1" t="s">
        <v>71</v>
      </c>
      <c r="E5" s="2" t="s">
        <v>75</v>
      </c>
      <c r="F5" s="2" t="s">
        <v>70</v>
      </c>
      <c r="G5" s="3" t="s">
        <v>76</v>
      </c>
      <c r="H5" s="13" t="s">
        <v>80</v>
      </c>
      <c r="I5" s="1" t="s">
        <v>16</v>
      </c>
      <c r="J5" s="6" t="s">
        <v>102</v>
      </c>
      <c r="K5" s="7" t="s">
        <v>61</v>
      </c>
      <c r="L5" s="7" t="s">
        <v>62</v>
      </c>
      <c r="M5" s="9" t="str">
        <f t="shared" ca="1" si="0"/>
        <v>11/14/18</v>
      </c>
      <c r="N5" s="8" t="s">
        <v>23</v>
      </c>
      <c r="O5" s="13" t="s">
        <v>80</v>
      </c>
      <c r="P5" s="9" t="str">
        <f ca="1">TEXT(TODAY()+4,"mm/dd/yy")</f>
        <v>11/18/18</v>
      </c>
      <c r="Q5" s="8" t="s">
        <v>23</v>
      </c>
      <c r="R5" s="4" t="s">
        <v>42</v>
      </c>
      <c r="S5" s="4" t="s">
        <v>65</v>
      </c>
      <c r="T5" s="4" t="s">
        <v>56</v>
      </c>
      <c r="U5" s="12" t="s">
        <v>59</v>
      </c>
      <c r="V5" s="4" t="s">
        <v>51</v>
      </c>
      <c r="W5" s="4" t="s">
        <v>52</v>
      </c>
      <c r="X5" s="4" t="s">
        <v>60</v>
      </c>
      <c r="Y5" s="4"/>
      <c r="Z5" s="4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5">
      <c r="A6" s="1" t="s">
        <v>15</v>
      </c>
      <c r="B6" s="1">
        <v>5</v>
      </c>
      <c r="C6" s="1" t="s">
        <v>66</v>
      </c>
      <c r="D6" s="1" t="s">
        <v>71</v>
      </c>
      <c r="E6" s="2" t="s">
        <v>123</v>
      </c>
      <c r="F6" s="2" t="s">
        <v>111</v>
      </c>
      <c r="G6" s="3" t="s">
        <v>76</v>
      </c>
      <c r="H6" s="13" t="s">
        <v>79</v>
      </c>
      <c r="I6" s="1" t="s">
        <v>16</v>
      </c>
      <c r="J6" s="6" t="s">
        <v>102</v>
      </c>
      <c r="K6" s="7" t="s">
        <v>19</v>
      </c>
      <c r="L6" s="7" t="s">
        <v>20</v>
      </c>
      <c r="M6" s="9" t="str">
        <f t="shared" ca="1" si="0"/>
        <v>11/14/18</v>
      </c>
      <c r="N6" s="8" t="s">
        <v>23</v>
      </c>
      <c r="O6" s="13" t="s">
        <v>79</v>
      </c>
      <c r="P6" s="9" t="str">
        <f ca="1">TEXT(TODAY()+1,"mm/dd/yy")</f>
        <v>11/15/18</v>
      </c>
      <c r="Q6" s="8" t="s">
        <v>23</v>
      </c>
      <c r="R6" s="4" t="s">
        <v>42</v>
      </c>
      <c r="S6" s="4" t="s">
        <v>65</v>
      </c>
      <c r="T6" s="18" t="s">
        <v>81</v>
      </c>
      <c r="U6" s="12" t="s">
        <v>59</v>
      </c>
      <c r="V6" s="4" t="s">
        <v>51</v>
      </c>
      <c r="W6" s="4" t="s">
        <v>52</v>
      </c>
      <c r="X6" s="4" t="s">
        <v>60</v>
      </c>
      <c r="Y6" s="18"/>
      <c r="Z6" s="18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25">
      <c r="A7" s="1" t="s">
        <v>15</v>
      </c>
      <c r="B7" s="1">
        <v>6</v>
      </c>
      <c r="C7" s="1" t="s">
        <v>66</v>
      </c>
      <c r="D7" s="1" t="s">
        <v>71</v>
      </c>
      <c r="E7" s="2" t="s">
        <v>124</v>
      </c>
      <c r="F7" s="2" t="s">
        <v>103</v>
      </c>
      <c r="G7" s="3" t="s">
        <v>76</v>
      </c>
      <c r="H7" s="13" t="s">
        <v>78</v>
      </c>
      <c r="I7" s="1" t="s">
        <v>16</v>
      </c>
      <c r="J7" s="6" t="s">
        <v>102</v>
      </c>
      <c r="K7" s="7" t="s">
        <v>21</v>
      </c>
      <c r="L7" s="7" t="s">
        <v>22</v>
      </c>
      <c r="M7" s="9" t="str">
        <f t="shared" ca="1" si="0"/>
        <v>11/14/18</v>
      </c>
      <c r="N7" s="8" t="s">
        <v>23</v>
      </c>
      <c r="O7" s="13" t="s">
        <v>78</v>
      </c>
      <c r="P7" s="9" t="str">
        <f ca="1">TEXT(TODAY()+2,"mm/dd/yy")</f>
        <v>11/16/18</v>
      </c>
      <c r="Q7" s="8" t="s">
        <v>23</v>
      </c>
      <c r="R7" s="4" t="s">
        <v>43</v>
      </c>
      <c r="S7" s="4" t="s">
        <v>65</v>
      </c>
      <c r="T7" s="18" t="s">
        <v>82</v>
      </c>
      <c r="U7" s="10" t="s">
        <v>57</v>
      </c>
      <c r="V7" s="4" t="s">
        <v>51</v>
      </c>
      <c r="W7" s="4" t="s">
        <v>52</v>
      </c>
      <c r="X7" s="4" t="s">
        <v>60</v>
      </c>
      <c r="Y7" s="18"/>
      <c r="Z7" s="18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x14ac:dyDescent="0.25">
      <c r="A8" s="1" t="s">
        <v>15</v>
      </c>
      <c r="B8" s="1">
        <v>7</v>
      </c>
      <c r="C8" s="1" t="s">
        <v>66</v>
      </c>
      <c r="D8" s="1" t="s">
        <v>71</v>
      </c>
      <c r="E8" s="2" t="s">
        <v>125</v>
      </c>
      <c r="F8" s="2" t="s">
        <v>112</v>
      </c>
      <c r="G8" s="3" t="s">
        <v>76</v>
      </c>
      <c r="H8" s="13" t="s">
        <v>80</v>
      </c>
      <c r="I8" s="1" t="s">
        <v>16</v>
      </c>
      <c r="J8" s="6" t="s">
        <v>102</v>
      </c>
      <c r="K8" s="7" t="s">
        <v>61</v>
      </c>
      <c r="L8" s="7" t="s">
        <v>62</v>
      </c>
      <c r="M8" s="9" t="str">
        <f t="shared" ca="1" si="0"/>
        <v>11/14/18</v>
      </c>
      <c r="N8" s="8" t="s">
        <v>23</v>
      </c>
      <c r="O8" s="13" t="s">
        <v>80</v>
      </c>
      <c r="P8" s="9" t="str">
        <f ca="1">TEXT(TODAY()+3,"mm/dd/yy")</f>
        <v>11/17/18</v>
      </c>
      <c r="Q8" s="8" t="s">
        <v>23</v>
      </c>
      <c r="R8" s="4" t="s">
        <v>42</v>
      </c>
      <c r="S8" s="4" t="s">
        <v>65</v>
      </c>
      <c r="T8" s="18" t="s">
        <v>83</v>
      </c>
      <c r="U8" s="10" t="s">
        <v>57</v>
      </c>
      <c r="V8" s="4" t="s">
        <v>51</v>
      </c>
      <c r="W8" s="4" t="s">
        <v>52</v>
      </c>
      <c r="X8" s="4" t="s">
        <v>60</v>
      </c>
      <c r="Y8" s="18"/>
      <c r="Z8" s="18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25">
      <c r="A9" s="1" t="s">
        <v>15</v>
      </c>
      <c r="B9" s="1">
        <v>8</v>
      </c>
      <c r="C9" s="1" t="s">
        <v>66</v>
      </c>
      <c r="D9" s="1" t="s">
        <v>71</v>
      </c>
      <c r="E9" s="2" t="s">
        <v>126</v>
      </c>
      <c r="F9" s="2" t="s">
        <v>104</v>
      </c>
      <c r="G9" s="3" t="s">
        <v>76</v>
      </c>
      <c r="H9" s="13" t="s">
        <v>79</v>
      </c>
      <c r="I9" s="1" t="s">
        <v>16</v>
      </c>
      <c r="J9" s="6" t="s">
        <v>102</v>
      </c>
      <c r="K9" s="7" t="s">
        <v>19</v>
      </c>
      <c r="L9" s="7" t="s">
        <v>20</v>
      </c>
      <c r="M9" s="9" t="str">
        <f t="shared" ca="1" si="0"/>
        <v>11/14/18</v>
      </c>
      <c r="N9" s="8" t="s">
        <v>23</v>
      </c>
      <c r="O9" s="13" t="s">
        <v>79</v>
      </c>
      <c r="P9" s="9" t="str">
        <f ca="1">TEXT(TODAY()+5,"mm/dd/yy")</f>
        <v>11/19/18</v>
      </c>
      <c r="Q9" s="8" t="s">
        <v>23</v>
      </c>
      <c r="R9" s="4" t="s">
        <v>42</v>
      </c>
      <c r="S9" s="4" t="s">
        <v>65</v>
      </c>
      <c r="T9" s="18" t="s">
        <v>84</v>
      </c>
      <c r="U9" s="10" t="s">
        <v>57</v>
      </c>
      <c r="V9" s="4" t="s">
        <v>51</v>
      </c>
      <c r="W9" s="4" t="s">
        <v>52</v>
      </c>
      <c r="X9" s="4" t="s">
        <v>60</v>
      </c>
      <c r="Y9" s="18"/>
      <c r="Z9" s="18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25">
      <c r="A10" s="1" t="s">
        <v>15</v>
      </c>
      <c r="B10" s="1">
        <v>9</v>
      </c>
      <c r="C10" s="1" t="s">
        <v>66</v>
      </c>
      <c r="D10" s="1" t="s">
        <v>71</v>
      </c>
      <c r="E10" s="3" t="s">
        <v>127</v>
      </c>
      <c r="F10" s="3" t="s">
        <v>113</v>
      </c>
      <c r="G10" s="3" t="s">
        <v>76</v>
      </c>
      <c r="H10" s="13" t="s">
        <v>78</v>
      </c>
      <c r="I10" s="1" t="s">
        <v>16</v>
      </c>
      <c r="J10" s="6" t="s">
        <v>102</v>
      </c>
      <c r="K10" s="7" t="s">
        <v>17</v>
      </c>
      <c r="L10" s="7" t="s">
        <v>18</v>
      </c>
      <c r="M10" s="9" t="str">
        <f t="shared" ca="1" si="0"/>
        <v>11/14/18</v>
      </c>
      <c r="N10" s="8" t="s">
        <v>23</v>
      </c>
      <c r="O10" s="13" t="s">
        <v>78</v>
      </c>
      <c r="P10" s="9" t="str">
        <f ca="1">TEXT(TODAY()+1,"mm/dd/yy")</f>
        <v>11/15/18</v>
      </c>
      <c r="Q10" s="8" t="s">
        <v>23</v>
      </c>
      <c r="R10" s="4" t="s">
        <v>41</v>
      </c>
      <c r="S10" s="18" t="s">
        <v>85</v>
      </c>
      <c r="T10" s="18"/>
      <c r="U10" s="18"/>
      <c r="V10" s="18"/>
      <c r="W10" s="18"/>
      <c r="X10" s="18"/>
      <c r="Y10" s="18"/>
      <c r="Z10" s="18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25">
      <c r="A11" s="1" t="s">
        <v>15</v>
      </c>
      <c r="B11" s="1">
        <v>10</v>
      </c>
      <c r="C11" s="1" t="s">
        <v>66</v>
      </c>
      <c r="D11" s="1" t="s">
        <v>71</v>
      </c>
      <c r="E11" s="3" t="s">
        <v>128</v>
      </c>
      <c r="F11" s="3" t="s">
        <v>105</v>
      </c>
      <c r="G11" s="3" t="s">
        <v>76</v>
      </c>
      <c r="H11" s="13" t="s">
        <v>80</v>
      </c>
      <c r="I11" s="1" t="s">
        <v>16</v>
      </c>
      <c r="J11" s="6" t="s">
        <v>102</v>
      </c>
      <c r="K11" s="7" t="s">
        <v>19</v>
      </c>
      <c r="L11" s="7" t="s">
        <v>20</v>
      </c>
      <c r="M11" s="9" t="str">
        <f t="shared" ca="1" si="0"/>
        <v>11/14/18</v>
      </c>
      <c r="N11" s="8" t="s">
        <v>23</v>
      </c>
      <c r="O11" s="13" t="s">
        <v>80</v>
      </c>
      <c r="P11" s="9" t="str">
        <f ca="1">TEXT(TODAY()+2,"mm/dd/yy")</f>
        <v>11/16/18</v>
      </c>
      <c r="Q11" s="8" t="s">
        <v>23</v>
      </c>
      <c r="R11" s="4" t="s">
        <v>42</v>
      </c>
      <c r="S11" s="18" t="s">
        <v>86</v>
      </c>
      <c r="T11" s="18"/>
      <c r="U11" s="18"/>
      <c r="V11" s="18"/>
      <c r="W11" s="18"/>
      <c r="X11" s="18"/>
      <c r="Y11" s="18"/>
      <c r="Z11" s="18"/>
      <c r="AA11" s="3"/>
      <c r="AB11" s="3"/>
      <c r="AC11" s="3"/>
      <c r="AD11" s="3"/>
      <c r="AE11" s="3"/>
      <c r="AF11" s="3"/>
      <c r="AG11" s="3"/>
      <c r="AH11" s="20"/>
      <c r="AI11" s="20"/>
      <c r="AJ11" s="3"/>
      <c r="AK11" s="3"/>
      <c r="AL11" s="3"/>
      <c r="AM11" s="19"/>
      <c r="AN11" s="3"/>
      <c r="AO11" s="3"/>
    </row>
    <row r="12" spans="1:41" x14ac:dyDescent="0.25">
      <c r="A12" s="1" t="s">
        <v>15</v>
      </c>
      <c r="B12" s="1">
        <v>11</v>
      </c>
      <c r="C12" s="1" t="s">
        <v>66</v>
      </c>
      <c r="D12" s="1" t="s">
        <v>71</v>
      </c>
      <c r="E12" s="3" t="s">
        <v>129</v>
      </c>
      <c r="F12" s="3" t="s">
        <v>114</v>
      </c>
      <c r="G12" s="3" t="s">
        <v>76</v>
      </c>
      <c r="H12" s="13" t="s">
        <v>77</v>
      </c>
      <c r="I12" s="1" t="s">
        <v>16</v>
      </c>
      <c r="J12" s="6" t="s">
        <v>102</v>
      </c>
      <c r="K12" s="7" t="s">
        <v>21</v>
      </c>
      <c r="L12" s="7" t="s">
        <v>22</v>
      </c>
      <c r="M12" s="9" t="str">
        <f t="shared" ca="1" si="0"/>
        <v>11/14/18</v>
      </c>
      <c r="N12" s="8" t="s">
        <v>23</v>
      </c>
      <c r="O12" s="13" t="s">
        <v>77</v>
      </c>
      <c r="P12" s="9" t="str">
        <f ca="1">TEXT(TODAY()+3,"mm/dd/yy")</f>
        <v>11/17/18</v>
      </c>
      <c r="Q12" s="8" t="s">
        <v>23</v>
      </c>
      <c r="R12" s="4" t="s">
        <v>43</v>
      </c>
      <c r="S12" s="18" t="s">
        <v>87</v>
      </c>
      <c r="T12" s="18"/>
      <c r="U12" s="18"/>
      <c r="V12" s="18"/>
      <c r="W12" s="18"/>
      <c r="X12" s="18"/>
      <c r="Y12" s="18"/>
      <c r="Z12" s="18"/>
      <c r="AA12" s="3"/>
      <c r="AB12" s="3"/>
      <c r="AC12" s="3"/>
      <c r="AD12" s="3"/>
      <c r="AE12" s="3"/>
      <c r="AF12" s="3"/>
      <c r="AG12" s="3"/>
      <c r="AH12" s="3"/>
      <c r="AI12" s="20"/>
      <c r="AJ12" s="3"/>
      <c r="AK12" s="3"/>
      <c r="AL12" s="3"/>
      <c r="AM12" s="20"/>
      <c r="AN12" s="3"/>
      <c r="AO12" s="3"/>
    </row>
    <row r="13" spans="1:41" x14ac:dyDescent="0.25">
      <c r="A13" s="1" t="s">
        <v>15</v>
      </c>
      <c r="B13" s="1">
        <v>12</v>
      </c>
      <c r="C13" s="1" t="s">
        <v>66</v>
      </c>
      <c r="D13" s="1" t="s">
        <v>71</v>
      </c>
      <c r="E13" s="3" t="s">
        <v>130</v>
      </c>
      <c r="F13" s="3" t="s">
        <v>106</v>
      </c>
      <c r="G13" s="3" t="s">
        <v>76</v>
      </c>
      <c r="H13" s="13" t="s">
        <v>80</v>
      </c>
      <c r="I13" s="1" t="s">
        <v>16</v>
      </c>
      <c r="J13" s="6" t="s">
        <v>102</v>
      </c>
      <c r="K13" s="7" t="s">
        <v>19</v>
      </c>
      <c r="L13" s="7" t="s">
        <v>20</v>
      </c>
      <c r="M13" s="9" t="str">
        <f t="shared" ca="1" si="0"/>
        <v>11/14/18</v>
      </c>
      <c r="N13" s="8" t="s">
        <v>23</v>
      </c>
      <c r="O13" s="13" t="s">
        <v>80</v>
      </c>
      <c r="P13" s="9" t="str">
        <f ca="1">TEXT(TODAY()+1,"mm/dd/yy")</f>
        <v>11/15/18</v>
      </c>
      <c r="Q13" s="8" t="s">
        <v>23</v>
      </c>
      <c r="R13" s="4" t="s">
        <v>42</v>
      </c>
      <c r="S13" s="18" t="s">
        <v>98</v>
      </c>
      <c r="T13" s="18"/>
      <c r="U13" s="18"/>
      <c r="V13" s="18"/>
      <c r="W13" s="18"/>
      <c r="X13" s="18"/>
      <c r="Y13" s="18"/>
      <c r="Z13" s="1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25">
      <c r="A14" s="1" t="s">
        <v>15</v>
      </c>
      <c r="B14" s="1">
        <v>13</v>
      </c>
      <c r="C14" s="1" t="s">
        <v>66</v>
      </c>
      <c r="D14" s="1" t="s">
        <v>71</v>
      </c>
      <c r="E14" s="3" t="s">
        <v>131</v>
      </c>
      <c r="F14" s="3" t="s">
        <v>115</v>
      </c>
      <c r="G14" s="3" t="s">
        <v>76</v>
      </c>
      <c r="H14" s="13" t="s">
        <v>77</v>
      </c>
      <c r="I14" s="1" t="s">
        <v>16</v>
      </c>
      <c r="J14" s="6" t="s">
        <v>102</v>
      </c>
      <c r="K14" s="7" t="s">
        <v>21</v>
      </c>
      <c r="L14" s="7" t="s">
        <v>22</v>
      </c>
      <c r="M14" s="9" t="str">
        <f t="shared" ca="1" si="0"/>
        <v>11/14/18</v>
      </c>
      <c r="N14" s="8" t="s">
        <v>23</v>
      </c>
      <c r="O14" s="13" t="s">
        <v>77</v>
      </c>
      <c r="P14" s="9" t="str">
        <f ca="1">TEXT(TODAY()+2,"mm/dd/yy")</f>
        <v>11/16/18</v>
      </c>
      <c r="Q14" s="8" t="s">
        <v>23</v>
      </c>
      <c r="R14" s="4" t="s">
        <v>43</v>
      </c>
      <c r="S14" s="18" t="s">
        <v>99</v>
      </c>
      <c r="T14" s="18"/>
      <c r="U14" s="18"/>
      <c r="V14" s="18"/>
      <c r="W14" s="18"/>
      <c r="X14" s="18"/>
      <c r="Y14" s="18"/>
      <c r="Z14" s="18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25">
      <c r="A15" s="1" t="s">
        <v>15</v>
      </c>
      <c r="B15" s="1">
        <v>14</v>
      </c>
      <c r="C15" s="1" t="s">
        <v>66</v>
      </c>
      <c r="D15" s="1" t="s">
        <v>71</v>
      </c>
      <c r="E15" s="3" t="s">
        <v>132</v>
      </c>
      <c r="F15" s="3" t="s">
        <v>121</v>
      </c>
      <c r="G15" s="3" t="s">
        <v>76</v>
      </c>
      <c r="H15" s="13" t="s">
        <v>77</v>
      </c>
      <c r="I15" s="1" t="s">
        <v>16</v>
      </c>
      <c r="J15" s="6" t="s">
        <v>102</v>
      </c>
      <c r="K15" s="7" t="s">
        <v>21</v>
      </c>
      <c r="L15" s="7" t="s">
        <v>22</v>
      </c>
      <c r="M15" s="9" t="str">
        <f t="shared" ca="1" si="0"/>
        <v>11/14/18</v>
      </c>
      <c r="N15" s="8" t="s">
        <v>23</v>
      </c>
      <c r="O15" s="13" t="s">
        <v>77</v>
      </c>
      <c r="P15" s="9" t="str">
        <f ca="1">TEXT(TODAY()+2,"mm/dd/yy")</f>
        <v>11/16/18</v>
      </c>
      <c r="Q15" s="8" t="s">
        <v>23</v>
      </c>
      <c r="R15" s="4" t="s">
        <v>43</v>
      </c>
      <c r="S15" s="18" t="s">
        <v>100</v>
      </c>
      <c r="T15" s="18"/>
      <c r="U15" s="18"/>
      <c r="V15" s="18"/>
      <c r="W15" s="18"/>
      <c r="X15" s="18"/>
      <c r="Y15" s="18"/>
      <c r="Z15" s="18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A16" s="1" t="s">
        <v>15</v>
      </c>
      <c r="B16" s="1">
        <v>15</v>
      </c>
      <c r="C16" s="1" t="s">
        <v>66</v>
      </c>
      <c r="D16" s="1" t="s">
        <v>71</v>
      </c>
      <c r="E16" s="3" t="s">
        <v>133</v>
      </c>
      <c r="F16" s="3" t="s">
        <v>116</v>
      </c>
      <c r="G16" s="3" t="s">
        <v>76</v>
      </c>
      <c r="H16" s="13" t="s">
        <v>79</v>
      </c>
      <c r="I16" s="1" t="s">
        <v>16</v>
      </c>
      <c r="J16" s="6" t="s">
        <v>102</v>
      </c>
      <c r="K16" s="7" t="s">
        <v>61</v>
      </c>
      <c r="L16" s="7" t="s">
        <v>62</v>
      </c>
      <c r="M16" s="9" t="str">
        <f t="shared" ca="1" si="0"/>
        <v>11/14/18</v>
      </c>
      <c r="N16" s="8" t="s">
        <v>23</v>
      </c>
      <c r="O16" s="13" t="s">
        <v>79</v>
      </c>
      <c r="P16" s="9" t="str">
        <f ca="1">TEXT(TODAY()+3,"mm/dd/yy")</f>
        <v>11/17/18</v>
      </c>
      <c r="Q16" s="8" t="s">
        <v>23</v>
      </c>
      <c r="R16" s="4" t="s">
        <v>42</v>
      </c>
      <c r="S16" s="18" t="s">
        <v>88</v>
      </c>
      <c r="T16" s="18"/>
      <c r="U16" s="18"/>
      <c r="V16" s="18"/>
      <c r="W16" s="18"/>
      <c r="X16" s="18"/>
      <c r="Y16" s="18"/>
      <c r="Z16" s="1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25">
      <c r="A17" s="1" t="s">
        <v>15</v>
      </c>
      <c r="B17" s="1">
        <v>16</v>
      </c>
      <c r="C17" s="1" t="s">
        <v>66</v>
      </c>
      <c r="D17" s="1" t="s">
        <v>71</v>
      </c>
      <c r="E17" s="3" t="s">
        <v>134</v>
      </c>
      <c r="F17" s="3" t="s">
        <v>107</v>
      </c>
      <c r="G17" s="3" t="s">
        <v>76</v>
      </c>
      <c r="H17" s="13" t="s">
        <v>78</v>
      </c>
      <c r="I17" s="1" t="s">
        <v>16</v>
      </c>
      <c r="J17" s="6" t="s">
        <v>102</v>
      </c>
      <c r="K17" s="7" t="s">
        <v>17</v>
      </c>
      <c r="L17" s="7" t="s">
        <v>18</v>
      </c>
      <c r="M17" s="9" t="str">
        <f t="shared" ca="1" si="0"/>
        <v>11/14/18</v>
      </c>
      <c r="N17" s="8" t="s">
        <v>23</v>
      </c>
      <c r="O17" s="13" t="s">
        <v>78</v>
      </c>
      <c r="P17" s="9" t="str">
        <f ca="1">TEXT(TODAY()+4,"mm/dd/yy")</f>
        <v>11/18/18</v>
      </c>
      <c r="Q17" s="8" t="s">
        <v>23</v>
      </c>
      <c r="R17" s="4" t="s">
        <v>43</v>
      </c>
      <c r="S17" s="18" t="s">
        <v>89</v>
      </c>
      <c r="T17" s="18"/>
      <c r="U17" s="18"/>
      <c r="V17" s="18"/>
      <c r="W17" s="18"/>
      <c r="X17" s="18"/>
      <c r="Y17" s="18"/>
      <c r="Z17" s="18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 x14ac:dyDescent="0.25">
      <c r="A18" s="1" t="s">
        <v>15</v>
      </c>
      <c r="B18" s="1">
        <v>17</v>
      </c>
      <c r="C18" s="1" t="s">
        <v>66</v>
      </c>
      <c r="D18" s="1" t="s">
        <v>71</v>
      </c>
      <c r="E18" s="3" t="s">
        <v>135</v>
      </c>
      <c r="F18" s="3" t="s">
        <v>117</v>
      </c>
      <c r="G18" s="3" t="s">
        <v>76</v>
      </c>
      <c r="H18" s="13" t="s">
        <v>80</v>
      </c>
      <c r="I18" s="1" t="s">
        <v>16</v>
      </c>
      <c r="J18" s="6" t="s">
        <v>102</v>
      </c>
      <c r="K18" s="7" t="s">
        <v>19</v>
      </c>
      <c r="L18" s="7" t="s">
        <v>20</v>
      </c>
      <c r="M18" s="9" t="str">
        <f t="shared" ca="1" si="0"/>
        <v>11/14/18</v>
      </c>
      <c r="N18" s="8" t="s">
        <v>23</v>
      </c>
      <c r="O18" s="13" t="s">
        <v>80</v>
      </c>
      <c r="P18" s="9" t="str">
        <f ca="1">TEXT(TODAY()+5,"mm/dd/yy")</f>
        <v>11/19/18</v>
      </c>
      <c r="Q18" s="8" t="s">
        <v>23</v>
      </c>
      <c r="R18" s="4" t="s">
        <v>41</v>
      </c>
      <c r="S18" s="18" t="s">
        <v>90</v>
      </c>
      <c r="T18" s="18"/>
      <c r="U18" s="18"/>
      <c r="V18" s="18"/>
      <c r="W18" s="18"/>
      <c r="X18" s="18"/>
      <c r="Y18" s="18"/>
      <c r="Z18" s="18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 x14ac:dyDescent="0.25">
      <c r="A19" s="1" t="s">
        <v>15</v>
      </c>
      <c r="B19" s="1">
        <v>18</v>
      </c>
      <c r="C19" s="1" t="s">
        <v>66</v>
      </c>
      <c r="D19" s="1" t="s">
        <v>71</v>
      </c>
      <c r="E19" s="3" t="s">
        <v>136</v>
      </c>
      <c r="F19" s="3" t="s">
        <v>108</v>
      </c>
      <c r="G19" s="3" t="s">
        <v>76</v>
      </c>
      <c r="H19" s="13" t="s">
        <v>79</v>
      </c>
      <c r="I19" s="1" t="s">
        <v>16</v>
      </c>
      <c r="J19" s="6" t="s">
        <v>102</v>
      </c>
      <c r="K19" s="7" t="s">
        <v>19</v>
      </c>
      <c r="L19" s="7" t="s">
        <v>20</v>
      </c>
      <c r="M19" s="9" t="str">
        <f t="shared" ca="1" si="0"/>
        <v>11/14/18</v>
      </c>
      <c r="N19" s="8" t="s">
        <v>23</v>
      </c>
      <c r="O19" s="13" t="s">
        <v>79</v>
      </c>
      <c r="P19" s="9" t="str">
        <f ca="1">TEXT(TODAY()+2,"mm/dd/yy")</f>
        <v>11/16/18</v>
      </c>
      <c r="Q19" s="8" t="s">
        <v>23</v>
      </c>
      <c r="R19" s="4" t="s">
        <v>43</v>
      </c>
      <c r="S19" s="18" t="s">
        <v>91</v>
      </c>
      <c r="T19" s="18"/>
      <c r="U19" s="18"/>
      <c r="V19" s="18"/>
      <c r="W19" s="18"/>
      <c r="X19" s="18"/>
      <c r="Y19" s="18"/>
      <c r="Z19" s="18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25">
      <c r="A20" s="1" t="s">
        <v>15</v>
      </c>
      <c r="B20" s="1">
        <v>19</v>
      </c>
      <c r="C20" s="1" t="s">
        <v>66</v>
      </c>
      <c r="D20" s="1" t="s">
        <v>71</v>
      </c>
      <c r="E20" s="3" t="s">
        <v>137</v>
      </c>
      <c r="F20" s="3" t="s">
        <v>118</v>
      </c>
      <c r="G20" s="3" t="s">
        <v>76</v>
      </c>
      <c r="H20" s="13" t="s">
        <v>78</v>
      </c>
      <c r="I20" s="1" t="s">
        <v>16</v>
      </c>
      <c r="J20" s="6" t="s">
        <v>102</v>
      </c>
      <c r="K20" s="7" t="s">
        <v>21</v>
      </c>
      <c r="L20" s="7" t="s">
        <v>22</v>
      </c>
      <c r="M20" s="9" t="str">
        <f t="shared" ca="1" si="0"/>
        <v>11/14/18</v>
      </c>
      <c r="N20" s="8" t="s">
        <v>23</v>
      </c>
      <c r="O20" s="13" t="s">
        <v>78</v>
      </c>
      <c r="P20" s="9" t="str">
        <f ca="1">TEXT(TODAY()+3,"mm/dd/yy")</f>
        <v>11/17/18</v>
      </c>
      <c r="Q20" s="8" t="s">
        <v>23</v>
      </c>
      <c r="R20" s="4" t="s">
        <v>42</v>
      </c>
      <c r="S20" s="18" t="s">
        <v>92</v>
      </c>
      <c r="T20" s="18"/>
      <c r="U20" s="18"/>
      <c r="V20" s="18"/>
      <c r="W20" s="18"/>
      <c r="X20" s="18"/>
      <c r="Y20" s="18"/>
      <c r="Z20" s="18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5">
      <c r="A21" s="1" t="s">
        <v>15</v>
      </c>
      <c r="B21" s="1">
        <v>20</v>
      </c>
      <c r="C21" s="1" t="s">
        <v>66</v>
      </c>
      <c r="D21" s="1" t="s">
        <v>71</v>
      </c>
      <c r="E21" s="3" t="s">
        <v>138</v>
      </c>
      <c r="F21" s="3" t="s">
        <v>122</v>
      </c>
      <c r="G21" s="3" t="s">
        <v>76</v>
      </c>
      <c r="H21" s="13" t="s">
        <v>78</v>
      </c>
      <c r="I21" s="1" t="s">
        <v>16</v>
      </c>
      <c r="J21" s="6" t="s">
        <v>102</v>
      </c>
      <c r="K21" s="7" t="s">
        <v>21</v>
      </c>
      <c r="L21" s="7" t="s">
        <v>22</v>
      </c>
      <c r="M21" s="9" t="str">
        <f t="shared" ca="1" si="0"/>
        <v>11/14/18</v>
      </c>
      <c r="N21" s="8" t="s">
        <v>23</v>
      </c>
      <c r="O21" s="13" t="s">
        <v>78</v>
      </c>
      <c r="P21" s="9" t="str">
        <f ca="1">TEXT(TODAY()+3,"mm/dd/yy")</f>
        <v>11/17/18</v>
      </c>
      <c r="Q21" s="8" t="s">
        <v>23</v>
      </c>
      <c r="R21" s="4" t="s">
        <v>42</v>
      </c>
      <c r="S21" s="18" t="s">
        <v>101</v>
      </c>
      <c r="T21" s="18"/>
      <c r="U21" s="18"/>
      <c r="V21" s="18"/>
      <c r="W21" s="18"/>
      <c r="X21" s="18"/>
      <c r="Y21" s="18"/>
      <c r="Z21" s="18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25">
      <c r="A22" s="1" t="s">
        <v>15</v>
      </c>
      <c r="B22" s="1">
        <v>21</v>
      </c>
      <c r="C22" s="1" t="s">
        <v>66</v>
      </c>
      <c r="D22" s="1" t="s">
        <v>71</v>
      </c>
      <c r="E22" s="3" t="s">
        <v>139</v>
      </c>
      <c r="F22" s="3" t="s">
        <v>119</v>
      </c>
      <c r="G22" s="3" t="s">
        <v>76</v>
      </c>
      <c r="H22" s="13" t="s">
        <v>80</v>
      </c>
      <c r="I22" s="1" t="s">
        <v>16</v>
      </c>
      <c r="J22" s="6" t="s">
        <v>102</v>
      </c>
      <c r="K22" s="7" t="s">
        <v>61</v>
      </c>
      <c r="L22" s="7" t="s">
        <v>62</v>
      </c>
      <c r="M22" s="9" t="str">
        <f t="shared" ca="1" si="0"/>
        <v>11/14/18</v>
      </c>
      <c r="N22" s="8" t="s">
        <v>23</v>
      </c>
      <c r="O22" s="13" t="s">
        <v>80</v>
      </c>
      <c r="P22" s="9" t="str">
        <f ca="1">TEXT(TODAY()+4,"mm/dd/yy")</f>
        <v>11/18/18</v>
      </c>
      <c r="Q22" s="8" t="s">
        <v>23</v>
      </c>
      <c r="R22" s="4" t="s">
        <v>41</v>
      </c>
      <c r="S22" s="18" t="s">
        <v>93</v>
      </c>
      <c r="T22" s="18"/>
      <c r="U22" s="18"/>
      <c r="V22" s="18"/>
      <c r="W22" s="18"/>
      <c r="X22" s="18"/>
      <c r="Y22" s="18"/>
      <c r="Z22" s="18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25">
      <c r="A23" s="1" t="s">
        <v>15</v>
      </c>
      <c r="B23" s="1">
        <v>22</v>
      </c>
      <c r="C23" s="1" t="s">
        <v>66</v>
      </c>
      <c r="D23" s="1" t="s">
        <v>71</v>
      </c>
      <c r="E23" s="3" t="s">
        <v>140</v>
      </c>
      <c r="F23" s="3" t="s">
        <v>109</v>
      </c>
      <c r="G23" s="3" t="s">
        <v>76</v>
      </c>
      <c r="H23" s="13" t="s">
        <v>77</v>
      </c>
      <c r="I23" s="1" t="s">
        <v>16</v>
      </c>
      <c r="J23" s="6" t="s">
        <v>102</v>
      </c>
      <c r="K23" s="7" t="s">
        <v>17</v>
      </c>
      <c r="L23" s="7" t="s">
        <v>18</v>
      </c>
      <c r="M23" s="9" t="str">
        <f t="shared" ca="1" si="0"/>
        <v>11/14/18</v>
      </c>
      <c r="N23" s="8" t="s">
        <v>23</v>
      </c>
      <c r="O23" s="13" t="s">
        <v>77</v>
      </c>
      <c r="P23" s="9" t="str">
        <f ca="1">TEXT(TODAY()+5,"mm/dd/yy")</f>
        <v>11/19/18</v>
      </c>
      <c r="Q23" s="8" t="s">
        <v>23</v>
      </c>
      <c r="R23" s="4" t="s">
        <v>42</v>
      </c>
      <c r="S23" s="18" t="s">
        <v>94</v>
      </c>
      <c r="T23" s="18"/>
      <c r="U23" s="18"/>
      <c r="V23" s="18"/>
      <c r="W23" s="18"/>
      <c r="X23" s="18"/>
      <c r="Y23" s="18"/>
      <c r="Z23" s="18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25">
      <c r="A24" s="1" t="s">
        <v>15</v>
      </c>
      <c r="B24" s="1">
        <v>23</v>
      </c>
      <c r="C24" s="1" t="s">
        <v>66</v>
      </c>
      <c r="D24" s="1" t="s">
        <v>71</v>
      </c>
      <c r="E24" s="3" t="s">
        <v>141</v>
      </c>
      <c r="F24" s="3" t="s">
        <v>120</v>
      </c>
      <c r="G24" s="3" t="s">
        <v>76</v>
      </c>
      <c r="H24" s="13" t="s">
        <v>80</v>
      </c>
      <c r="I24" s="1" t="s">
        <v>16</v>
      </c>
      <c r="J24" s="6" t="s">
        <v>102</v>
      </c>
      <c r="K24" s="7" t="s">
        <v>61</v>
      </c>
      <c r="L24" s="7" t="s">
        <v>62</v>
      </c>
      <c r="M24" s="9" t="str">
        <f t="shared" ca="1" si="0"/>
        <v>11/14/18</v>
      </c>
      <c r="N24" s="8" t="s">
        <v>23</v>
      </c>
      <c r="O24" s="13" t="s">
        <v>80</v>
      </c>
      <c r="P24" s="9" t="str">
        <f ca="1">TEXT(TODAY()+3,"mm/dd/yy")</f>
        <v>11/17/18</v>
      </c>
      <c r="Q24" s="8" t="s">
        <v>23</v>
      </c>
      <c r="R24" s="4" t="s">
        <v>43</v>
      </c>
      <c r="S24" s="18" t="s">
        <v>95</v>
      </c>
      <c r="T24" s="18"/>
      <c r="U24" s="18"/>
      <c r="V24" s="18"/>
      <c r="W24" s="18"/>
      <c r="X24" s="18"/>
      <c r="Y24" s="18"/>
      <c r="Z24" s="18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25">
      <c r="A25" s="1" t="s">
        <v>15</v>
      </c>
      <c r="B25" s="1">
        <v>24</v>
      </c>
      <c r="C25" s="1" t="s">
        <v>66</v>
      </c>
      <c r="D25" s="1" t="s">
        <v>71</v>
      </c>
      <c r="E25" s="3" t="s">
        <v>142</v>
      </c>
      <c r="F25" s="3" t="s">
        <v>110</v>
      </c>
      <c r="G25" s="3" t="s">
        <v>76</v>
      </c>
      <c r="H25" s="13" t="s">
        <v>77</v>
      </c>
      <c r="I25" s="1" t="s">
        <v>16</v>
      </c>
      <c r="J25" s="6" t="s">
        <v>102</v>
      </c>
      <c r="K25" s="7" t="s">
        <v>17</v>
      </c>
      <c r="L25" s="7" t="s">
        <v>18</v>
      </c>
      <c r="M25" s="9" t="str">
        <f t="shared" ca="1" si="0"/>
        <v>11/14/18</v>
      </c>
      <c r="N25" s="8" t="s">
        <v>23</v>
      </c>
      <c r="O25" s="13" t="s">
        <v>77</v>
      </c>
      <c r="P25" s="9" t="str">
        <f ca="1">TEXT(TODAY()+4,"mm/dd/yy")</f>
        <v>11/18/18</v>
      </c>
      <c r="Q25" s="8" t="s">
        <v>23</v>
      </c>
      <c r="R25" s="4" t="s">
        <v>41</v>
      </c>
      <c r="S25" s="18" t="s">
        <v>96</v>
      </c>
      <c r="T25" s="18"/>
      <c r="U25" s="18"/>
      <c r="V25" s="18"/>
      <c r="W25" s="18"/>
      <c r="X25" s="18"/>
      <c r="Y25" s="18"/>
      <c r="Z25" s="18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25">
      <c r="L26" s="5"/>
      <c r="N26"/>
      <c r="O26" s="5"/>
      <c r="Z26"/>
    </row>
    <row r="27" spans="1:41" x14ac:dyDescent="0.25">
      <c r="L27" s="5"/>
      <c r="N27"/>
      <c r="O27" s="5"/>
      <c r="Z27"/>
    </row>
    <row r="28" spans="1:41" x14ac:dyDescent="0.25">
      <c r="L28" s="5"/>
      <c r="N28"/>
      <c r="O28" s="5"/>
      <c r="Z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INPUT_DATA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Surekha C</dc:creator>
  <cp:lastModifiedBy>Radhika Dilip Ingole</cp:lastModifiedBy>
  <dcterms:created xsi:type="dcterms:W3CDTF">2018-06-27T09:12:13Z</dcterms:created>
  <dcterms:modified xsi:type="dcterms:W3CDTF">2018-11-14T12:12:30Z</dcterms:modified>
</cp:coreProperties>
</file>