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TestData\"/>
    </mc:Choice>
  </mc:AlternateContent>
  <bookViews>
    <workbookView xWindow="0" yWindow="0" windowWidth="24000" windowHeight="9735"/>
  </bookViews>
  <sheets>
    <sheet name="INPUT_DATA" sheetId="1" r:id="rId1"/>
  </sheets>
  <definedNames>
    <definedName name="_xlnm._FilterDatabase" localSheetId="0" hidden="1">INPUT_DATA!$A$1:$AO$30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M30" i="1"/>
  <c r="P29" i="1"/>
  <c r="M29" i="1"/>
  <c r="P28" i="1"/>
  <c r="M28" i="1"/>
  <c r="P27" i="1"/>
  <c r="M27" i="1"/>
  <c r="P26" i="1"/>
  <c r="M26" i="1"/>
  <c r="P25" i="1"/>
  <c r="M25" i="1"/>
  <c r="P24" i="1"/>
  <c r="M24" i="1"/>
  <c r="P23" i="1"/>
  <c r="M23" i="1"/>
  <c r="P22" i="1"/>
  <c r="M22" i="1"/>
  <c r="P21" i="1"/>
  <c r="M21" i="1"/>
  <c r="P20" i="1"/>
  <c r="M20" i="1"/>
  <c r="P19" i="1"/>
  <c r="M19" i="1"/>
  <c r="P18" i="1"/>
  <c r="M18" i="1"/>
  <c r="P17" i="1"/>
  <c r="M17" i="1"/>
  <c r="P16" i="1"/>
  <c r="M16" i="1"/>
  <c r="P15" i="1"/>
  <c r="M15" i="1"/>
  <c r="P14" i="1"/>
  <c r="M14" i="1"/>
  <c r="P13" i="1"/>
  <c r="M13" i="1"/>
  <c r="P12" i="1"/>
  <c r="M12" i="1"/>
  <c r="P11" i="1"/>
  <c r="M11" i="1"/>
  <c r="P10" i="1"/>
  <c r="M10" i="1"/>
  <c r="P9" i="1"/>
  <c r="M9" i="1"/>
  <c r="P8" i="1"/>
  <c r="M8" i="1"/>
  <c r="P7" i="1"/>
  <c r="M7" i="1"/>
  <c r="P6" i="1"/>
  <c r="M6" i="1"/>
  <c r="P5" i="1" l="1"/>
  <c r="P4" i="1"/>
  <c r="P3" i="1"/>
  <c r="P2" i="1"/>
  <c r="M3" i="1"/>
  <c r="M4" i="1"/>
  <c r="M5" i="1"/>
  <c r="M2" i="1"/>
</calcChain>
</file>

<file path=xl/sharedStrings.xml><?xml version="1.0" encoding="utf-8"?>
<sst xmlns="http://schemas.openxmlformats.org/spreadsheetml/2006/main" count="844" uniqueCount="256">
  <si>
    <t>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</si>
  <si>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</si>
  <si>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</si>
  <si>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</si>
  <si>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</si>
  <si>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</si>
  <si>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</si>
  <si>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</si>
  <si>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</si>
  <si>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</si>
  <si>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</si>
  <si>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</si>
  <si>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</si>
  <si>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</si>
  <si>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</si>
  <si>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</si>
  <si>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</si>
  <si>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AVIS</t>
  </si>
  <si>
    <t>qa.user</t>
  </si>
  <si>
    <t>Ostendorf</t>
  </si>
  <si>
    <t>Milan</t>
  </si>
  <si>
    <t>Melrose</t>
  </si>
  <si>
    <t>Lucina</t>
  </si>
  <si>
    <t>Healy</t>
  </si>
  <si>
    <t>Belkis</t>
  </si>
  <si>
    <t>12:00 PM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</si>
  <si>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</si>
  <si>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</si>
  <si>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</si>
  <si>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</si>
  <si>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</si>
  <si>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</si>
  <si>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</si>
  <si>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</si>
  <si>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</si>
  <si>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</si>
  <si>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</si>
  <si>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</si>
  <si>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</si>
  <si>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</si>
  <si>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</si>
  <si>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</si>
  <si>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</si>
  <si>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 xml:space="preserve">A-Sub-Compact </t>
  </si>
  <si>
    <t xml:space="preserve">B-Compact </t>
  </si>
  <si>
    <t xml:space="preserve">C-Intermediate 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</si>
  <si>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</si>
  <si>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</si>
  <si>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</si>
  <si>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</si>
  <si>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</si>
  <si>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</si>
  <si>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</si>
  <si>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</si>
  <si>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25</t>
  </si>
  <si>
    <t>American Express</t>
  </si>
  <si>
    <t>Discover</t>
  </si>
  <si>
    <t>Mastercard</t>
  </si>
  <si>
    <t>Visa</t>
  </si>
  <si>
    <t xml:space="preserve">378319757231004  </t>
  </si>
  <si>
    <t xml:space="preserve">6011298802646020 </t>
  </si>
  <si>
    <t xml:space="preserve">4275330000886359 </t>
  </si>
  <si>
    <t>No reader/reader not working</t>
  </si>
  <si>
    <t>Jessi</t>
  </si>
  <si>
    <t>Reeta</t>
  </si>
  <si>
    <t>Avis2018#</t>
  </si>
  <si>
    <t>USA_TCA_001_NonPref_1day_American Express</t>
  </si>
  <si>
    <t>USA_TCA_002_NonPref_2days_Discover</t>
  </si>
  <si>
    <t>USA_TCA_003_NonPref_3days_Mastercard</t>
  </si>
  <si>
    <t>USA_TCA_004_NonPref_4days_Visa</t>
  </si>
  <si>
    <t>5474633171298833</t>
  </si>
  <si>
    <t>OTHER MOP</t>
  </si>
  <si>
    <t>Credit Card/Debit Card</t>
  </si>
  <si>
    <t>Y</t>
  </si>
  <si>
    <t>Create a Res for 1 day LOR in US LICENSEE STATION for a NON Preferred Customer with American Express MOP</t>
  </si>
  <si>
    <t>Create a Res for 3 days LOR in US LICENSEE STATION for a NON Preferred Customer with Mastercard MOP</t>
  </si>
  <si>
    <t>Create a Res for 2 days LOR in US CORPORATE STATION for a NON Preferred Customer with Discover MOP</t>
  </si>
  <si>
    <t>Create a Res for 4 days LOR in US CORPORATE STATION for a NON Preferred Customer with Visa MOP</t>
  </si>
  <si>
    <t>https://uat.ccrgservices.com/wizardgui/ui/wizard.jsf?mnemonic=</t>
  </si>
  <si>
    <t>ANB</t>
  </si>
  <si>
    <t>BHM</t>
  </si>
  <si>
    <t>DHN</t>
  </si>
  <si>
    <t>LIT</t>
  </si>
  <si>
    <t>Reservation created successfully. Reservation Number: 10051388US4</t>
  </si>
  <si>
    <t>10051388US4</t>
  </si>
  <si>
    <t>2C</t>
  </si>
  <si>
    <t>A</t>
  </si>
  <si>
    <t>11/05/18</t>
  </si>
  <si>
    <t>11/06/18</t>
  </si>
  <si>
    <t>1 Day 0 Hours</t>
  </si>
  <si>
    <t>$52.01</t>
  </si>
  <si>
    <t>$0.00</t>
  </si>
  <si>
    <t>0</t>
  </si>
  <si>
    <t>$73.32</t>
  </si>
  <si>
    <t>PASS</t>
  </si>
  <si>
    <t>Reservation created successfully. Reservation Number: 10051401US3</t>
  </si>
  <si>
    <t>10051401US3</t>
  </si>
  <si>
    <t>B</t>
  </si>
  <si>
    <t>11/07/18</t>
  </si>
  <si>
    <t>2 Days 0 Hours</t>
  </si>
  <si>
    <t>$76.00</t>
  </si>
  <si>
    <t>$90.27</t>
  </si>
  <si>
    <t>Reservation created successfully. Reservation Number: 10051415US3</t>
  </si>
  <si>
    <t>10051415US3</t>
  </si>
  <si>
    <t>2A</t>
  </si>
  <si>
    <t>C</t>
  </si>
  <si>
    <t>11/08/18</t>
  </si>
  <si>
    <t>3 Days 0 Hours</t>
  </si>
  <si>
    <t>$176.97</t>
  </si>
  <si>
    <t>$221.07</t>
  </si>
  <si>
    <t>Reservation created successfully. Reservation Number: 10051425US6</t>
  </si>
  <si>
    <t>10051425US6</t>
  </si>
  <si>
    <t>11/09/18</t>
  </si>
  <si>
    <t>4 Days 0 Hours</t>
  </si>
  <si>
    <t>$256.00</t>
  </si>
  <si>
    <t>$371.24</t>
  </si>
  <si>
    <t>N</t>
  </si>
  <si>
    <t>USA_TCA_005_NonPref_5day_AT&amp;T Capital</t>
  </si>
  <si>
    <t>Create a Res for 5 days LOR in US location with AT&amp;T Capital MOP</t>
  </si>
  <si>
    <t>MIA</t>
  </si>
  <si>
    <t>AT&amp;T Capital</t>
  </si>
  <si>
    <t>USA_TCA_006_NonPref_1day_Airplus</t>
  </si>
  <si>
    <t>Create a Res for 1 day LOR in US location with Airplus MOP</t>
  </si>
  <si>
    <t>JFK</t>
  </si>
  <si>
    <t>Airplus</t>
  </si>
  <si>
    <t>USA_TCA_007_NonPref_2days_Diners Club</t>
  </si>
  <si>
    <t>Create a Res for 2 days LOR in US location with Diners Club MOP</t>
  </si>
  <si>
    <t>BOS</t>
  </si>
  <si>
    <t>Diners Club</t>
  </si>
  <si>
    <t>USA_TCA_008_NonPref_3days_JCB</t>
  </si>
  <si>
    <t>Create a Res for 3 days LOR in US location with JCB MOP</t>
  </si>
  <si>
    <t>DEN</t>
  </si>
  <si>
    <t>JCB</t>
  </si>
  <si>
    <t>USA_TCA_009_NonPref_4days_Sears</t>
  </si>
  <si>
    <t>Create a Res for 4 days LOR in US location with Sears MOP</t>
  </si>
  <si>
    <t>Sears</t>
  </si>
  <si>
    <t>USA_TCA_010_NonPref_5day_Union Pay</t>
  </si>
  <si>
    <t>Create a Res for 5 days LOR in US location with Union Pay MOP</t>
  </si>
  <si>
    <t>Union Pay</t>
  </si>
  <si>
    <t>USA_TCA_012_NonPref_1day_ Voucher-Full Credit</t>
  </si>
  <si>
    <t>Create a Res for 1 day LOR in US location with Voucher-Full Credit MOP</t>
  </si>
  <si>
    <t>Voucher-Full Credit</t>
  </si>
  <si>
    <t>USA_TCA_013_NonPref_2day_ Voucher Gross / $$ Amount</t>
  </si>
  <si>
    <t>Create a Res for 2 days LOR in US location with Voucher Gross / $$ Amount MOP</t>
  </si>
  <si>
    <t>Voucher Gross / $$ Amount</t>
  </si>
  <si>
    <t>USA_TCA_014_NonPref_3day_ Voucher Net / Days &amp; Car Group</t>
  </si>
  <si>
    <t>Create a Res for 3 days LOR in US location with Voucher Net / Days &amp; Car Group MOP</t>
  </si>
  <si>
    <t>Voucher Net / Days &amp; Car Group</t>
  </si>
  <si>
    <t>USA_TCA_015_NonPref_4day_ ACTO</t>
  </si>
  <si>
    <t>Create a Res for 4 days LOR in US location with ACTO MOP</t>
  </si>
  <si>
    <t>ACTO</t>
  </si>
  <si>
    <t>USA_TCA_016_NonPref_5day_ AT&amp;T Capital Card</t>
  </si>
  <si>
    <t>Create a Res for 5 days LOR in US location with AT&amp;T Capital Card MOP</t>
  </si>
  <si>
    <t>AT&amp;T Capital Card</t>
  </si>
  <si>
    <t>USA_TCA_017_NonPref_1day_ Avis Charge Card/Auth Rep</t>
  </si>
  <si>
    <t>Create a Res for 1 day LOR in US location with Avis Charge Card/Auth Rep MOP</t>
  </si>
  <si>
    <t>Avis Charge Card/Auth Rep</t>
  </si>
  <si>
    <t>USA_TCA_018_NonPref_2day_ Avis.Com Prepay</t>
  </si>
  <si>
    <t>Create a Res for 2 days LOR in US location with Avis.Com Prepay MOP</t>
  </si>
  <si>
    <t>Avis.Com Prepay</t>
  </si>
  <si>
    <t>USA_TCA_019_NonPref_3day_ Cash Qualified</t>
  </si>
  <si>
    <t>Create a Res for 3 days LOR in US location with Cash Qualified MOP</t>
  </si>
  <si>
    <t>Cash Qualified</t>
  </si>
  <si>
    <t>USA_TCA_020_NonPref_4day_ Complimentary</t>
  </si>
  <si>
    <t>Create a Res for 4 days LOR in US location with Complimentary MOP</t>
  </si>
  <si>
    <t>Complimentary</t>
  </si>
  <si>
    <t>USA_TCA_021_NonPref_5day_ GE Capital Card</t>
  </si>
  <si>
    <t>Create a Res for 5 days LOR in US location with GE Capital Card MOP</t>
  </si>
  <si>
    <t>GE Capital Card</t>
  </si>
  <si>
    <t>USA_TCA_022_NonPref_1day_ Gift Card - Avis</t>
  </si>
  <si>
    <t>Create a Res for 1 day LOR in US location with Gift Card - Avis MOP</t>
  </si>
  <si>
    <t>Gift Card - Avis</t>
  </si>
  <si>
    <t>USA_TCA_023_NonPref_2day_ Gov Purchase Order</t>
  </si>
  <si>
    <t>Create a Res for 2 days LOR in US location with Gov Purchase Order MOP</t>
  </si>
  <si>
    <t>Gov Purchase Order</t>
  </si>
  <si>
    <t>USA_TCA_024_NonPref_3day_ Gov Travel Order</t>
  </si>
  <si>
    <t>Create a Res for 3 days LOR in US location with Gov Travel Order MOP</t>
  </si>
  <si>
    <t>Gov Travel Order</t>
  </si>
  <si>
    <t>USA_TCA_025_NonPref_4day_ Special-Cash</t>
  </si>
  <si>
    <t>Create a Res for 4 days LOR in US location with Special-Cash MOP</t>
  </si>
  <si>
    <t>Special-Cash</t>
  </si>
  <si>
    <t>USA_TCA_026_NonPref_5day_ Special-Direct Billing</t>
  </si>
  <si>
    <t>Create a Res for 5 days LOR in US location with Special-Direct Billing MOP</t>
  </si>
  <si>
    <t>Special-Direct Billing</t>
  </si>
  <si>
    <t>USA_TCA_027_NonPref_1day_ Voucher - Amex</t>
  </si>
  <si>
    <t>Create a Res for 1 day LOR in US location with Voucher - Amex MOP</t>
  </si>
  <si>
    <t>Voucher - Amex</t>
  </si>
  <si>
    <t>USA_TCA_028_NonPref_2day_ Voucher-DER Tour</t>
  </si>
  <si>
    <t>Create a Res for 2 days LOR in US location with Voucher-DER Tour MOP</t>
  </si>
  <si>
    <t>Voucher-DER Tour</t>
  </si>
  <si>
    <t>USA_TCA_029_NonPref_3day_ WEB GEB 2</t>
  </si>
  <si>
    <t>Create a Res for 3 days LOR in US location with WEB GEB 2 MOP</t>
  </si>
  <si>
    <t>WEB GEB 2</t>
  </si>
  <si>
    <t>USA_TCA_030_NonPref_4day_ WEB GEB 1</t>
  </si>
  <si>
    <t>Create a Res for 4 days LOR in US location with WEB GEB 1 MOP</t>
  </si>
  <si>
    <t>WEB GEB 1</t>
  </si>
  <si>
    <t>IZ</t>
  </si>
  <si>
    <t>Reservation created successfully. Reservation Number: 10051721US1</t>
  </si>
  <si>
    <t>10051721US1</t>
  </si>
  <si>
    <t>11/10/18</t>
  </si>
  <si>
    <t>5 Days 0 Hours</t>
  </si>
  <si>
    <t>$180.00</t>
  </si>
  <si>
    <t>$259.03</t>
  </si>
  <si>
    <t/>
  </si>
  <si>
    <t>Reservation created successfully. Reservation Number: 10051853US0</t>
  </si>
  <si>
    <t>10051853US0</t>
  </si>
  <si>
    <t>$36.00</t>
  </si>
  <si>
    <t>$51.81</t>
  </si>
  <si>
    <t>Reservation created successfully. Reservation Number: 10051908US6</t>
  </si>
  <si>
    <t>10051908US6</t>
  </si>
  <si>
    <t>Reservation created successfully. Reservation Number: 10051952US1</t>
  </si>
  <si>
    <t>10051952US1</t>
  </si>
  <si>
    <t>$837.08</t>
  </si>
  <si>
    <t>$633.00</t>
  </si>
  <si>
    <t>Reservation created successfully. Reservation Number: 10051976US4</t>
  </si>
  <si>
    <t>10051976US4</t>
  </si>
  <si>
    <t>$226.00</t>
  </si>
  <si>
    <t>$308.01</t>
  </si>
  <si>
    <t>Reservation created successfully. Reservation Number: 10051994US1</t>
  </si>
  <si>
    <t>10051994US1</t>
  </si>
  <si>
    <t>Reservation created successfully. Reservation Number: 10052006US6</t>
  </si>
  <si>
    <t>10052006US6</t>
  </si>
  <si>
    <t>$195.00</t>
  </si>
  <si>
    <t>$263.32</t>
  </si>
  <si>
    <t>Reservation created successfully. Reservation Number: 10052085US1</t>
  </si>
  <si>
    <t>10052085US1</t>
  </si>
  <si>
    <t>$169.50</t>
  </si>
  <si>
    <t>$231.01</t>
  </si>
  <si>
    <t>Reservation created successfully. Reservation Number: 10052093US2</t>
  </si>
  <si>
    <t>10052093US2</t>
  </si>
  <si>
    <t>$844.00</t>
  </si>
  <si>
    <t>$1,112.57</t>
  </si>
  <si>
    <t>Reservation created successfully. Reservation Number: 10052100US2</t>
  </si>
  <si>
    <t>10052100US2</t>
  </si>
  <si>
    <t>7T</t>
  </si>
  <si>
    <t>$261.00</t>
  </si>
  <si>
    <t>$357.96</t>
  </si>
  <si>
    <t>Reservation created successfully. Reservation Number: 10052126US0</t>
  </si>
  <si>
    <t>10052126US0</t>
  </si>
  <si>
    <t>GA</t>
  </si>
  <si>
    <t>$1,180.00</t>
  </si>
  <si>
    <t>$1,578.87</t>
  </si>
  <si>
    <t>Reservation created successfully. Reservation Number: 10052128US2</t>
  </si>
  <si>
    <t>10052128US2</t>
  </si>
  <si>
    <t>Reservation created successfully. Reservation Number: 10052147US0</t>
  </si>
  <si>
    <t>10052147US0</t>
  </si>
  <si>
    <t>$224.00</t>
  </si>
  <si>
    <t>$305.50</t>
  </si>
  <si>
    <t>Reservation created successfully. Reservation Number: 10052192US3</t>
  </si>
  <si>
    <t>10052192US3</t>
  </si>
  <si>
    <t>$178.50</t>
  </si>
  <si>
    <t>$242.33</t>
  </si>
  <si>
    <t>Reservation created successfully. Reservation Number: 10052201US5</t>
  </si>
  <si>
    <t>10052201US5</t>
  </si>
  <si>
    <t>$1,199.96</t>
  </si>
  <si>
    <t>$1,565.35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</si>
</sst>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2" fillId="3" borderId="2" xfId="0" applyNumberFormat="1" applyFont="1" applyFill="1" applyBorder="1"/>
    <xf numFmtId="49" fontId="0" fillId="0" borderId="2" xfId="0" applyNumberFormat="1" applyBorder="1" applyAlignment="1">
      <alignment horizontal="center"/>
    </xf>
    <xf numFmtId="8" fontId="0" fillId="0" borderId="1" xfId="0" applyNumberFormat="1" applyBorder="1" applyAlignment="1">
      <alignment horizontal="left" vertical="top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30"/>
  <sheetViews>
    <sheetView tabSelected="1" topLeftCell="N1" workbookViewId="0">
      <selection activeCell="AA2" sqref="AA2:AA30"/>
    </sheetView>
  </sheetViews>
  <sheetFormatPr defaultRowHeight="15" x14ac:dyDescent="0.25"/>
  <cols>
    <col min="1" max="1" width="8.5703125" bestFit="1" customWidth="1" collapsed="1"/>
    <col min="2" max="2" width="11.42578125" bestFit="1" customWidth="1" collapsed="1"/>
    <col min="3" max="3" width="9.42578125" bestFit="1" customWidth="1" collapsed="1"/>
    <col min="4" max="4" width="16" bestFit="1" customWidth="1" collapsed="1"/>
    <col min="5" max="5" width="44.28515625" bestFit="1" customWidth="1" collapsed="1"/>
    <col min="6" max="6" width="100.5703125" bestFit="1" customWidth="1" collapsed="1"/>
    <col min="7" max="7" width="61.7109375" bestFit="1" customWidth="1" collapsed="1"/>
    <col min="8" max="8" width="6.42578125" customWidth="1" collapsed="1"/>
    <col min="9" max="9" width="8" bestFit="1" customWidth="1" collapsed="1"/>
    <col min="10" max="10" width="12.42578125" bestFit="1" customWidth="1" collapsed="1"/>
    <col min="11" max="11" width="11.85546875" bestFit="1" customWidth="1" collapsed="1"/>
    <col min="12" max="12" width="12.28515625" bestFit="1" customWidth="1" collapsed="1"/>
    <col min="13" max="13" width="19.28515625" style="2" customWidth="1" collapsed="1"/>
    <col min="14" max="14" width="16.28515625" style="2" bestFit="1" customWidth="1" collapsed="1"/>
    <col min="15" max="15" width="11.7109375" bestFit="1" customWidth="1" collapsed="1"/>
    <col min="16" max="16" width="14.5703125" style="2" bestFit="1" customWidth="1" collapsed="1"/>
    <col min="17" max="17" width="14.28515625" style="2" bestFit="1" customWidth="1" collapsed="1"/>
    <col min="18" max="18" width="16.140625" style="2" bestFit="1" customWidth="1" collapsed="1"/>
    <col min="19" max="20" width="29.7109375" style="2" bestFit="1" customWidth="1" collapsed="1"/>
    <col min="21" max="21" width="17" style="2" bestFit="1" customWidth="1" collapsed="1"/>
    <col min="22" max="22" width="8.7109375" style="2" bestFit="1" customWidth="1" collapsed="1"/>
    <col min="23" max="23" width="6" style="2" bestFit="1" customWidth="1" collapsed="1"/>
    <col min="24" max="24" width="28.140625" style="2" bestFit="1" customWidth="1" collapsed="1"/>
    <col min="25" max="25" width="17.28515625" style="2" hidden="1" customWidth="1" collapsed="1"/>
    <col min="26" max="26" width="21" style="2" hidden="1" customWidth="1" collapsed="1"/>
    <col min="27" max="27" width="18" bestFit="1" customWidth="1" collapsed="1"/>
    <col min="28" max="28" width="14.28515625" bestFit="1" customWidth="1" collapsed="1"/>
    <col min="29" max="29" width="14.85546875" bestFit="1" customWidth="1" collapsed="1"/>
    <col min="30" max="30" width="16.7109375" bestFit="1" customWidth="1" collapsed="1"/>
    <col min="31" max="31" width="20.5703125" bestFit="1" customWidth="1" collapsed="1"/>
    <col min="32" max="32" width="13.28515625" bestFit="1" customWidth="1" collapsed="1"/>
    <col min="33" max="33" width="13.140625" bestFit="1" customWidth="1" collapsed="1"/>
    <col min="34" max="34" width="13.7109375" bestFit="1" customWidth="1" collapsed="1"/>
    <col min="35" max="35" width="14" bestFit="1" customWidth="1" collapsed="1"/>
    <col min="36" max="36" width="22.85546875" bestFit="1" customWidth="1" collapsed="1"/>
    <col min="37" max="37" width="19.5703125" bestFit="1" customWidth="1" collapsed="1"/>
    <col min="38" max="38" width="19.85546875" bestFit="1" customWidth="1" collapsed="1"/>
    <col min="39" max="39" width="21.7109375" customWidth="1" collapsed="1"/>
    <col min="40" max="40" width="25.85546875" bestFit="1" customWidth="1" collapsed="1"/>
    <col min="41" max="41" width="19.85546875" customWidth="1" collapsed="1"/>
  </cols>
  <sheetData>
    <row r="1" spans="1:4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12</v>
      </c>
      <c r="N1" s="4" t="s">
        <v>13</v>
      </c>
      <c r="O1" s="3" t="s">
        <v>11</v>
      </c>
      <c r="P1" s="4" t="s">
        <v>14</v>
      </c>
      <c r="Q1" s="4" t="s">
        <v>15</v>
      </c>
      <c r="R1" s="4" t="s">
        <v>42</v>
      </c>
      <c r="S1" s="4" t="s">
        <v>71</v>
      </c>
      <c r="T1" s="4" t="s">
        <v>48</v>
      </c>
      <c r="U1" s="5" t="s">
        <v>49</v>
      </c>
      <c r="V1" s="4" t="s">
        <v>50</v>
      </c>
      <c r="W1" s="4" t="s">
        <v>51</v>
      </c>
      <c r="X1" s="4" t="s">
        <v>52</v>
      </c>
      <c r="Y1" s="4" t="s">
        <v>47</v>
      </c>
      <c r="Z1" s="4" t="s">
        <v>46</v>
      </c>
      <c r="AA1" s="6" t="s">
        <v>27</v>
      </c>
      <c r="AB1" s="6" t="s">
        <v>28</v>
      </c>
      <c r="AC1" s="6" t="s">
        <v>29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30</v>
      </c>
      <c r="AJ1" s="6" t="s">
        <v>31</v>
      </c>
      <c r="AK1" s="6" t="s">
        <v>32</v>
      </c>
      <c r="AL1" s="6" t="s">
        <v>41</v>
      </c>
      <c r="AM1" s="6" t="s">
        <v>33</v>
      </c>
      <c r="AN1" s="6" t="s">
        <v>34</v>
      </c>
      <c r="AO1" s="6" t="s">
        <v>35</v>
      </c>
    </row>
    <row r="2" spans="1:41" x14ac:dyDescent="0.25">
      <c r="A2" s="7" t="s">
        <v>16</v>
      </c>
      <c r="B2" s="7">
        <v>1</v>
      </c>
      <c r="C2" s="7" t="s">
        <v>116</v>
      </c>
      <c r="D2" s="7" t="s">
        <v>17</v>
      </c>
      <c r="E2" s="1" t="s">
        <v>66</v>
      </c>
      <c r="F2" s="1" t="s">
        <v>74</v>
      </c>
      <c r="G2" s="18" t="s">
        <v>78</v>
      </c>
      <c r="H2" s="16" t="s">
        <v>80</v>
      </c>
      <c r="I2" s="7" t="s">
        <v>18</v>
      </c>
      <c r="J2" s="8" t="s">
        <v>65</v>
      </c>
      <c r="K2" s="9" t="s">
        <v>19</v>
      </c>
      <c r="L2" s="9" t="s">
        <v>20</v>
      </c>
      <c r="M2" s="10" t="str">
        <f ca="1">TEXT(TODAY(),"mm/dd/yy")</f>
        <v>11/05/18</v>
      </c>
      <c r="N2" s="11" t="s">
        <v>25</v>
      </c>
      <c r="O2" s="16" t="s">
        <v>80</v>
      </c>
      <c r="P2" s="10" t="str">
        <f ca="1">TEXT(TODAY()+1,"mm/dd/yy")</f>
        <v>11/06/18</v>
      </c>
      <c r="Q2" s="11" t="s">
        <v>25</v>
      </c>
      <c r="R2" s="12" t="s">
        <v>43</v>
      </c>
      <c r="S2" s="12" t="s">
        <v>72</v>
      </c>
      <c r="T2" s="12" t="s">
        <v>55</v>
      </c>
      <c r="U2" s="13" t="s">
        <v>59</v>
      </c>
      <c r="V2" s="11" t="s">
        <v>53</v>
      </c>
      <c r="W2" s="11" t="s">
        <v>54</v>
      </c>
      <c r="X2" s="12" t="s">
        <v>62</v>
      </c>
      <c r="Y2" s="12"/>
      <c r="Z2" s="12"/>
      <c r="AA2" s="15" t="s">
        <v>84</v>
      </c>
      <c r="AB2" s="15" t="s">
        <v>85</v>
      </c>
      <c r="AC2" s="15" t="s">
        <v>86</v>
      </c>
      <c r="AD2" s="15" t="s">
        <v>80</v>
      </c>
      <c r="AE2" s="15" t="s">
        <v>80</v>
      </c>
      <c r="AF2" s="15" t="s">
        <v>87</v>
      </c>
      <c r="AG2" s="15" t="s">
        <v>88</v>
      </c>
      <c r="AH2" s="15" t="s">
        <v>89</v>
      </c>
      <c r="AI2" s="15" t="s">
        <v>90</v>
      </c>
      <c r="AJ2" s="15" t="s">
        <v>91</v>
      </c>
      <c r="AK2" s="15" t="s">
        <v>91</v>
      </c>
      <c r="AL2" s="15" t="s">
        <v>92</v>
      </c>
      <c r="AM2" s="15" t="s">
        <v>93</v>
      </c>
      <c r="AN2" s="15" t="s">
        <v>83</v>
      </c>
      <c r="AO2" s="15" t="s">
        <v>94</v>
      </c>
    </row>
    <row r="3" spans="1:41" x14ac:dyDescent="0.25">
      <c r="A3" s="7" t="s">
        <v>16</v>
      </c>
      <c r="B3" s="7">
        <v>2</v>
      </c>
      <c r="C3" s="7" t="s">
        <v>116</v>
      </c>
      <c r="D3" s="7" t="s">
        <v>17</v>
      </c>
      <c r="E3" s="1" t="s">
        <v>67</v>
      </c>
      <c r="F3" s="1" t="s">
        <v>76</v>
      </c>
      <c r="G3" s="18" t="s">
        <v>78</v>
      </c>
      <c r="H3" s="17" t="s">
        <v>79</v>
      </c>
      <c r="I3" s="7" t="s">
        <v>18</v>
      </c>
      <c r="J3" s="8" t="s">
        <v>65</v>
      </c>
      <c r="K3" s="9" t="s">
        <v>21</v>
      </c>
      <c r="L3" s="9" t="s">
        <v>22</v>
      </c>
      <c r="M3" s="10" t="str">
        <f t="shared" ref="M3:M30" ca="1" si="0">TEXT(TODAY(),"mm/dd/yy")</f>
        <v>11/05/18</v>
      </c>
      <c r="N3" s="11" t="s">
        <v>25</v>
      </c>
      <c r="O3" s="17" t="s">
        <v>79</v>
      </c>
      <c r="P3" s="10" t="str">
        <f ca="1">TEXT(TODAY()+2,"mm/dd/yy")</f>
        <v>11/07/18</v>
      </c>
      <c r="Q3" s="11" t="s">
        <v>25</v>
      </c>
      <c r="R3" s="12" t="s">
        <v>44</v>
      </c>
      <c r="S3" s="12" t="s">
        <v>72</v>
      </c>
      <c r="T3" s="12" t="s">
        <v>56</v>
      </c>
      <c r="U3" s="13" t="s">
        <v>60</v>
      </c>
      <c r="V3" s="11" t="s">
        <v>53</v>
      </c>
      <c r="W3" s="11" t="s">
        <v>54</v>
      </c>
      <c r="X3" s="12" t="s">
        <v>62</v>
      </c>
      <c r="Y3" s="12"/>
      <c r="Z3" s="12"/>
      <c r="AA3" s="12" t="s">
        <v>96</v>
      </c>
      <c r="AB3" s="12" t="s">
        <v>85</v>
      </c>
      <c r="AC3" s="12" t="s">
        <v>97</v>
      </c>
      <c r="AD3" s="12" t="s">
        <v>79</v>
      </c>
      <c r="AE3" s="12" t="s">
        <v>79</v>
      </c>
      <c r="AF3" s="15" t="s">
        <v>87</v>
      </c>
      <c r="AG3" s="15" t="s">
        <v>98</v>
      </c>
      <c r="AH3" s="15" t="s">
        <v>99</v>
      </c>
      <c r="AI3" s="15" t="s">
        <v>100</v>
      </c>
      <c r="AJ3" s="15" t="s">
        <v>91</v>
      </c>
      <c r="AK3" s="15" t="s">
        <v>91</v>
      </c>
      <c r="AL3" s="15" t="s">
        <v>92</v>
      </c>
      <c r="AM3" s="15" t="s">
        <v>101</v>
      </c>
      <c r="AN3" s="15" t="s">
        <v>95</v>
      </c>
      <c r="AO3" s="15" t="s">
        <v>94</v>
      </c>
    </row>
    <row r="4" spans="1:41" x14ac:dyDescent="0.25">
      <c r="A4" s="7" t="s">
        <v>16</v>
      </c>
      <c r="B4" s="7">
        <v>3</v>
      </c>
      <c r="C4" s="7" t="s">
        <v>116</v>
      </c>
      <c r="D4" s="7" t="s">
        <v>17</v>
      </c>
      <c r="E4" s="1" t="s">
        <v>68</v>
      </c>
      <c r="F4" s="1" t="s">
        <v>75</v>
      </c>
      <c r="G4" s="18" t="s">
        <v>78</v>
      </c>
      <c r="H4" s="16" t="s">
        <v>81</v>
      </c>
      <c r="I4" s="7" t="s">
        <v>18</v>
      </c>
      <c r="J4" s="8" t="s">
        <v>65</v>
      </c>
      <c r="K4" s="9" t="s">
        <v>23</v>
      </c>
      <c r="L4" s="9" t="s">
        <v>24</v>
      </c>
      <c r="M4" s="10" t="str">
        <f t="shared" ca="1" si="0"/>
        <v>11/05/18</v>
      </c>
      <c r="N4" s="11" t="s">
        <v>25</v>
      </c>
      <c r="O4" s="16" t="s">
        <v>81</v>
      </c>
      <c r="P4" s="10" t="str">
        <f ca="1">TEXT(TODAY()+3,"mm/dd/yy")</f>
        <v>11/08/18</v>
      </c>
      <c r="Q4" s="11" t="s">
        <v>25</v>
      </c>
      <c r="R4" s="12" t="s">
        <v>45</v>
      </c>
      <c r="S4" s="12" t="s">
        <v>72</v>
      </c>
      <c r="T4" s="12" t="s">
        <v>57</v>
      </c>
      <c r="U4" s="14" t="s">
        <v>70</v>
      </c>
      <c r="V4" s="11" t="s">
        <v>53</v>
      </c>
      <c r="W4" s="11" t="s">
        <v>54</v>
      </c>
      <c r="X4" s="12" t="s">
        <v>62</v>
      </c>
      <c r="Y4" s="12"/>
      <c r="Z4" s="12"/>
      <c r="AA4" s="15" t="s">
        <v>103</v>
      </c>
      <c r="AB4" s="15" t="s">
        <v>104</v>
      </c>
      <c r="AC4" s="15" t="s">
        <v>105</v>
      </c>
      <c r="AD4" s="15" t="s">
        <v>81</v>
      </c>
      <c r="AE4" s="15" t="s">
        <v>81</v>
      </c>
      <c r="AF4" s="15" t="s">
        <v>87</v>
      </c>
      <c r="AG4" s="15" t="s">
        <v>106</v>
      </c>
      <c r="AH4" s="15" t="s">
        <v>107</v>
      </c>
      <c r="AI4" s="15" t="s">
        <v>108</v>
      </c>
      <c r="AJ4" s="15" t="s">
        <v>91</v>
      </c>
      <c r="AK4" s="15" t="s">
        <v>91</v>
      </c>
      <c r="AL4" s="15" t="s">
        <v>92</v>
      </c>
      <c r="AM4" s="15" t="s">
        <v>109</v>
      </c>
      <c r="AN4" s="15" t="s">
        <v>102</v>
      </c>
      <c r="AO4" s="15" t="s">
        <v>94</v>
      </c>
    </row>
    <row r="5" spans="1:41" x14ac:dyDescent="0.25">
      <c r="A5" s="7" t="s">
        <v>16</v>
      </c>
      <c r="B5" s="7">
        <v>4</v>
      </c>
      <c r="C5" s="7" t="s">
        <v>116</v>
      </c>
      <c r="D5" s="7" t="s">
        <v>17</v>
      </c>
      <c r="E5" s="1" t="s">
        <v>69</v>
      </c>
      <c r="F5" s="1" t="s">
        <v>77</v>
      </c>
      <c r="G5" s="18" t="s">
        <v>78</v>
      </c>
      <c r="H5" s="17" t="s">
        <v>82</v>
      </c>
      <c r="I5" s="7" t="s">
        <v>18</v>
      </c>
      <c r="J5" s="8" t="s">
        <v>65</v>
      </c>
      <c r="K5" s="9" t="s">
        <v>63</v>
      </c>
      <c r="L5" s="9" t="s">
        <v>64</v>
      </c>
      <c r="M5" s="10" t="str">
        <f t="shared" ca="1" si="0"/>
        <v>11/05/18</v>
      </c>
      <c r="N5" s="11" t="s">
        <v>25</v>
      </c>
      <c r="O5" s="17" t="s">
        <v>82</v>
      </c>
      <c r="P5" s="10" t="str">
        <f ca="1">TEXT(TODAY()+4,"mm/dd/yy")</f>
        <v>11/09/18</v>
      </c>
      <c r="Q5" s="11" t="s">
        <v>25</v>
      </c>
      <c r="R5" s="12" t="s">
        <v>44</v>
      </c>
      <c r="S5" s="12" t="s">
        <v>72</v>
      </c>
      <c r="T5" s="12" t="s">
        <v>58</v>
      </c>
      <c r="U5" s="14" t="s">
        <v>61</v>
      </c>
      <c r="V5" s="11" t="s">
        <v>53</v>
      </c>
      <c r="W5" s="11" t="s">
        <v>54</v>
      </c>
      <c r="X5" s="12" t="s">
        <v>62</v>
      </c>
      <c r="Y5" s="12"/>
      <c r="Z5" s="12"/>
      <c r="AA5" s="15" t="s">
        <v>111</v>
      </c>
      <c r="AB5" s="15" t="s">
        <v>104</v>
      </c>
      <c r="AC5" s="15" t="s">
        <v>97</v>
      </c>
      <c r="AD5" s="15" t="s">
        <v>82</v>
      </c>
      <c r="AE5" s="15" t="s">
        <v>82</v>
      </c>
      <c r="AF5" s="15" t="s">
        <v>87</v>
      </c>
      <c r="AG5" s="15" t="s">
        <v>112</v>
      </c>
      <c r="AH5" s="15" t="s">
        <v>113</v>
      </c>
      <c r="AI5" s="15" t="s">
        <v>114</v>
      </c>
      <c r="AJ5" s="15" t="s">
        <v>91</v>
      </c>
      <c r="AK5" s="15" t="s">
        <v>91</v>
      </c>
      <c r="AL5" s="15" t="s">
        <v>92</v>
      </c>
      <c r="AM5" s="15" t="s">
        <v>115</v>
      </c>
      <c r="AN5" s="15" t="s">
        <v>110</v>
      </c>
      <c r="AO5" s="15" t="s">
        <v>94</v>
      </c>
    </row>
    <row r="6" spans="1:41" x14ac:dyDescent="0.25">
      <c r="A6" s="19" t="s">
        <v>16</v>
      </c>
      <c r="B6" s="19">
        <v>5</v>
      </c>
      <c r="C6" s="19" t="s">
        <v>116</v>
      </c>
      <c r="D6" s="19" t="s">
        <v>17</v>
      </c>
      <c r="E6" s="1" t="s">
        <v>117</v>
      </c>
      <c r="F6" s="1" t="s">
        <v>118</v>
      </c>
      <c r="G6" s="18" t="s">
        <v>78</v>
      </c>
      <c r="H6" s="20" t="s">
        <v>119</v>
      </c>
      <c r="I6" s="19" t="s">
        <v>18</v>
      </c>
      <c r="J6" s="21" t="s">
        <v>65</v>
      </c>
      <c r="K6" s="22" t="s">
        <v>19</v>
      </c>
      <c r="L6" s="22" t="s">
        <v>20</v>
      </c>
      <c r="M6" s="23" t="str">
        <f t="shared" ca="1" si="0"/>
        <v>11/05/18</v>
      </c>
      <c r="N6" s="24" t="s">
        <v>25</v>
      </c>
      <c r="O6" s="20" t="s">
        <v>119</v>
      </c>
      <c r="P6" s="23" t="str">
        <f ca="1">TEXT(TODAY()+5,"mm/dd/yy")</f>
        <v>11/10/18</v>
      </c>
      <c r="Q6" s="24" t="s">
        <v>25</v>
      </c>
      <c r="R6" s="25" t="s">
        <v>43</v>
      </c>
      <c r="S6" s="25" t="s">
        <v>72</v>
      </c>
      <c r="T6" s="26" t="s">
        <v>120</v>
      </c>
      <c r="U6" s="27"/>
      <c r="V6" s="25" t="s">
        <v>53</v>
      </c>
      <c r="W6" s="25" t="s">
        <v>54</v>
      </c>
      <c r="X6" s="25" t="s">
        <v>62</v>
      </c>
      <c r="Y6" s="26"/>
      <c r="Z6" s="26"/>
      <c r="AA6" s="18" t="s">
        <v>198</v>
      </c>
      <c r="AB6" s="18" t="s">
        <v>196</v>
      </c>
      <c r="AC6" s="18" t="s">
        <v>86</v>
      </c>
      <c r="AD6" s="18" t="s">
        <v>119</v>
      </c>
      <c r="AE6" s="18" t="s">
        <v>119</v>
      </c>
      <c r="AF6" s="18" t="s">
        <v>87</v>
      </c>
      <c r="AG6" s="18" t="s">
        <v>199</v>
      </c>
      <c r="AH6" s="18" t="s">
        <v>200</v>
      </c>
      <c r="AI6" s="18" t="s">
        <v>201</v>
      </c>
      <c r="AJ6" s="18" t="s">
        <v>91</v>
      </c>
      <c r="AK6" s="18" t="s">
        <v>91</v>
      </c>
      <c r="AL6" s="18" t="s">
        <v>92</v>
      </c>
      <c r="AM6" s="18" t="s">
        <v>202</v>
      </c>
      <c r="AN6" s="18" t="s">
        <v>197</v>
      </c>
      <c r="AO6" s="18" t="s">
        <v>94</v>
      </c>
    </row>
    <row r="7" spans="1:41" hidden="1" x14ac:dyDescent="0.25">
      <c r="A7" s="19" t="s">
        <v>16</v>
      </c>
      <c r="B7" s="19">
        <v>6</v>
      </c>
      <c r="C7" s="19" t="s">
        <v>116</v>
      </c>
      <c r="D7" s="19" t="s">
        <v>17</v>
      </c>
      <c r="E7" s="1" t="s">
        <v>121</v>
      </c>
      <c r="F7" s="1" t="s">
        <v>122</v>
      </c>
      <c r="G7" s="18" t="s">
        <v>78</v>
      </c>
      <c r="H7" s="20" t="s">
        <v>123</v>
      </c>
      <c r="I7" s="19" t="s">
        <v>18</v>
      </c>
      <c r="J7" s="21" t="s">
        <v>65</v>
      </c>
      <c r="K7" s="22" t="s">
        <v>21</v>
      </c>
      <c r="L7" s="22" t="s">
        <v>22</v>
      </c>
      <c r="M7" s="23" t="str">
        <f t="shared" ca="1" si="0"/>
        <v>11/05/18</v>
      </c>
      <c r="N7" s="24" t="s">
        <v>25</v>
      </c>
      <c r="O7" s="20" t="s">
        <v>123</v>
      </c>
      <c r="P7" s="23" t="str">
        <f ca="1">TEXT(TODAY()+1,"mm/dd/yy")</f>
        <v>11/06/18</v>
      </c>
      <c r="Q7" s="24" t="s">
        <v>25</v>
      </c>
      <c r="R7" s="25" t="s">
        <v>44</v>
      </c>
      <c r="S7" s="25" t="s">
        <v>72</v>
      </c>
      <c r="T7" s="26" t="s">
        <v>124</v>
      </c>
      <c r="U7" s="28" t="s">
        <v>61</v>
      </c>
      <c r="V7" s="25" t="s">
        <v>53</v>
      </c>
      <c r="W7" s="25" t="s">
        <v>54</v>
      </c>
      <c r="X7" s="25" t="s">
        <v>62</v>
      </c>
      <c r="Y7" s="26"/>
      <c r="Z7" s="26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 t="s">
        <v>203</v>
      </c>
      <c r="AO7" s="18"/>
    </row>
    <row r="8" spans="1:41" hidden="1" x14ac:dyDescent="0.25">
      <c r="A8" s="19" t="s">
        <v>16</v>
      </c>
      <c r="B8" s="19">
        <v>7</v>
      </c>
      <c r="C8" s="19" t="s">
        <v>116</v>
      </c>
      <c r="D8" s="19" t="s">
        <v>17</v>
      </c>
      <c r="E8" s="1" t="s">
        <v>125</v>
      </c>
      <c r="F8" s="1" t="s">
        <v>126</v>
      </c>
      <c r="G8" s="18" t="s">
        <v>78</v>
      </c>
      <c r="H8" s="20" t="s">
        <v>127</v>
      </c>
      <c r="I8" s="19" t="s">
        <v>18</v>
      </c>
      <c r="J8" s="21" t="s">
        <v>65</v>
      </c>
      <c r="K8" s="22" t="s">
        <v>23</v>
      </c>
      <c r="L8" s="22" t="s">
        <v>24</v>
      </c>
      <c r="M8" s="23" t="str">
        <f t="shared" ca="1" si="0"/>
        <v>11/05/18</v>
      </c>
      <c r="N8" s="24" t="s">
        <v>25</v>
      </c>
      <c r="O8" s="20" t="s">
        <v>127</v>
      </c>
      <c r="P8" s="23" t="str">
        <f ca="1">TEXT(TODAY()+2,"mm/dd/yy")</f>
        <v>11/07/18</v>
      </c>
      <c r="Q8" s="24" t="s">
        <v>25</v>
      </c>
      <c r="R8" s="25" t="s">
        <v>45</v>
      </c>
      <c r="S8" s="25" t="s">
        <v>72</v>
      </c>
      <c r="T8" s="26" t="s">
        <v>128</v>
      </c>
      <c r="U8" s="27" t="s">
        <v>59</v>
      </c>
      <c r="V8" s="25" t="s">
        <v>53</v>
      </c>
      <c r="W8" s="25" t="s">
        <v>54</v>
      </c>
      <c r="X8" s="25" t="s">
        <v>62</v>
      </c>
      <c r="Y8" s="26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 t="s">
        <v>203</v>
      </c>
      <c r="AO8" s="18"/>
    </row>
    <row r="9" spans="1:41" hidden="1" x14ac:dyDescent="0.25">
      <c r="A9" s="19" t="s">
        <v>16</v>
      </c>
      <c r="B9" s="19">
        <v>8</v>
      </c>
      <c r="C9" s="19" t="s">
        <v>116</v>
      </c>
      <c r="D9" s="19" t="s">
        <v>17</v>
      </c>
      <c r="E9" s="1" t="s">
        <v>129</v>
      </c>
      <c r="F9" s="1" t="s">
        <v>130</v>
      </c>
      <c r="G9" s="18" t="s">
        <v>78</v>
      </c>
      <c r="H9" s="20" t="s">
        <v>131</v>
      </c>
      <c r="I9" s="19" t="s">
        <v>18</v>
      </c>
      <c r="J9" s="21" t="s">
        <v>65</v>
      </c>
      <c r="K9" s="22" t="s">
        <v>63</v>
      </c>
      <c r="L9" s="22" t="s">
        <v>64</v>
      </c>
      <c r="M9" s="23" t="str">
        <f t="shared" ca="1" si="0"/>
        <v>11/05/18</v>
      </c>
      <c r="N9" s="24" t="s">
        <v>25</v>
      </c>
      <c r="O9" s="20" t="s">
        <v>131</v>
      </c>
      <c r="P9" s="23" t="str">
        <f ca="1">TEXT(TODAY()+3,"mm/dd/yy")</f>
        <v>11/08/18</v>
      </c>
      <c r="Q9" s="24" t="s">
        <v>25</v>
      </c>
      <c r="R9" s="25" t="s">
        <v>44</v>
      </c>
      <c r="S9" s="25" t="s">
        <v>72</v>
      </c>
      <c r="T9" s="26" t="s">
        <v>132</v>
      </c>
      <c r="U9" s="27" t="s">
        <v>59</v>
      </c>
      <c r="V9" s="25" t="s">
        <v>53</v>
      </c>
      <c r="W9" s="25" t="s">
        <v>54</v>
      </c>
      <c r="X9" s="25" t="s">
        <v>62</v>
      </c>
      <c r="Y9" s="26"/>
      <c r="Z9" s="26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 t="s">
        <v>203</v>
      </c>
      <c r="AO9" s="18"/>
    </row>
    <row r="10" spans="1:41" hidden="1" x14ac:dyDescent="0.25">
      <c r="A10" s="19" t="s">
        <v>16</v>
      </c>
      <c r="B10" s="19">
        <v>9</v>
      </c>
      <c r="C10" s="19" t="s">
        <v>116</v>
      </c>
      <c r="D10" s="19" t="s">
        <v>17</v>
      </c>
      <c r="E10" s="1" t="s">
        <v>133</v>
      </c>
      <c r="F10" s="1" t="s">
        <v>134</v>
      </c>
      <c r="G10" s="18" t="s">
        <v>78</v>
      </c>
      <c r="H10" s="20" t="s">
        <v>127</v>
      </c>
      <c r="I10" s="19" t="s">
        <v>18</v>
      </c>
      <c r="J10" s="21" t="s">
        <v>65</v>
      </c>
      <c r="K10" s="22" t="s">
        <v>19</v>
      </c>
      <c r="L10" s="22" t="s">
        <v>20</v>
      </c>
      <c r="M10" s="23" t="str">
        <f t="shared" ca="1" si="0"/>
        <v>11/05/18</v>
      </c>
      <c r="N10" s="24" t="s">
        <v>25</v>
      </c>
      <c r="O10" s="20" t="s">
        <v>127</v>
      </c>
      <c r="P10" s="23" t="str">
        <f ca="1">TEXT(TODAY()+4,"mm/dd/yy")</f>
        <v>11/09/18</v>
      </c>
      <c r="Q10" s="24" t="s">
        <v>25</v>
      </c>
      <c r="R10" s="25" t="s">
        <v>45</v>
      </c>
      <c r="S10" s="25" t="s">
        <v>72</v>
      </c>
      <c r="T10" s="26" t="s">
        <v>135</v>
      </c>
      <c r="U10" s="27" t="s">
        <v>59</v>
      </c>
      <c r="V10" s="25" t="s">
        <v>53</v>
      </c>
      <c r="W10" s="25" t="s">
        <v>54</v>
      </c>
      <c r="X10" s="25" t="s">
        <v>62</v>
      </c>
      <c r="Y10" s="26"/>
      <c r="Z10" s="26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hidden="1" x14ac:dyDescent="0.25">
      <c r="A11" s="19" t="s">
        <v>16</v>
      </c>
      <c r="B11" s="19">
        <v>10</v>
      </c>
      <c r="C11" s="19" t="s">
        <v>116</v>
      </c>
      <c r="D11" s="19" t="s">
        <v>17</v>
      </c>
      <c r="E11" s="1" t="s">
        <v>136</v>
      </c>
      <c r="F11" s="1" t="s">
        <v>137</v>
      </c>
      <c r="G11" s="18" t="s">
        <v>78</v>
      </c>
      <c r="H11" s="20" t="s">
        <v>131</v>
      </c>
      <c r="I11" s="19" t="s">
        <v>18</v>
      </c>
      <c r="J11" s="21" t="s">
        <v>65</v>
      </c>
      <c r="K11" s="22" t="s">
        <v>21</v>
      </c>
      <c r="L11" s="22" t="s">
        <v>22</v>
      </c>
      <c r="M11" s="23" t="str">
        <f t="shared" ca="1" si="0"/>
        <v>11/05/18</v>
      </c>
      <c r="N11" s="24" t="s">
        <v>25</v>
      </c>
      <c r="O11" s="20" t="s">
        <v>131</v>
      </c>
      <c r="P11" s="23" t="str">
        <f ca="1">TEXT(TODAY()+5,"mm/dd/yy")</f>
        <v>11/10/18</v>
      </c>
      <c r="Q11" s="24" t="s">
        <v>25</v>
      </c>
      <c r="R11" s="25" t="s">
        <v>44</v>
      </c>
      <c r="S11" s="25" t="s">
        <v>72</v>
      </c>
      <c r="T11" s="26" t="s">
        <v>138</v>
      </c>
      <c r="U11" s="27" t="s">
        <v>59</v>
      </c>
      <c r="V11" s="25" t="s">
        <v>53</v>
      </c>
      <c r="W11" s="25" t="s">
        <v>54</v>
      </c>
      <c r="X11" s="25" t="s">
        <v>62</v>
      </c>
      <c r="Y11" s="26"/>
      <c r="Z11" s="26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x14ac:dyDescent="0.25">
      <c r="A12" s="19" t="s">
        <v>16</v>
      </c>
      <c r="B12" s="19">
        <v>11</v>
      </c>
      <c r="C12" s="19" t="s">
        <v>116</v>
      </c>
      <c r="D12" s="19" t="s">
        <v>17</v>
      </c>
      <c r="E12" s="18" t="s">
        <v>139</v>
      </c>
      <c r="F12" s="18" t="s">
        <v>140</v>
      </c>
      <c r="G12" s="18" t="s">
        <v>78</v>
      </c>
      <c r="H12" s="20" t="s">
        <v>119</v>
      </c>
      <c r="I12" s="19" t="s">
        <v>18</v>
      </c>
      <c r="J12" s="21" t="s">
        <v>65</v>
      </c>
      <c r="K12" s="22" t="s">
        <v>19</v>
      </c>
      <c r="L12" s="22" t="s">
        <v>20</v>
      </c>
      <c r="M12" s="23" t="str">
        <f t="shared" ca="1" si="0"/>
        <v>11/05/18</v>
      </c>
      <c r="N12" s="24" t="s">
        <v>25</v>
      </c>
      <c r="O12" s="20" t="s">
        <v>119</v>
      </c>
      <c r="P12" s="23" t="str">
        <f ca="1">TEXT(TODAY()+1,"mm/dd/yy")</f>
        <v>11/06/18</v>
      </c>
      <c r="Q12" s="24" t="s">
        <v>25</v>
      </c>
      <c r="R12" s="25" t="s">
        <v>43</v>
      </c>
      <c r="S12" s="26" t="s">
        <v>141</v>
      </c>
      <c r="T12" s="26"/>
      <c r="U12" s="26"/>
      <c r="V12" s="26"/>
      <c r="W12" s="26"/>
      <c r="X12" s="26"/>
      <c r="Y12" s="26"/>
      <c r="Z12" s="26"/>
      <c r="AA12" s="18" t="s">
        <v>205</v>
      </c>
      <c r="AB12" s="18" t="s">
        <v>196</v>
      </c>
      <c r="AC12" s="18" t="s">
        <v>86</v>
      </c>
      <c r="AD12" s="18" t="s">
        <v>119</v>
      </c>
      <c r="AE12" s="18" t="s">
        <v>119</v>
      </c>
      <c r="AF12" s="18" t="s">
        <v>87</v>
      </c>
      <c r="AG12" s="18" t="s">
        <v>88</v>
      </c>
      <c r="AH12" s="18" t="s">
        <v>89</v>
      </c>
      <c r="AI12" s="18" t="s">
        <v>206</v>
      </c>
      <c r="AJ12" s="18" t="s">
        <v>91</v>
      </c>
      <c r="AK12" s="18" t="s">
        <v>91</v>
      </c>
      <c r="AL12" s="18" t="s">
        <v>92</v>
      </c>
      <c r="AM12" s="18" t="s">
        <v>207</v>
      </c>
      <c r="AN12" s="18" t="s">
        <v>204</v>
      </c>
      <c r="AO12" s="18" t="s">
        <v>94</v>
      </c>
    </row>
    <row r="13" spans="1:41" x14ac:dyDescent="0.25">
      <c r="A13" s="19" t="s">
        <v>16</v>
      </c>
      <c r="B13" s="19">
        <v>12</v>
      </c>
      <c r="C13" s="19" t="s">
        <v>116</v>
      </c>
      <c r="D13" s="19" t="s">
        <v>17</v>
      </c>
      <c r="E13" s="18" t="s">
        <v>142</v>
      </c>
      <c r="F13" s="18" t="s">
        <v>143</v>
      </c>
      <c r="G13" s="18" t="s">
        <v>78</v>
      </c>
      <c r="H13" s="20" t="s">
        <v>123</v>
      </c>
      <c r="I13" s="19" t="s">
        <v>18</v>
      </c>
      <c r="J13" s="21" t="s">
        <v>65</v>
      </c>
      <c r="K13" s="22" t="s">
        <v>21</v>
      </c>
      <c r="L13" s="22" t="s">
        <v>22</v>
      </c>
      <c r="M13" s="23" t="str">
        <f t="shared" ca="1" si="0"/>
        <v>11/05/18</v>
      </c>
      <c r="N13" s="24" t="s">
        <v>25</v>
      </c>
      <c r="O13" s="20" t="s">
        <v>123</v>
      </c>
      <c r="P13" s="23" t="str">
        <f ca="1">TEXT(TODAY()+2,"mm/dd/yy")</f>
        <v>11/07/18</v>
      </c>
      <c r="Q13" s="24" t="s">
        <v>25</v>
      </c>
      <c r="R13" s="25" t="s">
        <v>44</v>
      </c>
      <c r="S13" s="26" t="s">
        <v>144</v>
      </c>
      <c r="T13" s="26"/>
      <c r="U13" s="26"/>
      <c r="V13" s="26"/>
      <c r="W13" s="26"/>
      <c r="X13" s="26"/>
      <c r="Y13" s="26"/>
      <c r="Z13" s="26"/>
      <c r="AA13" s="18" t="s">
        <v>209</v>
      </c>
      <c r="AB13" s="18" t="s">
        <v>85</v>
      </c>
      <c r="AC13" s="18" t="s">
        <v>97</v>
      </c>
      <c r="AD13" s="18" t="s">
        <v>123</v>
      </c>
      <c r="AE13" s="18" t="s">
        <v>123</v>
      </c>
      <c r="AF13" s="18" t="s">
        <v>87</v>
      </c>
      <c r="AG13" s="15" t="s">
        <v>98</v>
      </c>
      <c r="AH13" s="15" t="s">
        <v>99</v>
      </c>
      <c r="AI13" s="29">
        <v>390</v>
      </c>
      <c r="AJ13" s="18" t="s">
        <v>91</v>
      </c>
      <c r="AK13" s="18" t="s">
        <v>91</v>
      </c>
      <c r="AL13" s="18" t="s">
        <v>92</v>
      </c>
      <c r="AM13" s="29">
        <v>526.65</v>
      </c>
      <c r="AN13" s="18" t="s">
        <v>208</v>
      </c>
      <c r="AO13" s="18" t="s">
        <v>94</v>
      </c>
    </row>
    <row r="14" spans="1:41" x14ac:dyDescent="0.25">
      <c r="A14" s="19" t="s">
        <v>16</v>
      </c>
      <c r="B14" s="19">
        <v>13</v>
      </c>
      <c r="C14" s="19" t="s">
        <v>116</v>
      </c>
      <c r="D14" s="19" t="s">
        <v>17</v>
      </c>
      <c r="E14" s="18" t="s">
        <v>145</v>
      </c>
      <c r="F14" s="18" t="s">
        <v>146</v>
      </c>
      <c r="G14" s="18" t="s">
        <v>78</v>
      </c>
      <c r="H14" s="20" t="s">
        <v>127</v>
      </c>
      <c r="I14" s="19" t="s">
        <v>18</v>
      </c>
      <c r="J14" s="21" t="s">
        <v>65</v>
      </c>
      <c r="K14" s="22" t="s">
        <v>23</v>
      </c>
      <c r="L14" s="22" t="s">
        <v>24</v>
      </c>
      <c r="M14" s="23" t="str">
        <f t="shared" ca="1" si="0"/>
        <v>11/05/18</v>
      </c>
      <c r="N14" s="24" t="s">
        <v>25</v>
      </c>
      <c r="O14" s="20" t="s">
        <v>127</v>
      </c>
      <c r="P14" s="23" t="str">
        <f ca="1">TEXT(TODAY()+3,"mm/dd/yy")</f>
        <v>11/08/18</v>
      </c>
      <c r="Q14" s="24" t="s">
        <v>25</v>
      </c>
      <c r="R14" s="25" t="s">
        <v>44</v>
      </c>
      <c r="S14" s="26" t="s">
        <v>147</v>
      </c>
      <c r="T14" s="26"/>
      <c r="U14" s="26"/>
      <c r="V14" s="26"/>
      <c r="W14" s="26"/>
      <c r="X14" s="26"/>
      <c r="Y14" s="26"/>
      <c r="Z14" s="26"/>
      <c r="AA14" s="18" t="s">
        <v>211</v>
      </c>
      <c r="AB14" s="18" t="s">
        <v>104</v>
      </c>
      <c r="AC14" s="18" t="s">
        <v>97</v>
      </c>
      <c r="AD14" s="18" t="s">
        <v>127</v>
      </c>
      <c r="AE14" s="18" t="s">
        <v>127</v>
      </c>
      <c r="AF14" s="15" t="s">
        <v>87</v>
      </c>
      <c r="AG14" s="15" t="s">
        <v>106</v>
      </c>
      <c r="AH14" s="18" t="s">
        <v>107</v>
      </c>
      <c r="AI14" s="30" t="s">
        <v>213</v>
      </c>
      <c r="AJ14" s="18" t="s">
        <v>91</v>
      </c>
      <c r="AK14" s="18" t="s">
        <v>91</v>
      </c>
      <c r="AL14" s="18" t="s">
        <v>92</v>
      </c>
      <c r="AM14" s="30" t="s">
        <v>212</v>
      </c>
      <c r="AN14" s="18" t="s">
        <v>210</v>
      </c>
      <c r="AO14" s="18" t="s">
        <v>94</v>
      </c>
    </row>
    <row r="15" spans="1:41" x14ac:dyDescent="0.25">
      <c r="A15" s="19" t="s">
        <v>16</v>
      </c>
      <c r="B15" s="19">
        <v>14</v>
      </c>
      <c r="C15" s="19" t="s">
        <v>116</v>
      </c>
      <c r="D15" s="19" t="s">
        <v>17</v>
      </c>
      <c r="E15" s="18" t="s">
        <v>148</v>
      </c>
      <c r="F15" s="18" t="s">
        <v>149</v>
      </c>
      <c r="G15" s="18" t="s">
        <v>78</v>
      </c>
      <c r="H15" s="20" t="s">
        <v>131</v>
      </c>
      <c r="I15" s="19" t="s">
        <v>18</v>
      </c>
      <c r="J15" s="21" t="s">
        <v>65</v>
      </c>
      <c r="K15" s="22" t="s">
        <v>63</v>
      </c>
      <c r="L15" s="22" t="s">
        <v>64</v>
      </c>
      <c r="M15" s="23" t="str">
        <f t="shared" ca="1" si="0"/>
        <v>11/05/18</v>
      </c>
      <c r="N15" s="24" t="s">
        <v>25</v>
      </c>
      <c r="O15" s="20" t="s">
        <v>131</v>
      </c>
      <c r="P15" s="23" t="str">
        <f ca="1">TEXT(TODAY()+4,"mm/dd/yy")</f>
        <v>11/09/18</v>
      </c>
      <c r="Q15" s="24" t="s">
        <v>25</v>
      </c>
      <c r="R15" s="25" t="s">
        <v>44</v>
      </c>
      <c r="S15" s="26" t="s">
        <v>150</v>
      </c>
      <c r="T15" s="26"/>
      <c r="U15" s="26"/>
      <c r="V15" s="26"/>
      <c r="W15" s="26"/>
      <c r="X15" s="26"/>
      <c r="Y15" s="26"/>
      <c r="Z15" s="26"/>
      <c r="AA15" s="18" t="s">
        <v>215</v>
      </c>
      <c r="AB15" s="18" t="s">
        <v>196</v>
      </c>
      <c r="AC15" s="18" t="s">
        <v>97</v>
      </c>
      <c r="AD15" s="18" t="s">
        <v>131</v>
      </c>
      <c r="AE15" s="18" t="s">
        <v>131</v>
      </c>
      <c r="AF15" s="18" t="s">
        <v>87</v>
      </c>
      <c r="AG15" s="18" t="s">
        <v>112</v>
      </c>
      <c r="AH15" s="18" t="s">
        <v>113</v>
      </c>
      <c r="AI15" s="18" t="s">
        <v>216</v>
      </c>
      <c r="AJ15" s="18" t="s">
        <v>91</v>
      </c>
      <c r="AK15" s="18" t="s">
        <v>91</v>
      </c>
      <c r="AL15" s="18" t="s">
        <v>92</v>
      </c>
      <c r="AM15" s="18" t="s">
        <v>217</v>
      </c>
      <c r="AN15" s="18" t="s">
        <v>214</v>
      </c>
      <c r="AO15" s="18" t="s">
        <v>94</v>
      </c>
    </row>
    <row r="16" spans="1:41" x14ac:dyDescent="0.25">
      <c r="A16" s="19" t="s">
        <v>16</v>
      </c>
      <c r="B16" s="19">
        <v>15</v>
      </c>
      <c r="C16" s="19" t="s">
        <v>116</v>
      </c>
      <c r="D16" s="19" t="s">
        <v>17</v>
      </c>
      <c r="E16" s="18" t="s">
        <v>151</v>
      </c>
      <c r="F16" s="18" t="s">
        <v>152</v>
      </c>
      <c r="G16" s="18" t="s">
        <v>78</v>
      </c>
      <c r="H16" s="20" t="s">
        <v>119</v>
      </c>
      <c r="I16" s="19" t="s">
        <v>18</v>
      </c>
      <c r="J16" s="21" t="s">
        <v>65</v>
      </c>
      <c r="K16" s="22" t="s">
        <v>19</v>
      </c>
      <c r="L16" s="22" t="s">
        <v>20</v>
      </c>
      <c r="M16" s="23" t="str">
        <f t="shared" ca="1" si="0"/>
        <v>11/05/18</v>
      </c>
      <c r="N16" s="24" t="s">
        <v>25</v>
      </c>
      <c r="O16" s="20" t="s">
        <v>119</v>
      </c>
      <c r="P16" s="23" t="str">
        <f ca="1">TEXT(TODAY()+5,"mm/dd/yy")</f>
        <v>11/10/18</v>
      </c>
      <c r="Q16" s="24" t="s">
        <v>25</v>
      </c>
      <c r="R16" s="25" t="s">
        <v>43</v>
      </c>
      <c r="S16" s="26" t="s">
        <v>153</v>
      </c>
      <c r="T16" s="26"/>
      <c r="U16" s="26"/>
      <c r="V16" s="26"/>
      <c r="W16" s="26"/>
      <c r="X16" s="26"/>
      <c r="Y16" s="26"/>
      <c r="Z16" s="26"/>
      <c r="AA16" s="18" t="s">
        <v>219</v>
      </c>
      <c r="AB16" s="18" t="s">
        <v>196</v>
      </c>
      <c r="AC16" s="18" t="s">
        <v>86</v>
      </c>
      <c r="AD16" s="18" t="s">
        <v>119</v>
      </c>
      <c r="AE16" s="18" t="s">
        <v>119</v>
      </c>
      <c r="AF16" s="18" t="s">
        <v>87</v>
      </c>
      <c r="AG16" s="18" t="s">
        <v>199</v>
      </c>
      <c r="AH16" s="18" t="s">
        <v>200</v>
      </c>
      <c r="AI16" s="18" t="s">
        <v>201</v>
      </c>
      <c r="AJ16" s="18" t="s">
        <v>91</v>
      </c>
      <c r="AK16" s="18" t="s">
        <v>91</v>
      </c>
      <c r="AL16" s="18" t="s">
        <v>92</v>
      </c>
      <c r="AM16" s="18" t="s">
        <v>202</v>
      </c>
      <c r="AN16" s="18" t="s">
        <v>218</v>
      </c>
      <c r="AO16" s="18" t="s">
        <v>94</v>
      </c>
    </row>
    <row r="17" spans="1:41" x14ac:dyDescent="0.25">
      <c r="A17" s="19" t="s">
        <v>16</v>
      </c>
      <c r="B17" s="19">
        <v>16</v>
      </c>
      <c r="C17" s="19" t="s">
        <v>116</v>
      </c>
      <c r="D17" s="19" t="s">
        <v>17</v>
      </c>
      <c r="E17" s="18" t="s">
        <v>154</v>
      </c>
      <c r="F17" s="18" t="s">
        <v>155</v>
      </c>
      <c r="G17" s="18" t="s">
        <v>78</v>
      </c>
      <c r="H17" s="20" t="s">
        <v>123</v>
      </c>
      <c r="I17" s="19" t="s">
        <v>18</v>
      </c>
      <c r="J17" s="21" t="s">
        <v>65</v>
      </c>
      <c r="K17" s="22" t="s">
        <v>21</v>
      </c>
      <c r="L17" s="22" t="s">
        <v>22</v>
      </c>
      <c r="M17" s="23" t="str">
        <f t="shared" ca="1" si="0"/>
        <v>11/05/18</v>
      </c>
      <c r="N17" s="24" t="s">
        <v>25</v>
      </c>
      <c r="O17" s="20" t="s">
        <v>123</v>
      </c>
      <c r="P17" s="23" t="str">
        <f ca="1">TEXT(TODAY()+1,"mm/dd/yy")</f>
        <v>11/06/18</v>
      </c>
      <c r="Q17" s="24" t="s">
        <v>25</v>
      </c>
      <c r="R17" s="25" t="s">
        <v>44</v>
      </c>
      <c r="S17" s="26" t="s">
        <v>156</v>
      </c>
      <c r="T17" s="26"/>
      <c r="U17" s="26"/>
      <c r="V17" s="26"/>
      <c r="W17" s="26"/>
      <c r="X17" s="26"/>
      <c r="Y17" s="26"/>
      <c r="Z17" s="26"/>
      <c r="AA17" s="18" t="s">
        <v>221</v>
      </c>
      <c r="AB17" s="18" t="s">
        <v>85</v>
      </c>
      <c r="AC17" s="18" t="s">
        <v>97</v>
      </c>
      <c r="AD17" s="18" t="s">
        <v>123</v>
      </c>
      <c r="AE17" s="18" t="s">
        <v>123</v>
      </c>
      <c r="AF17" s="18" t="s">
        <v>87</v>
      </c>
      <c r="AG17" s="18" t="s">
        <v>88</v>
      </c>
      <c r="AH17" s="18" t="s">
        <v>89</v>
      </c>
      <c r="AI17" s="18" t="s">
        <v>222</v>
      </c>
      <c r="AJ17" s="18" t="s">
        <v>91</v>
      </c>
      <c r="AK17" s="18" t="s">
        <v>91</v>
      </c>
      <c r="AL17" s="18" t="s">
        <v>92</v>
      </c>
      <c r="AM17" s="18" t="s">
        <v>223</v>
      </c>
      <c r="AN17" s="18" t="s">
        <v>220</v>
      </c>
      <c r="AO17" s="18" t="s">
        <v>94</v>
      </c>
    </row>
    <row r="18" spans="1:41" hidden="1" x14ac:dyDescent="0.25">
      <c r="A18" s="19" t="s">
        <v>16</v>
      </c>
      <c r="B18" s="19">
        <v>17</v>
      </c>
      <c r="C18" s="19" t="s">
        <v>116</v>
      </c>
      <c r="D18" s="19" t="s">
        <v>17</v>
      </c>
      <c r="E18" s="18" t="s">
        <v>157</v>
      </c>
      <c r="F18" s="18" t="s">
        <v>158</v>
      </c>
      <c r="G18" s="18" t="s">
        <v>78</v>
      </c>
      <c r="H18" s="20" t="s">
        <v>127</v>
      </c>
      <c r="I18" s="19" t="s">
        <v>18</v>
      </c>
      <c r="J18" s="21" t="s">
        <v>65</v>
      </c>
      <c r="K18" s="22" t="s">
        <v>23</v>
      </c>
      <c r="L18" s="22" t="s">
        <v>24</v>
      </c>
      <c r="M18" s="23" t="str">
        <f t="shared" ca="1" si="0"/>
        <v>11/05/18</v>
      </c>
      <c r="N18" s="24" t="s">
        <v>25</v>
      </c>
      <c r="O18" s="20" t="s">
        <v>127</v>
      </c>
      <c r="P18" s="23" t="str">
        <f ca="1">TEXT(TODAY()+2,"mm/dd/yy")</f>
        <v>11/07/18</v>
      </c>
      <c r="Q18" s="24" t="s">
        <v>25</v>
      </c>
      <c r="R18" s="25" t="s">
        <v>45</v>
      </c>
      <c r="S18" s="26" t="s">
        <v>159</v>
      </c>
      <c r="T18" s="26"/>
      <c r="U18" s="26"/>
      <c r="V18" s="26"/>
      <c r="W18" s="26"/>
      <c r="X18" s="26"/>
      <c r="Y18" s="26"/>
      <c r="Z18" s="26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 t="s">
        <v>203</v>
      </c>
      <c r="AO18" s="18"/>
    </row>
    <row r="19" spans="1:41" x14ac:dyDescent="0.25">
      <c r="A19" s="19" t="s">
        <v>16</v>
      </c>
      <c r="B19" s="19">
        <v>18</v>
      </c>
      <c r="C19" s="19" t="s">
        <v>116</v>
      </c>
      <c r="D19" s="19" t="s">
        <v>17</v>
      </c>
      <c r="E19" s="18" t="s">
        <v>160</v>
      </c>
      <c r="F19" s="18" t="s">
        <v>161</v>
      </c>
      <c r="G19" s="18" t="s">
        <v>78</v>
      </c>
      <c r="H19" s="20" t="s">
        <v>131</v>
      </c>
      <c r="I19" s="19" t="s">
        <v>18</v>
      </c>
      <c r="J19" s="21" t="s">
        <v>65</v>
      </c>
      <c r="K19" s="22" t="s">
        <v>63</v>
      </c>
      <c r="L19" s="22" t="s">
        <v>64</v>
      </c>
      <c r="M19" s="23" t="str">
        <f t="shared" ca="1" si="0"/>
        <v>11/05/18</v>
      </c>
      <c r="N19" s="24" t="s">
        <v>25</v>
      </c>
      <c r="O19" s="20" t="s">
        <v>131</v>
      </c>
      <c r="P19" s="23" t="str">
        <f ca="1">TEXT(TODAY()+3,"mm/dd/yy")</f>
        <v>11/08/18</v>
      </c>
      <c r="Q19" s="24" t="s">
        <v>25</v>
      </c>
      <c r="R19" s="25" t="s">
        <v>44</v>
      </c>
      <c r="S19" s="26" t="s">
        <v>162</v>
      </c>
      <c r="T19" s="26"/>
      <c r="U19" s="26"/>
      <c r="V19" s="26"/>
      <c r="W19" s="26"/>
      <c r="X19" s="26"/>
      <c r="Y19" s="26"/>
      <c r="Z19" s="26"/>
      <c r="AA19" s="18" t="s">
        <v>225</v>
      </c>
      <c r="AB19" s="18" t="s">
        <v>196</v>
      </c>
      <c r="AC19" s="18" t="s">
        <v>97</v>
      </c>
      <c r="AD19" s="18" t="s">
        <v>131</v>
      </c>
      <c r="AE19" s="18" t="s">
        <v>131</v>
      </c>
      <c r="AF19" s="18" t="s">
        <v>87</v>
      </c>
      <c r="AG19" s="18" t="s">
        <v>106</v>
      </c>
      <c r="AH19" s="18" t="s">
        <v>107</v>
      </c>
      <c r="AI19" s="18" t="s">
        <v>226</v>
      </c>
      <c r="AJ19" s="18" t="s">
        <v>91</v>
      </c>
      <c r="AK19" s="18" t="s">
        <v>91</v>
      </c>
      <c r="AL19" s="18" t="s">
        <v>92</v>
      </c>
      <c r="AM19" s="18" t="s">
        <v>227</v>
      </c>
      <c r="AN19" s="18" t="s">
        <v>224</v>
      </c>
      <c r="AO19" s="18" t="s">
        <v>94</v>
      </c>
    </row>
    <row r="20" spans="1:41" x14ac:dyDescent="0.25">
      <c r="A20" s="19" t="s">
        <v>16</v>
      </c>
      <c r="B20" s="19">
        <v>19</v>
      </c>
      <c r="C20" s="19" t="s">
        <v>116</v>
      </c>
      <c r="D20" s="19" t="s">
        <v>17</v>
      </c>
      <c r="E20" s="18" t="s">
        <v>163</v>
      </c>
      <c r="F20" s="18" t="s">
        <v>164</v>
      </c>
      <c r="G20" s="18" t="s">
        <v>78</v>
      </c>
      <c r="H20" s="20" t="s">
        <v>127</v>
      </c>
      <c r="I20" s="19" t="s">
        <v>18</v>
      </c>
      <c r="J20" s="21" t="s">
        <v>65</v>
      </c>
      <c r="K20" s="22" t="s">
        <v>19</v>
      </c>
      <c r="L20" s="22" t="s">
        <v>20</v>
      </c>
      <c r="M20" s="23" t="str">
        <f t="shared" ca="1" si="0"/>
        <v>11/05/18</v>
      </c>
      <c r="N20" s="24" t="s">
        <v>25</v>
      </c>
      <c r="O20" s="20" t="s">
        <v>127</v>
      </c>
      <c r="P20" s="23" t="str">
        <f ca="1">TEXT(TODAY()+4,"mm/dd/yy")</f>
        <v>11/09/18</v>
      </c>
      <c r="Q20" s="24" t="s">
        <v>25</v>
      </c>
      <c r="R20" s="25" t="s">
        <v>45</v>
      </c>
      <c r="S20" s="26" t="s">
        <v>165</v>
      </c>
      <c r="T20" s="26"/>
      <c r="U20" s="26"/>
      <c r="V20" s="26"/>
      <c r="W20" s="26"/>
      <c r="X20" s="26"/>
      <c r="Y20" s="26"/>
      <c r="Z20" s="26"/>
      <c r="AA20" s="18" t="s">
        <v>229</v>
      </c>
      <c r="AB20" s="18" t="s">
        <v>104</v>
      </c>
      <c r="AC20" s="18" t="s">
        <v>105</v>
      </c>
      <c r="AD20" s="18" t="s">
        <v>127</v>
      </c>
      <c r="AE20" s="18" t="s">
        <v>127</v>
      </c>
      <c r="AF20" s="18" t="s">
        <v>87</v>
      </c>
      <c r="AG20" s="18" t="s">
        <v>112</v>
      </c>
      <c r="AH20" s="18" t="s">
        <v>113</v>
      </c>
      <c r="AI20" s="18" t="s">
        <v>230</v>
      </c>
      <c r="AJ20" s="18" t="s">
        <v>91</v>
      </c>
      <c r="AK20" s="18" t="s">
        <v>91</v>
      </c>
      <c r="AL20" s="18" t="s">
        <v>92</v>
      </c>
      <c r="AM20" s="18" t="s">
        <v>231</v>
      </c>
      <c r="AN20" s="18" t="s">
        <v>228</v>
      </c>
      <c r="AO20" s="18" t="s">
        <v>94</v>
      </c>
    </row>
    <row r="21" spans="1:41" x14ac:dyDescent="0.25">
      <c r="A21" s="19" t="s">
        <v>16</v>
      </c>
      <c r="B21" s="19">
        <v>20</v>
      </c>
      <c r="C21" s="19" t="s">
        <v>116</v>
      </c>
      <c r="D21" s="19" t="s">
        <v>17</v>
      </c>
      <c r="E21" s="18" t="s">
        <v>166</v>
      </c>
      <c r="F21" s="18" t="s">
        <v>167</v>
      </c>
      <c r="G21" s="18" t="s">
        <v>78</v>
      </c>
      <c r="H21" s="20" t="s">
        <v>131</v>
      </c>
      <c r="I21" s="19" t="s">
        <v>18</v>
      </c>
      <c r="J21" s="21" t="s">
        <v>65</v>
      </c>
      <c r="K21" s="22" t="s">
        <v>21</v>
      </c>
      <c r="L21" s="22" t="s">
        <v>22</v>
      </c>
      <c r="M21" s="23" t="str">
        <f t="shared" ca="1" si="0"/>
        <v>11/05/18</v>
      </c>
      <c r="N21" s="24" t="s">
        <v>25</v>
      </c>
      <c r="O21" s="20" t="s">
        <v>131</v>
      </c>
      <c r="P21" s="23" t="str">
        <f ca="1">TEXT(TODAY()+5,"mm/dd/yy")</f>
        <v>11/10/18</v>
      </c>
      <c r="Q21" s="24" t="s">
        <v>25</v>
      </c>
      <c r="R21" s="25" t="s">
        <v>43</v>
      </c>
      <c r="S21" s="26" t="s">
        <v>168</v>
      </c>
      <c r="T21" s="26"/>
      <c r="U21" s="26"/>
      <c r="V21" s="26"/>
      <c r="W21" s="26"/>
      <c r="X21" s="26"/>
      <c r="Y21" s="26"/>
      <c r="Z21" s="26"/>
      <c r="AA21" s="18" t="s">
        <v>233</v>
      </c>
      <c r="AB21" s="18" t="s">
        <v>234</v>
      </c>
      <c r="AC21" s="18" t="s">
        <v>86</v>
      </c>
      <c r="AD21" s="18" t="s">
        <v>131</v>
      </c>
      <c r="AE21" s="18" t="s">
        <v>131</v>
      </c>
      <c r="AF21" s="18" t="s">
        <v>87</v>
      </c>
      <c r="AG21" s="18" t="s">
        <v>199</v>
      </c>
      <c r="AH21" s="18" t="s">
        <v>200</v>
      </c>
      <c r="AI21" s="18" t="s">
        <v>235</v>
      </c>
      <c r="AJ21" s="18" t="s">
        <v>91</v>
      </c>
      <c r="AK21" s="18" t="s">
        <v>91</v>
      </c>
      <c r="AL21" s="18" t="s">
        <v>92</v>
      </c>
      <c r="AM21" s="18" t="s">
        <v>236</v>
      </c>
      <c r="AN21" s="18" t="s">
        <v>232</v>
      </c>
      <c r="AO21" s="18" t="s">
        <v>94</v>
      </c>
    </row>
    <row r="22" spans="1:41" hidden="1" x14ac:dyDescent="0.25">
      <c r="A22" s="19" t="s">
        <v>16</v>
      </c>
      <c r="B22" s="19">
        <v>21</v>
      </c>
      <c r="C22" s="19" t="s">
        <v>116</v>
      </c>
      <c r="D22" s="19" t="s">
        <v>17</v>
      </c>
      <c r="E22" s="18" t="s">
        <v>169</v>
      </c>
      <c r="F22" s="18" t="s">
        <v>170</v>
      </c>
      <c r="G22" s="18" t="s">
        <v>78</v>
      </c>
      <c r="H22" s="20" t="s">
        <v>119</v>
      </c>
      <c r="I22" s="19" t="s">
        <v>18</v>
      </c>
      <c r="J22" s="21" t="s">
        <v>65</v>
      </c>
      <c r="K22" s="22" t="s">
        <v>19</v>
      </c>
      <c r="L22" s="22" t="s">
        <v>20</v>
      </c>
      <c r="M22" s="23" t="str">
        <f t="shared" ca="1" si="0"/>
        <v>11/05/18</v>
      </c>
      <c r="N22" s="24" t="s">
        <v>25</v>
      </c>
      <c r="O22" s="20" t="s">
        <v>119</v>
      </c>
      <c r="P22" s="23" t="str">
        <f ca="1">TEXT(TODAY()+1,"mm/dd/yy")</f>
        <v>11/06/18</v>
      </c>
      <c r="Q22" s="24" t="s">
        <v>25</v>
      </c>
      <c r="R22" s="25" t="s">
        <v>44</v>
      </c>
      <c r="S22" s="26" t="s">
        <v>171</v>
      </c>
      <c r="T22" s="26"/>
      <c r="U22" s="26"/>
      <c r="V22" s="26"/>
      <c r="W22" s="26"/>
      <c r="X22" s="26"/>
      <c r="Y22" s="26"/>
      <c r="Z22" s="26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5">
      <c r="A23" s="19" t="s">
        <v>16</v>
      </c>
      <c r="B23" s="19">
        <v>22</v>
      </c>
      <c r="C23" s="19" t="s">
        <v>116</v>
      </c>
      <c r="D23" s="19" t="s">
        <v>17</v>
      </c>
      <c r="E23" s="18" t="s">
        <v>172</v>
      </c>
      <c r="F23" s="18" t="s">
        <v>173</v>
      </c>
      <c r="G23" s="18" t="s">
        <v>78</v>
      </c>
      <c r="H23" s="20" t="s">
        <v>123</v>
      </c>
      <c r="I23" s="19" t="s">
        <v>18</v>
      </c>
      <c r="J23" s="21" t="s">
        <v>65</v>
      </c>
      <c r="K23" s="22" t="s">
        <v>21</v>
      </c>
      <c r="L23" s="22" t="s">
        <v>22</v>
      </c>
      <c r="M23" s="23" t="str">
        <f t="shared" ca="1" si="0"/>
        <v>11/05/18</v>
      </c>
      <c r="N23" s="24" t="s">
        <v>25</v>
      </c>
      <c r="O23" s="20" t="s">
        <v>123</v>
      </c>
      <c r="P23" s="23" t="str">
        <f ca="1">TEXT(TODAY()+2,"mm/dd/yy")</f>
        <v>11/07/18</v>
      </c>
      <c r="Q23" s="24" t="s">
        <v>25</v>
      </c>
      <c r="R23" s="25" t="s">
        <v>45</v>
      </c>
      <c r="S23" s="26" t="s">
        <v>174</v>
      </c>
      <c r="T23" s="26"/>
      <c r="U23" s="26"/>
      <c r="V23" s="26"/>
      <c r="W23" s="26"/>
      <c r="X23" s="26"/>
      <c r="Y23" s="26"/>
      <c r="Z23" s="26"/>
      <c r="AA23" s="18" t="s">
        <v>238</v>
      </c>
      <c r="AB23" s="18" t="s">
        <v>239</v>
      </c>
      <c r="AC23" s="18" t="s">
        <v>105</v>
      </c>
      <c r="AD23" s="18" t="s">
        <v>123</v>
      </c>
      <c r="AE23" s="18" t="s">
        <v>123</v>
      </c>
      <c r="AF23" s="18" t="s">
        <v>87</v>
      </c>
      <c r="AG23" s="18" t="s">
        <v>98</v>
      </c>
      <c r="AH23" s="18" t="s">
        <v>99</v>
      </c>
      <c r="AI23" s="18" t="s">
        <v>240</v>
      </c>
      <c r="AJ23" s="18" t="s">
        <v>91</v>
      </c>
      <c r="AK23" s="18" t="s">
        <v>91</v>
      </c>
      <c r="AL23" s="18" t="s">
        <v>92</v>
      </c>
      <c r="AM23" s="18" t="s">
        <v>241</v>
      </c>
      <c r="AN23" s="18" t="s">
        <v>237</v>
      </c>
      <c r="AO23" s="18" t="s">
        <v>94</v>
      </c>
    </row>
    <row r="24" spans="1:41" x14ac:dyDescent="0.25">
      <c r="A24" s="19" t="s">
        <v>16</v>
      </c>
      <c r="B24" s="19">
        <v>23</v>
      </c>
      <c r="C24" s="19" t="s">
        <v>116</v>
      </c>
      <c r="D24" s="19" t="s">
        <v>17</v>
      </c>
      <c r="E24" s="18" t="s">
        <v>175</v>
      </c>
      <c r="F24" s="18" t="s">
        <v>176</v>
      </c>
      <c r="G24" s="18" t="s">
        <v>78</v>
      </c>
      <c r="H24" s="20" t="s">
        <v>127</v>
      </c>
      <c r="I24" s="19" t="s">
        <v>18</v>
      </c>
      <c r="J24" s="21" t="s">
        <v>65</v>
      </c>
      <c r="K24" s="22" t="s">
        <v>23</v>
      </c>
      <c r="L24" s="22" t="s">
        <v>24</v>
      </c>
      <c r="M24" s="23" t="str">
        <f t="shared" ca="1" si="0"/>
        <v>11/05/18</v>
      </c>
      <c r="N24" s="24" t="s">
        <v>25</v>
      </c>
      <c r="O24" s="20" t="s">
        <v>127</v>
      </c>
      <c r="P24" s="23" t="str">
        <f ca="1">TEXT(TODAY()+3,"mm/dd/yy")</f>
        <v>11/08/18</v>
      </c>
      <c r="Q24" s="24" t="s">
        <v>25</v>
      </c>
      <c r="R24" s="25" t="s">
        <v>44</v>
      </c>
      <c r="S24" s="26" t="s">
        <v>177</v>
      </c>
      <c r="T24" s="26"/>
      <c r="U24" s="26"/>
      <c r="V24" s="26"/>
      <c r="W24" s="26"/>
      <c r="X24" s="26"/>
      <c r="Y24" s="26"/>
      <c r="Z24" s="26"/>
      <c r="AA24" s="18" t="s">
        <v>243</v>
      </c>
      <c r="AB24" s="18" t="s">
        <v>104</v>
      </c>
      <c r="AC24" s="18" t="s">
        <v>97</v>
      </c>
      <c r="AD24" s="18" t="s">
        <v>127</v>
      </c>
      <c r="AE24" s="18" t="s">
        <v>127</v>
      </c>
      <c r="AF24" s="18" t="s">
        <v>87</v>
      </c>
      <c r="AG24" s="18" t="s">
        <v>106</v>
      </c>
      <c r="AH24" s="18" t="s">
        <v>107</v>
      </c>
      <c r="AI24" s="18" t="s">
        <v>213</v>
      </c>
      <c r="AJ24" s="18" t="s">
        <v>91</v>
      </c>
      <c r="AK24" s="18" t="s">
        <v>91</v>
      </c>
      <c r="AL24" s="18" t="s">
        <v>92</v>
      </c>
      <c r="AM24" s="18" t="s">
        <v>212</v>
      </c>
      <c r="AN24" s="18" t="s">
        <v>242</v>
      </c>
      <c r="AO24" s="18" t="s">
        <v>94</v>
      </c>
    </row>
    <row r="25" spans="1:41" x14ac:dyDescent="0.25">
      <c r="A25" s="19" t="s">
        <v>16</v>
      </c>
      <c r="B25" s="19">
        <v>24</v>
      </c>
      <c r="C25" s="19" t="s">
        <v>116</v>
      </c>
      <c r="D25" s="19" t="s">
        <v>17</v>
      </c>
      <c r="E25" s="18" t="s">
        <v>178</v>
      </c>
      <c r="F25" s="18" t="s">
        <v>179</v>
      </c>
      <c r="G25" s="18" t="s">
        <v>78</v>
      </c>
      <c r="H25" s="20" t="s">
        <v>131</v>
      </c>
      <c r="I25" s="19" t="s">
        <v>18</v>
      </c>
      <c r="J25" s="21" t="s">
        <v>65</v>
      </c>
      <c r="K25" s="22" t="s">
        <v>63</v>
      </c>
      <c r="L25" s="22" t="s">
        <v>64</v>
      </c>
      <c r="M25" s="23" t="str">
        <f t="shared" ca="1" si="0"/>
        <v>11/05/18</v>
      </c>
      <c r="N25" s="24" t="s">
        <v>25</v>
      </c>
      <c r="O25" s="20" t="s">
        <v>131</v>
      </c>
      <c r="P25" s="23" t="str">
        <f ca="1">TEXT(TODAY()+4,"mm/dd/yy")</f>
        <v>11/09/18</v>
      </c>
      <c r="Q25" s="24" t="s">
        <v>25</v>
      </c>
      <c r="R25" s="25" t="s">
        <v>43</v>
      </c>
      <c r="S25" s="26" t="s">
        <v>180</v>
      </c>
      <c r="T25" s="26"/>
      <c r="U25" s="26"/>
      <c r="V25" s="26"/>
      <c r="W25" s="26"/>
      <c r="X25" s="26"/>
      <c r="Y25" s="26"/>
      <c r="Z25" s="26"/>
      <c r="AA25" s="18" t="s">
        <v>245</v>
      </c>
      <c r="AB25" s="18" t="s">
        <v>196</v>
      </c>
      <c r="AC25" s="18" t="s">
        <v>86</v>
      </c>
      <c r="AD25" s="18" t="s">
        <v>131</v>
      </c>
      <c r="AE25" s="18" t="s">
        <v>131</v>
      </c>
      <c r="AF25" s="18" t="s">
        <v>87</v>
      </c>
      <c r="AG25" s="18" t="s">
        <v>112</v>
      </c>
      <c r="AH25" s="18" t="s">
        <v>113</v>
      </c>
      <c r="AI25" s="18" t="s">
        <v>246</v>
      </c>
      <c r="AJ25" s="18" t="s">
        <v>91</v>
      </c>
      <c r="AK25" s="18" t="s">
        <v>91</v>
      </c>
      <c r="AL25" s="18" t="s">
        <v>92</v>
      </c>
      <c r="AM25" s="18" t="s">
        <v>247</v>
      </c>
      <c r="AN25" s="18" t="s">
        <v>244</v>
      </c>
      <c r="AO25" s="18" t="s">
        <v>94</v>
      </c>
    </row>
    <row r="26" spans="1:41" hidden="1" x14ac:dyDescent="0.25">
      <c r="A26" s="19" t="s">
        <v>16</v>
      </c>
      <c r="B26" s="19">
        <v>25</v>
      </c>
      <c r="C26" s="19" t="s">
        <v>116</v>
      </c>
      <c r="D26" s="19" t="s">
        <v>17</v>
      </c>
      <c r="E26" s="18" t="s">
        <v>181</v>
      </c>
      <c r="F26" s="18" t="s">
        <v>182</v>
      </c>
      <c r="G26" s="18" t="s">
        <v>78</v>
      </c>
      <c r="H26" s="20" t="s">
        <v>119</v>
      </c>
      <c r="I26" s="19" t="s">
        <v>18</v>
      </c>
      <c r="J26" s="21" t="s">
        <v>65</v>
      </c>
      <c r="K26" s="22" t="s">
        <v>19</v>
      </c>
      <c r="L26" s="22" t="s">
        <v>20</v>
      </c>
      <c r="M26" s="23" t="str">
        <f t="shared" ca="1" si="0"/>
        <v>11/05/18</v>
      </c>
      <c r="N26" s="24" t="s">
        <v>25</v>
      </c>
      <c r="O26" s="20" t="s">
        <v>119</v>
      </c>
      <c r="P26" s="23" t="str">
        <f ca="1">TEXT(TODAY()+5,"mm/dd/yy")</f>
        <v>11/10/18</v>
      </c>
      <c r="Q26" s="24" t="s">
        <v>25</v>
      </c>
      <c r="R26" s="25" t="s">
        <v>44</v>
      </c>
      <c r="S26" s="26" t="s">
        <v>183</v>
      </c>
      <c r="T26" s="26"/>
      <c r="U26" s="26"/>
      <c r="V26" s="26"/>
      <c r="W26" s="26"/>
      <c r="X26" s="26"/>
      <c r="Y26" s="26"/>
      <c r="Z26" s="26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 t="s">
        <v>203</v>
      </c>
      <c r="AO26" s="18"/>
    </row>
    <row r="27" spans="1:41" hidden="1" x14ac:dyDescent="0.25">
      <c r="A27" s="19" t="s">
        <v>16</v>
      </c>
      <c r="B27" s="19">
        <v>26</v>
      </c>
      <c r="C27" s="19" t="s">
        <v>116</v>
      </c>
      <c r="D27" s="19" t="s">
        <v>17</v>
      </c>
      <c r="E27" s="18" t="s">
        <v>184</v>
      </c>
      <c r="F27" s="18" t="s">
        <v>185</v>
      </c>
      <c r="G27" s="18" t="s">
        <v>78</v>
      </c>
      <c r="H27" s="20" t="s">
        <v>123</v>
      </c>
      <c r="I27" s="19" t="s">
        <v>18</v>
      </c>
      <c r="J27" s="21" t="s">
        <v>65</v>
      </c>
      <c r="K27" s="22" t="s">
        <v>21</v>
      </c>
      <c r="L27" s="22" t="s">
        <v>22</v>
      </c>
      <c r="M27" s="23" t="str">
        <f t="shared" ca="1" si="0"/>
        <v>11/05/18</v>
      </c>
      <c r="N27" s="24" t="s">
        <v>25</v>
      </c>
      <c r="O27" s="20" t="s">
        <v>123</v>
      </c>
      <c r="P27" s="23" t="str">
        <f ca="1">TEXT(TODAY()+1,"mm/dd/yy")</f>
        <v>11/06/18</v>
      </c>
      <c r="Q27" s="24" t="s">
        <v>25</v>
      </c>
      <c r="R27" s="25" t="s">
        <v>45</v>
      </c>
      <c r="S27" s="26" t="s">
        <v>186</v>
      </c>
      <c r="T27" s="26"/>
      <c r="U27" s="26"/>
      <c r="V27" s="26"/>
      <c r="W27" s="26"/>
      <c r="X27" s="26"/>
      <c r="Y27" s="26"/>
      <c r="Z27" s="26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 t="s">
        <v>203</v>
      </c>
      <c r="AO27" s="18"/>
    </row>
    <row r="28" spans="1:41" hidden="1" x14ac:dyDescent="0.25">
      <c r="A28" s="19" t="s">
        <v>16</v>
      </c>
      <c r="B28" s="19">
        <v>27</v>
      </c>
      <c r="C28" s="19" t="s">
        <v>116</v>
      </c>
      <c r="D28" s="19" t="s">
        <v>17</v>
      </c>
      <c r="E28" s="18" t="s">
        <v>187</v>
      </c>
      <c r="F28" s="18" t="s">
        <v>188</v>
      </c>
      <c r="G28" s="18" t="s">
        <v>78</v>
      </c>
      <c r="H28" s="20" t="s">
        <v>127</v>
      </c>
      <c r="I28" s="19" t="s">
        <v>18</v>
      </c>
      <c r="J28" s="21" t="s">
        <v>65</v>
      </c>
      <c r="K28" s="22" t="s">
        <v>23</v>
      </c>
      <c r="L28" s="22" t="s">
        <v>24</v>
      </c>
      <c r="M28" s="23" t="str">
        <f t="shared" ca="1" si="0"/>
        <v>11/05/18</v>
      </c>
      <c r="N28" s="24" t="s">
        <v>25</v>
      </c>
      <c r="O28" s="20" t="s">
        <v>127</v>
      </c>
      <c r="P28" s="23" t="str">
        <f ca="1">TEXT(TODAY()+2,"mm/dd/yy")</f>
        <v>11/07/18</v>
      </c>
      <c r="Q28" s="24" t="s">
        <v>25</v>
      </c>
      <c r="R28" s="25" t="s">
        <v>44</v>
      </c>
      <c r="S28" s="26" t="s">
        <v>189</v>
      </c>
      <c r="T28" s="26"/>
      <c r="U28" s="26"/>
      <c r="V28" s="26"/>
      <c r="W28" s="26"/>
      <c r="X28" s="26"/>
      <c r="Y28" s="26"/>
      <c r="Z28" s="26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 t="s">
        <v>203</v>
      </c>
      <c r="AO28" s="18"/>
    </row>
    <row r="29" spans="1:41" x14ac:dyDescent="0.25">
      <c r="A29" s="19" t="s">
        <v>16</v>
      </c>
      <c r="B29" s="19">
        <v>28</v>
      </c>
      <c r="C29" s="19" t="s">
        <v>73</v>
      </c>
      <c r="D29" s="19" t="s">
        <v>17</v>
      </c>
      <c r="E29" s="18" t="s">
        <v>190</v>
      </c>
      <c r="F29" s="18" t="s">
        <v>191</v>
      </c>
      <c r="G29" s="18" t="s">
        <v>78</v>
      </c>
      <c r="H29" s="20" t="s">
        <v>131</v>
      </c>
      <c r="I29" s="19" t="s">
        <v>18</v>
      </c>
      <c r="J29" s="21" t="s">
        <v>65</v>
      </c>
      <c r="K29" s="22" t="s">
        <v>63</v>
      </c>
      <c r="L29" s="22" t="s">
        <v>64</v>
      </c>
      <c r="M29" s="23" t="str">
        <f t="shared" ca="1" si="0"/>
        <v>11/05/18</v>
      </c>
      <c r="N29" s="24" t="s">
        <v>25</v>
      </c>
      <c r="O29" s="20" t="s">
        <v>131</v>
      </c>
      <c r="P29" s="23" t="str">
        <f ca="1">TEXT(TODAY()+3,"mm/dd/yy")</f>
        <v>11/08/18</v>
      </c>
      <c r="Q29" s="24" t="s">
        <v>25</v>
      </c>
      <c r="R29" s="25" t="s">
        <v>45</v>
      </c>
      <c r="S29" s="26" t="s">
        <v>192</v>
      </c>
      <c r="T29" s="26"/>
      <c r="U29" s="26"/>
      <c r="V29" s="26"/>
      <c r="W29" s="26"/>
      <c r="X29" s="26"/>
      <c r="Y29" s="26"/>
      <c r="Z29" s="26"/>
      <c r="AA29" s="18" t="s">
        <v>249</v>
      </c>
      <c r="AB29" s="18" t="s">
        <v>196</v>
      </c>
      <c r="AC29" s="18" t="s">
        <v>105</v>
      </c>
      <c r="AD29" s="18" t="s">
        <v>131</v>
      </c>
      <c r="AE29" s="18" t="s">
        <v>131</v>
      </c>
      <c r="AF29" s="18" t="s">
        <v>87</v>
      </c>
      <c r="AG29" s="18" t="s">
        <v>106</v>
      </c>
      <c r="AH29" s="18" t="s">
        <v>107</v>
      </c>
      <c r="AI29" s="18" t="s">
        <v>250</v>
      </c>
      <c r="AJ29" s="18" t="s">
        <v>91</v>
      </c>
      <c r="AK29" s="18" t="s">
        <v>91</v>
      </c>
      <c r="AL29" s="18" t="s">
        <v>92</v>
      </c>
      <c r="AM29" s="18" t="s">
        <v>251</v>
      </c>
      <c r="AN29" s="18" t="s">
        <v>248</v>
      </c>
      <c r="AO29" s="18" t="s">
        <v>94</v>
      </c>
    </row>
    <row r="30" spans="1:41" x14ac:dyDescent="0.25">
      <c r="A30" s="19" t="s">
        <v>16</v>
      </c>
      <c r="B30" s="19">
        <v>29</v>
      </c>
      <c r="C30" s="19" t="s">
        <v>73</v>
      </c>
      <c r="D30" s="19" t="s">
        <v>17</v>
      </c>
      <c r="E30" s="18" t="s">
        <v>193</v>
      </c>
      <c r="F30" s="18" t="s">
        <v>194</v>
      </c>
      <c r="G30" s="18" t="s">
        <v>78</v>
      </c>
      <c r="H30" s="20" t="s">
        <v>127</v>
      </c>
      <c r="I30" s="19" t="s">
        <v>18</v>
      </c>
      <c r="J30" s="21" t="s">
        <v>65</v>
      </c>
      <c r="K30" s="22" t="s">
        <v>19</v>
      </c>
      <c r="L30" s="22" t="s">
        <v>20</v>
      </c>
      <c r="M30" s="23" t="str">
        <f t="shared" ca="1" si="0"/>
        <v>11/05/18</v>
      </c>
      <c r="N30" s="24" t="s">
        <v>25</v>
      </c>
      <c r="O30" s="20" t="s">
        <v>127</v>
      </c>
      <c r="P30" s="23" t="str">
        <f ca="1">TEXT(TODAY()+4,"mm/dd/yy")</f>
        <v>11/09/18</v>
      </c>
      <c r="Q30" s="24" t="s">
        <v>25</v>
      </c>
      <c r="R30" s="25" t="s">
        <v>43</v>
      </c>
      <c r="S30" s="26" t="s">
        <v>195</v>
      </c>
      <c r="T30" s="26"/>
      <c r="U30" s="26"/>
      <c r="V30" s="26"/>
      <c r="W30" s="26"/>
      <c r="X30" s="26"/>
      <c r="Y30" s="26"/>
      <c r="Z30" s="26"/>
      <c r="AA30" s="18" t="s">
        <v>253</v>
      </c>
      <c r="AB30" s="18" t="s">
        <v>104</v>
      </c>
      <c r="AC30" s="18" t="s">
        <v>86</v>
      </c>
      <c r="AD30" s="18" t="s">
        <v>127</v>
      </c>
      <c r="AE30" s="18" t="s">
        <v>127</v>
      </c>
      <c r="AF30" s="18" t="s">
        <v>87</v>
      </c>
      <c r="AG30" s="18" t="s">
        <v>112</v>
      </c>
      <c r="AH30" s="18" t="s">
        <v>113</v>
      </c>
      <c r="AI30" s="18" t="s">
        <v>254</v>
      </c>
      <c r="AJ30" s="18" t="s">
        <v>91</v>
      </c>
      <c r="AK30" s="18" t="s">
        <v>91</v>
      </c>
      <c r="AL30" s="18" t="s">
        <v>92</v>
      </c>
      <c r="AM30" s="18" t="s">
        <v>255</v>
      </c>
      <c r="AN30" s="18" t="s">
        <v>252</v>
      </c>
      <c r="AO30" s="18" t="s">
        <v>94</v>
      </c>
    </row>
  </sheetData>
  <autoFilter ref="A1:AO30">
    <filterColumn colId="26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Radhika Dilip Ingole</cp:lastModifiedBy>
  <dcterms:created xsi:type="dcterms:W3CDTF">2018-06-27T09:12:13Z</dcterms:created>
  <dcterms:modified xsi:type="dcterms:W3CDTF">2018-11-05T12:26:21Z</dcterms:modified>
</cp:coreProperties>
</file>