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2.xml" ContentType="application/vnd.openxmlformats-officedocument.spreadsheetml.pivotTable+xml"/>
  <Override PartName="/xl/tables/table11.xml" ContentType="application/vnd.openxmlformats-officedocument.spreadsheetml.table+xml"/>
  <Override PartName="/xl/pivotTables/pivotTable3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jeev_playground\"/>
    </mc:Choice>
  </mc:AlternateContent>
  <xr:revisionPtr revIDLastSave="0" documentId="13_ncr:1_{D9347E22-3420-47D9-8348-413C5A2486EA}" xr6:coauthVersionLast="36" xr6:coauthVersionMax="36" xr10:uidLastSave="{00000000-0000-0000-0000-000000000000}"/>
  <bookViews>
    <workbookView xWindow="0" yWindow="0" windowWidth="24000" windowHeight="9180" activeTab="1" xr2:uid="{00000000-000D-0000-FFFF-FFFF00000000}"/>
  </bookViews>
  <sheets>
    <sheet name="pivot_table" sheetId="3" r:id="rId1"/>
    <sheet name="Final_analysis" sheetId="8" r:id="rId2"/>
    <sheet name="Day_wise_sales" sheetId="9" r:id="rId3"/>
    <sheet name="sales_amount_hours" sheetId="7" r:id="rId4"/>
    <sheet name="Day_wise_customer" sheetId="11" r:id="rId5"/>
    <sheet name="customer_count" sheetId="4" r:id="rId6"/>
  </sheets>
  <calcPr calcId="191029"/>
  <pivotCaches>
    <pivotCache cacheId="1" r:id="rId7"/>
    <pivotCache cacheId="2" r:id="rId8"/>
    <pivotCache cacheId="3" r:id="rId9"/>
  </pivotCaches>
  <fileRecoveryPr repairLoad="1"/>
</workbook>
</file>

<file path=xl/calcChain.xml><?xml version="1.0" encoding="utf-8"?>
<calcChain xmlns="http://schemas.openxmlformats.org/spreadsheetml/2006/main">
  <c r="C30" i="11" l="1"/>
  <c r="D30" i="11"/>
  <c r="E30" i="11"/>
  <c r="F30" i="11"/>
  <c r="G30" i="11"/>
  <c r="H30" i="11"/>
  <c r="B30" i="11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H30" i="9"/>
  <c r="G30" i="9"/>
  <c r="F30" i="9"/>
  <c r="E30" i="9"/>
  <c r="D30" i="9"/>
  <c r="C30" i="9"/>
  <c r="B30" i="9"/>
  <c r="C18" i="8" l="1"/>
  <c r="C16" i="8"/>
  <c r="C5" i="8"/>
  <c r="C4" i="8"/>
  <c r="C8" i="8"/>
  <c r="C6" i="8"/>
  <c r="C12" i="8"/>
  <c r="C10" i="8"/>
  <c r="C14" i="8"/>
  <c r="C11" i="8"/>
  <c r="C7" i="8"/>
  <c r="C9" i="8"/>
  <c r="C13" i="8"/>
  <c r="C15" i="8"/>
  <c r="C17" i="8"/>
  <c r="C19" i="8"/>
  <c r="G17" i="8"/>
  <c r="G16" i="8"/>
  <c r="G14" i="8"/>
  <c r="G9" i="8"/>
  <c r="G10" i="8"/>
  <c r="G12" i="8"/>
  <c r="G13" i="8"/>
  <c r="G11" i="8"/>
  <c r="G8" i="8"/>
  <c r="G6" i="8"/>
  <c r="G5" i="8"/>
  <c r="G4" i="8"/>
  <c r="G7" i="8"/>
  <c r="G15" i="8"/>
  <c r="G18" i="8"/>
  <c r="G19" i="8"/>
  <c r="M35" i="4"/>
  <c r="N35" i="4"/>
  <c r="O35" i="4"/>
  <c r="P35" i="4"/>
  <c r="Q35" i="4"/>
  <c r="R35" i="4"/>
  <c r="D35" i="4"/>
  <c r="E35" i="4"/>
  <c r="F35" i="4"/>
  <c r="G35" i="4"/>
  <c r="H35" i="4"/>
  <c r="I35" i="4"/>
  <c r="J35" i="4"/>
  <c r="K35" i="4"/>
  <c r="L35" i="4"/>
  <c r="C35" i="4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2" i="7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" i="4"/>
</calcChain>
</file>

<file path=xl/sharedStrings.xml><?xml version="1.0" encoding="utf-8"?>
<sst xmlns="http://schemas.openxmlformats.org/spreadsheetml/2006/main" count="438" uniqueCount="174">
  <si>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</si>
  <si>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</si>
  <si>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</si>
  <si>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</si>
  <si>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</si>
  <si>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</si>
  <si>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</si>
  <si>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</si>
  <si>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</si>
  <si>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</si>
  <si>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</si>
  <si>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</si>
  <si>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</si>
  <si>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</si>
  <si>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</si>
  <si>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</si>
  <si>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Row Labels</t>
  </si>
  <si>
    <t>Grand Total</t>
  </si>
  <si>
    <t>Column Labels</t>
  </si>
  <si>
    <t>Sum of Total Sales Amount</t>
  </si>
  <si>
    <t>Days</t>
  </si>
  <si>
    <t xml:space="preserve">Date </t>
  </si>
  <si>
    <t>Day</t>
  </si>
  <si>
    <t>ranking</t>
  </si>
  <si>
    <t xml:space="preserve">Ranking Customer count hours  wise </t>
  </si>
  <si>
    <t>Grand Total of  customer count</t>
  </si>
  <si>
    <t>Time</t>
  </si>
  <si>
    <t>Total sales amount</t>
  </si>
  <si>
    <t>Total customer  visit</t>
  </si>
  <si>
    <t xml:space="preserve">Ranking </t>
  </si>
  <si>
    <t>Monday</t>
  </si>
  <si>
    <t>Tuesday</t>
  </si>
  <si>
    <t>Wednesday</t>
  </si>
  <si>
    <t>Thursday</t>
  </si>
  <si>
    <t>Friday</t>
  </si>
  <si>
    <t>Saturday</t>
  </si>
  <si>
    <t>Sunday</t>
  </si>
  <si>
    <t>Sum of 08:00-09:00</t>
  </si>
  <si>
    <t>Sum of 09:00-10:00</t>
  </si>
  <si>
    <t>Sum of 10:00-11:00</t>
  </si>
  <si>
    <t>Sum of 11:00-12:00</t>
  </si>
  <si>
    <t>Sum of 12:00-13:00</t>
  </si>
  <si>
    <t>Sum of 13:00-14:00</t>
  </si>
  <si>
    <t>Sum of 14:00-15:00</t>
  </si>
  <si>
    <t>Sum of 15:00-16:00</t>
  </si>
  <si>
    <t>Sum of 16:00-17:00</t>
  </si>
  <si>
    <t>Sum of 17:00-18:00</t>
  </si>
  <si>
    <t>Sum of 18:00-19:00</t>
  </si>
  <si>
    <t>Sum of 19:00-20:00</t>
  </si>
  <si>
    <t>Sum of 20:00-21:00</t>
  </si>
  <si>
    <t>Sum of 21:00-22:00</t>
  </si>
  <si>
    <t>Sum of 22:00-23:00</t>
  </si>
  <si>
    <t>Sum of 23:00-24:00</t>
  </si>
  <si>
    <t>-08:00-09:00</t>
  </si>
  <si>
    <t>-09:00-10:00</t>
  </si>
  <si>
    <t>-10:00-11:00</t>
  </si>
  <si>
    <t>-11:00-12:00</t>
  </si>
  <si>
    <t>-12:00-13:00</t>
  </si>
  <si>
    <t>-13:00-14:00</t>
  </si>
  <si>
    <t>-14:00-15:00</t>
  </si>
  <si>
    <t>-15:00-16:00</t>
  </si>
  <si>
    <t>-16:00-17:00</t>
  </si>
  <si>
    <t>-17:00-18:00</t>
  </si>
  <si>
    <t>-18:00-19:00</t>
  </si>
  <si>
    <t>-19:00-20:00</t>
  </si>
  <si>
    <t>-20:00-21:00</t>
  </si>
  <si>
    <t>-21:00-22:00</t>
  </si>
  <si>
    <t>-22:00-23:00</t>
  </si>
  <si>
    <t>-23:00-24:00</t>
  </si>
  <si>
    <t>----</t>
  </si>
  <si>
    <t xml:space="preserve"> July Day wise sales analysis - On  Saturday highest Sale Done </t>
  </si>
  <si>
    <t xml:space="preserve">Grand Total </t>
  </si>
  <si>
    <t>Maxm Customer Visit on Sunday</t>
  </si>
  <si>
    <t>Maxm Customer Visit on Sunday in july month</t>
  </si>
  <si>
    <t>Ranking</t>
  </si>
  <si>
    <t xml:space="preserve">Top 50 Customers whose Sale Value is highest in  Month June and July </t>
  </si>
  <si>
    <t>Customer Id /Name</t>
  </si>
  <si>
    <t xml:space="preserve">Sales Amount </t>
  </si>
  <si>
    <t>FUNCTION ORDER:Mr.VIMAL</t>
  </si>
  <si>
    <t>N.R.Traders</t>
  </si>
  <si>
    <t>KARAI CHETTINAD RESTAURANT</t>
  </si>
  <si>
    <t>POTHYS MESS</t>
  </si>
  <si>
    <t>HOTEL KARTHIK</t>
  </si>
  <si>
    <t>SARAVANAN</t>
  </si>
  <si>
    <t>EAST COAST HOSPITALS LIMITED</t>
  </si>
  <si>
    <t>BONJOUR BONHEUR OCEANN SPRAAY</t>
  </si>
  <si>
    <t>MANIKANDAN</t>
  </si>
  <si>
    <t xml:space="preserve">NEW VENKATESHWARA FOODS  </t>
  </si>
  <si>
    <t>THANIGASALA MUTHALIAR RICE STORES</t>
  </si>
  <si>
    <t>INTERNATIONAL BAKERY PRODUCTS LTD.</t>
  </si>
  <si>
    <t>MANAKULA VINAYAGAR TECHNOLOGIES PRIVATE LIMITED</t>
  </si>
  <si>
    <t>MURUGAN</t>
  </si>
  <si>
    <t>BALAJI</t>
  </si>
  <si>
    <t xml:space="preserve">OHMSAKTHI HOSPITALITY INDIA PRIVATE LIMITED  </t>
  </si>
  <si>
    <t>SRI VENKATESWARA DELICACIES LLP</t>
  </si>
  <si>
    <t>GOLDLINE FOOD AND HOSPITALITY SERVICES</t>
  </si>
  <si>
    <t>ramesh</t>
  </si>
  <si>
    <t>F&amp;F FOODS AND FRUITS</t>
  </si>
  <si>
    <t>COPPER KITCHEN</t>
  </si>
  <si>
    <t>LMV FRIENDS</t>
  </si>
  <si>
    <t>MINAKSHI VEG RESTAURANT AND CAFE</t>
  </si>
  <si>
    <t>SANGEETHA TRADERS</t>
  </si>
  <si>
    <t>VINOTH</t>
  </si>
  <si>
    <t>KUMAR</t>
  </si>
  <si>
    <t>RAJA</t>
  </si>
  <si>
    <t>SURESH</t>
  </si>
  <si>
    <t>VELS RESTAURANT</t>
  </si>
  <si>
    <t>SIVAKUMAR</t>
  </si>
  <si>
    <t xml:space="preserve">P R Hospitality  </t>
  </si>
  <si>
    <t>rajesh</t>
  </si>
  <si>
    <t>SATHISH</t>
  </si>
  <si>
    <t>KAVITHA</t>
  </si>
  <si>
    <t>ANITHA</t>
  </si>
  <si>
    <t>POTHYS WEDDING</t>
  </si>
  <si>
    <t>srinivasan</t>
  </si>
  <si>
    <t>PRIYA</t>
  </si>
  <si>
    <t>ARUN</t>
  </si>
  <si>
    <t>LA MANUFACTURE Unit of MBRS HOTEL PRIVATE LIMITED</t>
  </si>
  <si>
    <t>KANNAN</t>
  </si>
  <si>
    <t>PUDUCHERRY BACKWATER RESORT PRIVATE LIMITED</t>
  </si>
  <si>
    <t>HUNTRA LABS</t>
  </si>
  <si>
    <t>ARUMUGAM</t>
  </si>
  <si>
    <t>RAVI</t>
  </si>
  <si>
    <t>SIVA</t>
  </si>
  <si>
    <t>ADITHYA PACKAGE INDUSTRY</t>
  </si>
  <si>
    <t>MOHAN</t>
  </si>
  <si>
    <t>prakash</t>
  </si>
  <si>
    <t>Senthil kumar</t>
  </si>
  <si>
    <t xml:space="preserve"> Top 50 customer id/Name that visit store more in June and july</t>
  </si>
  <si>
    <t>Customer Id/Name</t>
  </si>
  <si>
    <t xml:space="preserve">Sale Value </t>
  </si>
  <si>
    <t xml:space="preserve">Count Of Customer Visit </t>
  </si>
  <si>
    <t>JOYALUKKAS INDIA LIMITED</t>
  </si>
  <si>
    <t>SENTHAMILSELVI.E</t>
  </si>
  <si>
    <t>GANESH</t>
  </si>
  <si>
    <t>LAKSHMI</t>
  </si>
  <si>
    <t>SANGEETHA</t>
  </si>
  <si>
    <t>VIGNESH</t>
  </si>
  <si>
    <t>geetha</t>
  </si>
  <si>
    <t>VIJAY</t>
  </si>
  <si>
    <t>BALAMURUGAN</t>
  </si>
  <si>
    <t>KARTHIK</t>
  </si>
  <si>
    <t>KUMARAN</t>
  </si>
  <si>
    <t>BAbu</t>
  </si>
  <si>
    <t>aravind</t>
  </si>
  <si>
    <t>karthikeyan</t>
  </si>
  <si>
    <t>ARUL</t>
  </si>
  <si>
    <t>GANESAN</t>
  </si>
  <si>
    <t>GAYATHRI</t>
  </si>
  <si>
    <t>ANAND</t>
  </si>
  <si>
    <t>jayakumar</t>
  </si>
  <si>
    <t>VIJAYALAKSHMI</t>
  </si>
  <si>
    <t>SHANKAR</t>
  </si>
  <si>
    <t>SHANTHI</t>
  </si>
  <si>
    <t>MANI</t>
  </si>
  <si>
    <t>SELVI</t>
  </si>
  <si>
    <t>Maxm sales amount between 20:00-21:00 in July</t>
  </si>
  <si>
    <t xml:space="preserve">DAY </t>
  </si>
  <si>
    <t xml:space="preserve">Sale Amount </t>
  </si>
  <si>
    <t xml:space="preserve"> Ranking </t>
  </si>
  <si>
    <t xml:space="preserve">Count Of Customer </t>
  </si>
  <si>
    <t xml:space="preserve"> Maxm Customer Visit between 20:00-21:00 in july</t>
  </si>
  <si>
    <t xml:space="preserve">Pondy region Customer  and Sales Report of June and July </t>
  </si>
  <si>
    <t>In June The maximum Sales amount between 20:00-21:00</t>
  </si>
  <si>
    <t>Sales Amount</t>
  </si>
  <si>
    <t>00:00-01:00</t>
  </si>
  <si>
    <t>In June Maxm Customer visit etween 20:00-21:00</t>
  </si>
  <si>
    <t xml:space="preserve">Time </t>
  </si>
  <si>
    <t xml:space="preserve"> Count of Customer Visit </t>
  </si>
  <si>
    <t>In june Maxm customer visit on Sunday</t>
  </si>
  <si>
    <t xml:space="preserve">Day </t>
  </si>
  <si>
    <t xml:space="preserve">count of Customer  Visit </t>
  </si>
  <si>
    <t>In June Maxm sales Amount  on Sunday</t>
  </si>
  <si>
    <t xml:space="preserve">Total Sales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</si>
</sst>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pivotButton="1"/>
    <xf numFmtId="0" fontId="1" fillId="2" borderId="1" xfId="0" applyFont="1" applyFill="1" applyBorder="1"/>
    <xf numFmtId="0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11" xfId="0" applyFont="1" applyBorder="1"/>
    <xf numFmtId="0" fontId="1" fillId="2" borderId="11" xfId="0" applyFont="1" applyFill="1" applyBorder="1"/>
    <xf numFmtId="164" fontId="0" fillId="0" borderId="11" xfId="0" applyNumberFormat="1" applyBorder="1" applyAlignment="1">
      <alignment horizontal="left"/>
    </xf>
    <xf numFmtId="0" fontId="0" fillId="0" borderId="11" xfId="0" applyNumberFormat="1" applyBorder="1"/>
    <xf numFmtId="0" fontId="0" fillId="0" borderId="0" xfId="0" applyAlignment="1">
      <alignment horizontal="left"/>
    </xf>
    <xf numFmtId="0" fontId="0" fillId="0" borderId="11" xfId="0" applyNumberFormat="1" applyBorder="1" applyAlignment="1">
      <alignment horizontal="center"/>
    </xf>
    <xf numFmtId="0" fontId="0" fillId="0" borderId="13" xfId="0" applyNumberFormat="1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3" borderId="20" xfId="0" applyFont="1" applyFill="1" applyBorder="1"/>
    <xf numFmtId="0" fontId="2" fillId="3" borderId="21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2" xfId="0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2" borderId="15" xfId="0" applyFont="1" applyFill="1" applyBorder="1"/>
    <xf numFmtId="0" fontId="1" fillId="0" borderId="1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6" xfId="0" applyNumberFormat="1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4" tint="0.39997558519241921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01-07-2025%20-%2031-07-2025%20-%20SS%20Pondy%20-%20ss.hourly.sales.view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8.7219974537" createdVersion="6" refreshedVersion="6" minRefreshableVersion="3" recordCount="876" xr:uid="{952564E9-6F97-49B6-A63D-168E379E1D74}">
  <cacheSource type="worksheet">
    <worksheetSource ref="A1:E877" sheet="Sheet1" r:id="rId2"/>
  </cacheSource>
  <cacheFields count="5">
    <cacheField name="Datetrx" numFmtId="164">
      <sharedItems containsSemiMixedTypes="0" containsNonDate="0" containsDate="1" containsString="0" minDate="2025-07-01T00:00:00" maxDate="2025-08-01T00:00:00" count="31"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</sharedItems>
    </cacheField>
    <cacheField name="Hours" numFmtId="4">
      <sharedItems count="16">
        <s v="08:00-09:00"/>
        <s v="09:00-10:00"/>
        <s v="10:00-11:00"/>
        <s v="11:00-12:00"/>
        <s v="12:00-13:00"/>
        <s v="13:00-14:00"/>
        <s v="14:00-15:00"/>
        <s v="15:00-16:00"/>
        <s v="16:00-17:00"/>
        <s v="17:00-18:00"/>
        <s v="18:00-19:00"/>
        <s v="19:00-20:00"/>
        <s v="20:00-21:00"/>
        <s v="21:00-22:00"/>
        <s v="22:00-23:00"/>
        <s v="23:00-24:00"/>
      </sharedItems>
    </cacheField>
    <cacheField name="Total Sales Amount" numFmtId="4">
      <sharedItems containsSemiMixedTypes="0" containsString="0" containsNumber="1" minValue="-80325.69" maxValue="762059.28"/>
    </cacheField>
    <cacheField name="Bill Count" numFmtId="4">
      <sharedItems containsSemiMixedTypes="0" containsString="0" containsNumber="1" containsInteger="1" minValue="1" maxValue="357"/>
    </cacheField>
    <cacheField name="Average Bill" numFmtId="4">
      <sharedItems containsSemiMixedTypes="0" containsString="0" containsNumber="1" minValue="-44500" maxValue="3524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0.418784374997" createdVersion="6" refreshedVersion="6" minRefreshableVersion="3" recordCount="31" xr:uid="{6A91CC36-302C-4693-A391-52909346F699}">
  <cacheSource type="worksheet">
    <worksheetSource ref="A1:R32" sheet="sales_amount_hours"/>
  </cacheSource>
  <cacheFields count="18">
    <cacheField name="Date " numFmtId="164">
      <sharedItems containsSemiMixedTypes="0" containsNonDate="0" containsDate="1" containsString="0" minDate="2025-07-01T00:00:00" maxDate="2025-08-01T00:00:00"/>
    </cacheField>
    <cacheField name="Day" numFmtId="164">
      <sharedItems count="7">
        <s v="Tuesday"/>
        <s v="Wednesday"/>
        <s v="Thursday"/>
        <s v="Friday"/>
        <s v="Saturday"/>
        <s v="Sunday"/>
        <s v="Monday"/>
      </sharedItems>
    </cacheField>
    <cacheField name="08:00-09:00" numFmtId="0">
      <sharedItems containsString="0" containsBlank="1" containsNumber="1" minValue="1081.5" maxValue="140962" count="5">
        <n v="19616"/>
        <m/>
        <n v="140962"/>
        <n v="1081.5"/>
        <n v="13905.6"/>
      </sharedItems>
    </cacheField>
    <cacheField name="09:00-10:00" numFmtId="0">
      <sharedItems containsString="0" containsBlank="1" containsNumber="1" minValue="2285.06" maxValue="204436.04" count="30">
        <n v="6065.4"/>
        <n v="13117.5"/>
        <n v="6989.84"/>
        <n v="16731.080000000002"/>
        <n v="118711.03999999999"/>
        <n v="204436.04"/>
        <n v="27676.62"/>
        <n v="3175.2"/>
        <m/>
        <n v="82931.16"/>
        <n v="17390.12"/>
        <n v="20515.66"/>
        <n v="17002.12"/>
        <n v="12874.46"/>
        <n v="8803.0400000000009"/>
        <n v="11479.72"/>
        <n v="20993.08"/>
        <n v="17819.34"/>
        <n v="11795.54"/>
        <n v="13921.18"/>
        <n v="4048.64"/>
        <n v="8693.66"/>
        <n v="4090"/>
        <n v="13457.32"/>
        <n v="4649.3"/>
        <n v="15569.56"/>
        <n v="3725.36"/>
        <n v="16407.64"/>
        <n v="12512.66"/>
        <n v="2285.06"/>
      </sharedItems>
    </cacheField>
    <cacheField name="10:00-11:00" numFmtId="0">
      <sharedItems containsString="0" containsBlank="1" containsNumber="1" minValue="5321.2" maxValue="1019688.04" count="31">
        <n v="356581.66"/>
        <n v="223875.38"/>
        <n v="192061.4"/>
        <n v="250936.46"/>
        <n v="614703.78"/>
        <n v="1019688.04"/>
        <n v="148884.64000000001"/>
        <n v="85402.68"/>
        <m/>
        <n v="111744.1"/>
        <n v="120607.08"/>
        <n v="178858.76"/>
        <n v="242431.7"/>
        <n v="365173.82"/>
        <n v="118564.16"/>
        <n v="52742.8"/>
        <n v="100603.48"/>
        <n v="208389.08"/>
        <n v="746920.14"/>
        <n v="416285.74"/>
        <n v="85371.5"/>
        <n v="5321.2"/>
        <n v="168208.94"/>
        <n v="58113.279999999999"/>
        <n v="170665.46"/>
        <n v="150575.20000000001"/>
        <n v="225385.48"/>
        <n v="262113.48"/>
        <n v="167802.3"/>
        <n v="144215"/>
        <n v="58535.24"/>
      </sharedItems>
    </cacheField>
    <cacheField name="11:00-12:00" numFmtId="0">
      <sharedItems containsString="0" containsBlank="1" containsNumber="1" minValue="180601.2" maxValue="1524118.56"/>
    </cacheField>
    <cacheField name="12:00-13:00" numFmtId="0">
      <sharedItems containsString="0" containsBlank="1" containsNumber="1" minValue="234546.78" maxValue="1304649.3799999999"/>
    </cacheField>
    <cacheField name="13:00-14:00" numFmtId="0">
      <sharedItems containsString="0" containsBlank="1" containsNumber="1" minValue="318883.32" maxValue="1314787.92"/>
    </cacheField>
    <cacheField name="14:00-15:00" numFmtId="0">
      <sharedItems containsString="0" containsBlank="1" containsNumber="1" minValue="197671.3" maxValue="1165363.46"/>
    </cacheField>
    <cacheField name="15:00-16:00" numFmtId="0">
      <sharedItems containsString="0" containsBlank="1" containsNumber="1" minValue="227293.06" maxValue="1144013.1200000001"/>
    </cacheField>
    <cacheField name="16:00-17:00" numFmtId="0">
      <sharedItems containsString="0" containsBlank="1" containsNumber="1" minValue="175980.6" maxValue="1103753.74"/>
    </cacheField>
    <cacheField name="17:00-18:00" numFmtId="0">
      <sharedItems containsSemiMixedTypes="0" containsString="0" containsNumber="1" minValue="79078.100000000006" maxValue="1152626.8799999999"/>
    </cacheField>
    <cacheField name="18:00-19:00" numFmtId="0">
      <sharedItems containsSemiMixedTypes="0" containsString="0" containsNumber="1" minValue="323792.96000000002" maxValue="1326858.08"/>
    </cacheField>
    <cacheField name="19:00-20:00" numFmtId="0">
      <sharedItems containsSemiMixedTypes="0" containsString="0" containsNumber="1" minValue="330050.38" maxValue="1234754.8799999999"/>
    </cacheField>
    <cacheField name="20:00-21:00" numFmtId="0">
      <sharedItems containsSemiMixedTypes="0" containsString="0" containsNumber="1" minValue="349951.72" maxValue="1238602.68"/>
    </cacheField>
    <cacheField name="21:00-22:00" numFmtId="0">
      <sharedItems containsSemiMixedTypes="0" containsString="0" containsNumber="1" minValue="278431.28000000003" maxValue="1196478.94"/>
    </cacheField>
    <cacheField name="22:00-23:00" numFmtId="0">
      <sharedItems containsSemiMixedTypes="0" containsString="0" containsNumber="1" minValue="-160651.38" maxValue="988548.22"/>
    </cacheField>
    <cacheField name="23:00-24:00" numFmtId="0">
      <sharedItems containsString="0" containsBlank="1" containsNumber="1" minValue="-89000" maxValue="170207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0.447983101854" createdVersion="6" refreshedVersion="6" minRefreshableVersion="3" recordCount="31" xr:uid="{AAD0EDD8-7338-4781-B26B-6C69B860604E}">
  <cacheSource type="worksheet">
    <worksheetSource ref="B37:S68" sheet="customer_count"/>
  </cacheSource>
  <cacheFields count="18">
    <cacheField name="Row Labels" numFmtId="14">
      <sharedItems containsSemiMixedTypes="0" containsNonDate="0" containsDate="1" containsString="0" minDate="2025-07-01T00:00:00" maxDate="2025-08-01T00:00:00"/>
    </cacheField>
    <cacheField name="Days" numFmtId="14">
      <sharedItems count="7">
        <s v="Tuesday"/>
        <s v="Wednesday"/>
        <s v="Thursday"/>
        <s v="Friday"/>
        <s v="Saturday"/>
        <s v="Sunday"/>
        <s v="Monday"/>
      </sharedItems>
    </cacheField>
    <cacheField name="08:00-09:00" numFmtId="0">
      <sharedItems containsSemiMixedTypes="0" containsString="0" containsNumber="1" containsInteger="1" minValue="0" maxValue="6"/>
    </cacheField>
    <cacheField name="09:00-10:00" numFmtId="0">
      <sharedItems containsSemiMixedTypes="0" containsString="0" containsNumber="1" containsInteger="1" minValue="0" maxValue="170"/>
    </cacheField>
    <cacheField name="10:00-11:00" numFmtId="0">
      <sharedItems containsSemiMixedTypes="0" containsString="0" containsNumber="1" containsInteger="1" minValue="0" maxValue="600"/>
    </cacheField>
    <cacheField name="11:00-12:00" numFmtId="0">
      <sharedItems containsSemiMixedTypes="0" containsString="0" containsNumber="1" containsInteger="1" minValue="0" maxValue="650"/>
    </cacheField>
    <cacheField name="12:00-13:00" numFmtId="0">
      <sharedItems containsSemiMixedTypes="0" containsString="0" containsNumber="1" containsInteger="1" minValue="0" maxValue="714"/>
    </cacheField>
    <cacheField name="13:00-14:00" numFmtId="0">
      <sharedItems containsSemiMixedTypes="0" containsString="0" containsNumber="1" containsInteger="1" minValue="0" maxValue="626"/>
    </cacheField>
    <cacheField name="14:00-15:00" numFmtId="0">
      <sharedItems containsSemiMixedTypes="0" containsString="0" containsNumber="1" containsInteger="1" minValue="0" maxValue="610"/>
    </cacheField>
    <cacheField name="15:00-16:00" numFmtId="0">
      <sharedItems containsSemiMixedTypes="0" containsString="0" containsNumber="1" containsInteger="1" minValue="0" maxValue="570"/>
    </cacheField>
    <cacheField name="16:00-17:00" numFmtId="0">
      <sharedItems containsSemiMixedTypes="0" containsString="0" containsNumber="1" containsInteger="1" minValue="0" maxValue="638"/>
    </cacheField>
    <cacheField name="17:00-18:00" numFmtId="0">
      <sharedItems containsSemiMixedTypes="0" containsString="0" containsNumber="1" containsInteger="1" minValue="118" maxValue="616"/>
    </cacheField>
    <cacheField name="18:00-19:00" numFmtId="0">
      <sharedItems containsSemiMixedTypes="0" containsString="0" containsNumber="1" containsInteger="1" minValue="332" maxValue="650"/>
    </cacheField>
    <cacheField name="19:00-20:00" numFmtId="0">
      <sharedItems containsSemiMixedTypes="0" containsString="0" containsNumber="1" containsInteger="1" minValue="384" maxValue="698"/>
    </cacheField>
    <cacheField name="20:00-21:00" numFmtId="0">
      <sharedItems containsSemiMixedTypes="0" containsString="0" containsNumber="1" containsInteger="1" minValue="420" maxValue="688"/>
    </cacheField>
    <cacheField name="21:00-22:00" numFmtId="0">
      <sharedItems containsSemiMixedTypes="0" containsString="0" containsNumber="1" containsInteger="1" minValue="266" maxValue="634"/>
    </cacheField>
    <cacheField name="22:00-23:00" numFmtId="0">
      <sharedItems containsSemiMixedTypes="0" containsString="0" containsNumber="1" containsInteger="1" minValue="34" maxValue="408"/>
    </cacheField>
    <cacheField name="23:00-24:00" numFmtId="0">
      <sharedItems containsSemiMixedTypes="0" containsString="0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6">
  <r>
    <x v="0"/>
    <x v="0"/>
    <n v="9808"/>
    <n v="2"/>
    <n v="4904"/>
  </r>
  <r>
    <x v="0"/>
    <x v="1"/>
    <n v="3032.7"/>
    <n v="9"/>
    <n v="336.89"/>
  </r>
  <r>
    <x v="0"/>
    <x v="2"/>
    <n v="178290.83"/>
    <n v="54"/>
    <n v="3301.65"/>
  </r>
  <r>
    <x v="0"/>
    <x v="3"/>
    <n v="139209.56"/>
    <n v="127"/>
    <n v="1096.0999999999999"/>
  </r>
  <r>
    <x v="0"/>
    <x v="4"/>
    <n v="395089.39"/>
    <n v="189"/>
    <n v="2090.39"/>
  </r>
  <r>
    <x v="0"/>
    <x v="5"/>
    <n v="400768.19"/>
    <n v="194"/>
    <n v="2065.81"/>
  </r>
  <r>
    <x v="0"/>
    <x v="6"/>
    <n v="252547.95"/>
    <n v="155"/>
    <n v="1629.37"/>
  </r>
  <r>
    <x v="0"/>
    <x v="7"/>
    <n v="210383.02"/>
    <n v="154"/>
    <n v="1366.12"/>
  </r>
  <r>
    <x v="0"/>
    <x v="8"/>
    <n v="266638.68"/>
    <n v="161"/>
    <n v="1656.13"/>
  </r>
  <r>
    <x v="0"/>
    <x v="9"/>
    <n v="155210.12"/>
    <n v="171"/>
    <n v="907.62"/>
  </r>
  <r>
    <x v="0"/>
    <x v="10"/>
    <n v="205141.58"/>
    <n v="203"/>
    <n v="1010.52"/>
  </r>
  <r>
    <x v="0"/>
    <x v="11"/>
    <n v="310806.24"/>
    <n v="232"/>
    <n v="1339.69"/>
  </r>
  <r>
    <x v="0"/>
    <x v="12"/>
    <n v="279302.23"/>
    <n v="256"/>
    <n v="1090.99"/>
  </r>
  <r>
    <x v="0"/>
    <x v="13"/>
    <n v="331261.46999999997"/>
    <n v="201"/>
    <n v="1648.07"/>
  </r>
  <r>
    <x v="0"/>
    <x v="14"/>
    <n v="65422.45"/>
    <n v="38"/>
    <n v="1721.62"/>
  </r>
  <r>
    <x v="1"/>
    <x v="1"/>
    <n v="6558.75"/>
    <n v="7"/>
    <n v="936.99"/>
  </r>
  <r>
    <x v="1"/>
    <x v="2"/>
    <n v="111937.69"/>
    <n v="54"/>
    <n v="2072.85"/>
  </r>
  <r>
    <x v="1"/>
    <x v="3"/>
    <n v="178150.24"/>
    <n v="141"/>
    <n v="1263.44"/>
  </r>
  <r>
    <x v="1"/>
    <x v="4"/>
    <n v="470767.82"/>
    <n v="227"/>
    <n v="2073.84"/>
  </r>
  <r>
    <x v="1"/>
    <x v="5"/>
    <n v="319157.46000000002"/>
    <n v="213"/>
    <n v="1498.36"/>
  </r>
  <r>
    <x v="1"/>
    <x v="6"/>
    <n v="224688.45"/>
    <n v="170"/>
    <n v="1321.73"/>
  </r>
  <r>
    <x v="1"/>
    <x v="7"/>
    <n v="167904.98"/>
    <n v="153"/>
    <n v="1097.4000000000001"/>
  </r>
  <r>
    <x v="1"/>
    <x v="8"/>
    <n v="207144.77"/>
    <n v="196"/>
    <n v="1056.83"/>
  </r>
  <r>
    <x v="1"/>
    <x v="9"/>
    <n v="213672.51"/>
    <n v="199"/>
    <n v="1073.7"/>
  </r>
  <r>
    <x v="1"/>
    <x v="10"/>
    <n v="361580.77"/>
    <n v="256"/>
    <n v="1412.41"/>
  </r>
  <r>
    <x v="1"/>
    <x v="11"/>
    <n v="264600.88"/>
    <n v="249"/>
    <n v="1062.6500000000001"/>
  </r>
  <r>
    <x v="1"/>
    <x v="12"/>
    <n v="406872.05"/>
    <n v="290"/>
    <n v="1402.99"/>
  </r>
  <r>
    <x v="1"/>
    <x v="13"/>
    <n v="363551.8"/>
    <n v="257"/>
    <n v="1414.58"/>
  </r>
  <r>
    <x v="1"/>
    <x v="14"/>
    <n v="52999.519999999997"/>
    <n v="54"/>
    <n v="981.46"/>
  </r>
  <r>
    <x v="2"/>
    <x v="1"/>
    <n v="3494.92"/>
    <n v="9"/>
    <n v="388.22"/>
  </r>
  <r>
    <x v="2"/>
    <x v="2"/>
    <n v="96030.7"/>
    <n v="50"/>
    <n v="1920.63"/>
  </r>
  <r>
    <x v="2"/>
    <x v="3"/>
    <n v="267584.57"/>
    <n v="127"/>
    <n v="2106.9499999999998"/>
  </r>
  <r>
    <x v="2"/>
    <x v="4"/>
    <n v="325301.42"/>
    <n v="200"/>
    <n v="1626.5"/>
  </r>
  <r>
    <x v="2"/>
    <x v="5"/>
    <n v="351734.48"/>
    <n v="184"/>
    <n v="1911.55"/>
  </r>
  <r>
    <x v="2"/>
    <x v="6"/>
    <n v="356817.77"/>
    <n v="160"/>
    <n v="2230.11"/>
  </r>
  <r>
    <x v="2"/>
    <x v="7"/>
    <n v="211874.15"/>
    <n v="139"/>
    <n v="1524.27"/>
  </r>
  <r>
    <x v="2"/>
    <x v="8"/>
    <n v="208675.25"/>
    <n v="148"/>
    <n v="1409.94"/>
  </r>
  <r>
    <x v="2"/>
    <x v="9"/>
    <n v="164962.22"/>
    <n v="164"/>
    <n v="1005.82"/>
  </r>
  <r>
    <x v="2"/>
    <x v="10"/>
    <n v="328494.45"/>
    <n v="223"/>
    <n v="1473.06"/>
  </r>
  <r>
    <x v="2"/>
    <x v="11"/>
    <n v="289734.78999999998"/>
    <n v="257"/>
    <n v="1127.3399999999999"/>
  </r>
  <r>
    <x v="2"/>
    <x v="12"/>
    <n v="305552.46000000002"/>
    <n v="277"/>
    <n v="1103.07"/>
  </r>
  <r>
    <x v="2"/>
    <x v="13"/>
    <n v="279835.7"/>
    <n v="205"/>
    <n v="1365.08"/>
  </r>
  <r>
    <x v="2"/>
    <x v="14"/>
    <n v="33583.61"/>
    <n v="42"/>
    <n v="799.6"/>
  </r>
  <r>
    <x v="3"/>
    <x v="1"/>
    <n v="8365.5400000000009"/>
    <n v="6"/>
    <n v="1394.2"/>
  </r>
  <r>
    <x v="3"/>
    <x v="2"/>
    <n v="125468.23"/>
    <n v="113"/>
    <n v="1110.28"/>
  </r>
  <r>
    <x v="3"/>
    <x v="3"/>
    <n v="426705.22"/>
    <n v="180"/>
    <n v="2370.5300000000002"/>
  </r>
  <r>
    <x v="3"/>
    <x v="4"/>
    <n v="393659.92"/>
    <n v="277"/>
    <n v="1421.1"/>
  </r>
  <r>
    <x v="3"/>
    <x v="5"/>
    <n v="476463.13"/>
    <n v="271"/>
    <n v="1758.13"/>
  </r>
  <r>
    <x v="3"/>
    <x v="6"/>
    <n v="417028.78"/>
    <n v="248"/>
    <n v="1681.53"/>
  </r>
  <r>
    <x v="3"/>
    <x v="7"/>
    <n v="323610.71000000002"/>
    <n v="222"/>
    <n v="1457.66"/>
  </r>
  <r>
    <x v="3"/>
    <x v="8"/>
    <n v="504926.36"/>
    <n v="270"/>
    <n v="1870.04"/>
  </r>
  <r>
    <x v="3"/>
    <x v="9"/>
    <n v="418351.14"/>
    <n v="295"/>
    <n v="1418.09"/>
  </r>
  <r>
    <x v="3"/>
    <x v="10"/>
    <n v="496430.47"/>
    <n v="307"/>
    <n v="1617"/>
  </r>
  <r>
    <x v="3"/>
    <x v="11"/>
    <n v="494612.03"/>
    <n v="349"/>
    <n v="1417.21"/>
  </r>
  <r>
    <x v="3"/>
    <x v="12"/>
    <n v="546966.81000000006"/>
    <n v="288"/>
    <n v="1899.1"/>
  </r>
  <r>
    <x v="3"/>
    <x v="13"/>
    <n v="598239.47"/>
    <n v="291"/>
    <n v="2055.7399999999998"/>
  </r>
  <r>
    <x v="3"/>
    <x v="14"/>
    <n v="494274.11"/>
    <n v="201"/>
    <n v="2459.0100000000002"/>
  </r>
  <r>
    <x v="3"/>
    <x v="15"/>
    <n v="33387.269999999997"/>
    <n v="33"/>
    <n v="1011.77"/>
  </r>
  <r>
    <x v="4"/>
    <x v="1"/>
    <n v="59355.519999999997"/>
    <n v="56"/>
    <n v="1059.8399999999999"/>
  </r>
  <r>
    <x v="4"/>
    <x v="2"/>
    <n v="307351.89"/>
    <n v="179"/>
    <n v="1717"/>
  </r>
  <r>
    <x v="4"/>
    <x v="3"/>
    <n v="596796.63"/>
    <n v="325"/>
    <n v="1836.26"/>
  </r>
  <r>
    <x v="4"/>
    <x v="4"/>
    <n v="610900.42000000004"/>
    <n v="357"/>
    <n v="1711.13"/>
  </r>
  <r>
    <x v="4"/>
    <x v="5"/>
    <n v="657393.96"/>
    <n v="297"/>
    <n v="2213.35"/>
  </r>
  <r>
    <x v="4"/>
    <x v="6"/>
    <n v="582681.73"/>
    <n v="305"/>
    <n v="1910.39"/>
  </r>
  <r>
    <x v="4"/>
    <x v="7"/>
    <n v="557734.59"/>
    <n v="279"/>
    <n v="1998.96"/>
  </r>
  <r>
    <x v="4"/>
    <x v="8"/>
    <n v="551876.87"/>
    <n v="304"/>
    <n v="1815.31"/>
  </r>
  <r>
    <x v="4"/>
    <x v="9"/>
    <n v="557276.85"/>
    <n v="301"/>
    <n v="1851.34"/>
  </r>
  <r>
    <x v="4"/>
    <x v="10"/>
    <n v="663429.04"/>
    <n v="316"/>
    <n v="2099.38"/>
  </r>
  <r>
    <x v="4"/>
    <x v="11"/>
    <n v="571026.11"/>
    <n v="262"/>
    <n v="2179.44"/>
  </r>
  <r>
    <x v="4"/>
    <x v="12"/>
    <n v="531373.89"/>
    <n v="300"/>
    <n v="1771.17"/>
  </r>
  <r>
    <x v="4"/>
    <x v="13"/>
    <n v="532741.06000000006"/>
    <n v="271"/>
    <n v="1965.78"/>
  </r>
  <r>
    <x v="4"/>
    <x v="14"/>
    <n v="481250.04"/>
    <n v="204"/>
    <n v="2359.0300000000002"/>
  </r>
  <r>
    <x v="4"/>
    <x v="15"/>
    <n v="85103.86"/>
    <n v="43"/>
    <n v="1979.19"/>
  </r>
  <r>
    <x v="5"/>
    <x v="1"/>
    <n v="102218.02"/>
    <n v="85"/>
    <n v="1202.49"/>
  </r>
  <r>
    <x v="5"/>
    <x v="2"/>
    <n v="509844.02"/>
    <n v="300"/>
    <n v="1699.42"/>
  </r>
  <r>
    <x v="5"/>
    <x v="3"/>
    <n v="762059.28"/>
    <n v="311"/>
    <n v="2450.29"/>
  </r>
  <r>
    <x v="5"/>
    <x v="4"/>
    <n v="652324.68999999994"/>
    <n v="303"/>
    <n v="2152.8000000000002"/>
  </r>
  <r>
    <x v="5"/>
    <x v="5"/>
    <n v="578714.31000000006"/>
    <n v="313"/>
    <n v="1848.86"/>
  </r>
  <r>
    <x v="5"/>
    <x v="6"/>
    <n v="554229.96"/>
    <n v="274"/>
    <n v="2022.67"/>
  </r>
  <r>
    <x v="5"/>
    <x v="7"/>
    <n v="572006.56000000006"/>
    <n v="285"/>
    <n v="2006.97"/>
  </r>
  <r>
    <x v="5"/>
    <x v="8"/>
    <n v="547388.41"/>
    <n v="319"/>
    <n v="1715.86"/>
  </r>
  <r>
    <x v="5"/>
    <x v="9"/>
    <n v="576313.43999999994"/>
    <n v="308"/>
    <n v="1871.05"/>
  </r>
  <r>
    <x v="5"/>
    <x v="10"/>
    <n v="567562.39"/>
    <n v="325"/>
    <n v="1746.29"/>
  </r>
  <r>
    <x v="5"/>
    <x v="11"/>
    <n v="617377.43999999994"/>
    <n v="320"/>
    <n v="1929.23"/>
  </r>
  <r>
    <x v="5"/>
    <x v="12"/>
    <n v="619301.34"/>
    <n v="344"/>
    <n v="1800.24"/>
  </r>
  <r>
    <x v="5"/>
    <x v="13"/>
    <n v="539594.67000000004"/>
    <n v="317"/>
    <n v="1702.15"/>
  </r>
  <r>
    <x v="5"/>
    <x v="14"/>
    <n v="474576.73"/>
    <n v="204"/>
    <n v="2326.33"/>
  </r>
  <r>
    <x v="5"/>
    <x v="15"/>
    <n v="84378.39"/>
    <n v="40"/>
    <n v="2109.34"/>
  </r>
  <r>
    <x v="6"/>
    <x v="1"/>
    <n v="13838.31"/>
    <n v="16"/>
    <n v="864.68"/>
  </r>
  <r>
    <x v="6"/>
    <x v="2"/>
    <n v="74442.320000000007"/>
    <n v="77"/>
    <n v="966.75"/>
  </r>
  <r>
    <x v="6"/>
    <x v="3"/>
    <n v="263771.88"/>
    <n v="199"/>
    <n v="1325.44"/>
  </r>
  <r>
    <x v="6"/>
    <x v="4"/>
    <n v="340932.88"/>
    <n v="241"/>
    <n v="1414.61"/>
  </r>
  <r>
    <x v="6"/>
    <x v="5"/>
    <n v="357372.8"/>
    <n v="247"/>
    <n v="1446.83"/>
  </r>
  <r>
    <x v="6"/>
    <x v="6"/>
    <n v="328329.14"/>
    <n v="229"/>
    <n v="1433.72"/>
  </r>
  <r>
    <x v="6"/>
    <x v="7"/>
    <n v="292751.53000000003"/>
    <n v="204"/>
    <n v="1435.02"/>
  </r>
  <r>
    <x v="6"/>
    <x v="8"/>
    <n v="306515.68"/>
    <n v="236"/>
    <n v="1298.76"/>
  </r>
  <r>
    <x v="6"/>
    <x v="9"/>
    <n v="294753.83"/>
    <n v="266"/>
    <n v="1108.05"/>
  </r>
  <r>
    <x v="6"/>
    <x v="10"/>
    <n v="306824.31"/>
    <n v="262"/>
    <n v="1171.04"/>
  </r>
  <r>
    <x v="6"/>
    <x v="11"/>
    <n v="316995.61"/>
    <n v="296"/>
    <n v="1070.9100000000001"/>
  </r>
  <r>
    <x v="6"/>
    <x v="12"/>
    <n v="338656.9"/>
    <n v="260"/>
    <n v="1302.51"/>
  </r>
  <r>
    <x v="6"/>
    <x v="13"/>
    <n v="350104.11"/>
    <n v="203"/>
    <n v="1724.65"/>
  </r>
  <r>
    <x v="6"/>
    <x v="14"/>
    <n v="192356.41"/>
    <n v="95"/>
    <n v="2024.81"/>
  </r>
  <r>
    <x v="6"/>
    <x v="15"/>
    <n v="-26083.05"/>
    <n v="9"/>
    <n v="-2898.11"/>
  </r>
  <r>
    <x v="7"/>
    <x v="1"/>
    <n v="1587.6"/>
    <n v="3"/>
    <n v="529.33000000000004"/>
  </r>
  <r>
    <x v="7"/>
    <x v="2"/>
    <n v="42701.34"/>
    <n v="51"/>
    <n v="837.24"/>
  </r>
  <r>
    <x v="7"/>
    <x v="3"/>
    <n v="350620.74"/>
    <n v="126"/>
    <n v="2782.71"/>
  </r>
  <r>
    <x v="7"/>
    <x v="4"/>
    <n v="297828.32"/>
    <n v="213"/>
    <n v="1398.21"/>
  </r>
  <r>
    <x v="7"/>
    <x v="5"/>
    <n v="272832.49"/>
    <n v="203"/>
    <n v="1343.94"/>
  </r>
  <r>
    <x v="7"/>
    <x v="6"/>
    <n v="381904.37"/>
    <n v="174"/>
    <n v="2194.85"/>
  </r>
  <r>
    <x v="7"/>
    <x v="7"/>
    <n v="246341.71"/>
    <n v="157"/>
    <n v="1569.03"/>
  </r>
  <r>
    <x v="7"/>
    <x v="8"/>
    <n v="185355.57"/>
    <n v="168"/>
    <n v="1103.28"/>
  </r>
  <r>
    <x v="7"/>
    <x v="9"/>
    <n v="214218.97"/>
    <n v="209"/>
    <n v="1024.96"/>
  </r>
  <r>
    <x v="7"/>
    <x v="10"/>
    <n v="233104.66"/>
    <n v="216"/>
    <n v="1079.1600000000001"/>
  </r>
  <r>
    <x v="7"/>
    <x v="11"/>
    <n v="316917.21000000002"/>
    <n v="267"/>
    <n v="1186.93"/>
  </r>
  <r>
    <x v="7"/>
    <x v="12"/>
    <n v="352662.12"/>
    <n v="314"/>
    <n v="1123.1300000000001"/>
  </r>
  <r>
    <x v="7"/>
    <x v="13"/>
    <n v="359974.53"/>
    <n v="258"/>
    <n v="1395.23"/>
  </r>
  <r>
    <x v="7"/>
    <x v="14"/>
    <n v="172297.92"/>
    <n v="118"/>
    <n v="1460.16"/>
  </r>
  <r>
    <x v="7"/>
    <x v="15"/>
    <n v="-385.05"/>
    <n v="4"/>
    <n v="-96"/>
  </r>
  <r>
    <x v="8"/>
    <x v="9"/>
    <n v="39539.050000000003"/>
    <n v="59"/>
    <n v="670.17"/>
  </r>
  <r>
    <x v="8"/>
    <x v="10"/>
    <n v="170699.4"/>
    <n v="195"/>
    <n v="875.36"/>
  </r>
  <r>
    <x v="8"/>
    <x v="11"/>
    <n v="266247.09000000003"/>
    <n v="259"/>
    <n v="1027.96"/>
  </r>
  <r>
    <x v="8"/>
    <x v="12"/>
    <n v="351195.46"/>
    <n v="304"/>
    <n v="1155.24"/>
  </r>
  <r>
    <x v="8"/>
    <x v="13"/>
    <n v="400457.05"/>
    <n v="282"/>
    <n v="1420.03"/>
  </r>
  <r>
    <x v="8"/>
    <x v="14"/>
    <n v="58486.61"/>
    <n v="67"/>
    <n v="872.95"/>
  </r>
  <r>
    <x v="9"/>
    <x v="1"/>
    <n v="41465.58"/>
    <n v="9"/>
    <n v="4607.18"/>
  </r>
  <r>
    <x v="9"/>
    <x v="2"/>
    <n v="55872.05"/>
    <n v="65"/>
    <n v="859.56"/>
  </r>
  <r>
    <x v="9"/>
    <x v="3"/>
    <n v="291178.38"/>
    <n v="144"/>
    <n v="2022.07"/>
  </r>
  <r>
    <x v="9"/>
    <x v="4"/>
    <n v="224623.42"/>
    <n v="207"/>
    <n v="1085.1300000000001"/>
  </r>
  <r>
    <x v="9"/>
    <x v="5"/>
    <n v="341024.95"/>
    <n v="201"/>
    <n v="1696.64"/>
  </r>
  <r>
    <x v="9"/>
    <x v="6"/>
    <n v="319549.51"/>
    <n v="189"/>
    <n v="1690.71"/>
  </r>
  <r>
    <x v="9"/>
    <x v="7"/>
    <n v="197780.25"/>
    <n v="144"/>
    <n v="1373.45"/>
  </r>
  <r>
    <x v="9"/>
    <x v="8"/>
    <n v="180301.63"/>
    <n v="187"/>
    <n v="964.17"/>
  </r>
  <r>
    <x v="9"/>
    <x v="9"/>
    <n v="202027.38"/>
    <n v="215"/>
    <n v="939.65"/>
  </r>
  <r>
    <x v="9"/>
    <x v="10"/>
    <n v="192267.8"/>
    <n v="194"/>
    <n v="991.04"/>
  </r>
  <r>
    <x v="9"/>
    <x v="11"/>
    <n v="297032.46000000002"/>
    <n v="226"/>
    <n v="1314.31"/>
  </r>
  <r>
    <x v="9"/>
    <x v="12"/>
    <n v="348210.66"/>
    <n v="277"/>
    <n v="1257.07"/>
  </r>
  <r>
    <x v="9"/>
    <x v="13"/>
    <n v="258311.89"/>
    <n v="192"/>
    <n v="1345.34"/>
  </r>
  <r>
    <x v="9"/>
    <x v="14"/>
    <n v="40587.93"/>
    <n v="40"/>
    <n v="1014.66"/>
  </r>
  <r>
    <x v="10"/>
    <x v="1"/>
    <n v="8695.06"/>
    <n v="18"/>
    <n v="483.08"/>
  </r>
  <r>
    <x v="10"/>
    <x v="2"/>
    <n v="60303.54"/>
    <n v="47"/>
    <n v="1283.06"/>
  </r>
  <r>
    <x v="10"/>
    <x v="3"/>
    <n v="185249.2"/>
    <n v="148"/>
    <n v="1251.68"/>
  </r>
  <r>
    <x v="10"/>
    <x v="4"/>
    <n v="204670.93"/>
    <n v="187"/>
    <n v="1094.49"/>
  </r>
  <r>
    <x v="10"/>
    <x v="5"/>
    <n v="267745.98"/>
    <n v="172"/>
    <n v="1556.62"/>
  </r>
  <r>
    <x v="10"/>
    <x v="6"/>
    <n v="171178.85"/>
    <n v="146"/>
    <n v="1172.47"/>
  </r>
  <r>
    <x v="10"/>
    <x v="7"/>
    <n v="167743.39000000001"/>
    <n v="139"/>
    <n v="1206.74"/>
  </r>
  <r>
    <x v="10"/>
    <x v="8"/>
    <n v="160592.76999999999"/>
    <n v="145"/>
    <n v="1107.56"/>
  </r>
  <r>
    <x v="10"/>
    <x v="9"/>
    <n v="170643.12"/>
    <n v="182"/>
    <n v="937.57"/>
  </r>
  <r>
    <x v="10"/>
    <x v="10"/>
    <n v="409388.23"/>
    <n v="207"/>
    <n v="1977.72"/>
  </r>
  <r>
    <x v="10"/>
    <x v="11"/>
    <n v="291294.15999999997"/>
    <n v="229"/>
    <n v="1272.02"/>
  </r>
  <r>
    <x v="10"/>
    <x v="12"/>
    <n v="286035.89"/>
    <n v="258"/>
    <n v="1108.6199999999999"/>
  </r>
  <r>
    <x v="10"/>
    <x v="13"/>
    <n v="346451.44"/>
    <n v="217"/>
    <n v="1596.53"/>
  </r>
  <r>
    <x v="10"/>
    <x v="14"/>
    <n v="-5895.54"/>
    <n v="74"/>
    <n v="-79.66"/>
  </r>
  <r>
    <x v="10"/>
    <x v="15"/>
    <n v="-20754"/>
    <n v="6"/>
    <n v="-3459"/>
  </r>
  <r>
    <x v="11"/>
    <x v="1"/>
    <n v="10257.83"/>
    <n v="18"/>
    <n v="569.79"/>
  </r>
  <r>
    <x v="11"/>
    <x v="2"/>
    <n v="89429.38"/>
    <n v="58"/>
    <n v="1541.89"/>
  </r>
  <r>
    <x v="11"/>
    <x v="3"/>
    <n v="199659.72"/>
    <n v="169"/>
    <n v="1181.3800000000001"/>
  </r>
  <r>
    <x v="11"/>
    <x v="4"/>
    <n v="264209.40999999997"/>
    <n v="216"/>
    <n v="1223.18"/>
  </r>
  <r>
    <x v="11"/>
    <x v="5"/>
    <n v="318074.42"/>
    <n v="246"/>
    <n v="1292.98"/>
  </r>
  <r>
    <x v="11"/>
    <x v="6"/>
    <n v="314489.75"/>
    <n v="219"/>
    <n v="1436.01"/>
  </r>
  <r>
    <x v="11"/>
    <x v="7"/>
    <n v="170659.06"/>
    <n v="176"/>
    <n v="969.64"/>
  </r>
  <r>
    <x v="11"/>
    <x v="8"/>
    <n v="267598.63"/>
    <n v="260"/>
    <n v="1029.25"/>
  </r>
  <r>
    <x v="11"/>
    <x v="9"/>
    <n v="284718.99"/>
    <n v="239"/>
    <n v="1191.27"/>
  </r>
  <r>
    <x v="11"/>
    <x v="10"/>
    <n v="371147.55"/>
    <n v="292"/>
    <n v="1271.03"/>
  </r>
  <r>
    <x v="11"/>
    <x v="11"/>
    <n v="348865.75"/>
    <n v="320"/>
    <n v="1090.2"/>
  </r>
  <r>
    <x v="11"/>
    <x v="12"/>
    <n v="475478.98"/>
    <n v="329"/>
    <n v="1445.22"/>
  </r>
  <r>
    <x v="11"/>
    <x v="13"/>
    <n v="358206.47"/>
    <n v="285"/>
    <n v="1256.8699999999999"/>
  </r>
  <r>
    <x v="11"/>
    <x v="14"/>
    <n v="258661.87"/>
    <n v="143"/>
    <n v="1808.81"/>
  </r>
  <r>
    <x v="11"/>
    <x v="15"/>
    <n v="319.20999999999998"/>
    <n v="14"/>
    <n v="22.86"/>
  </r>
  <r>
    <x v="12"/>
    <x v="1"/>
    <n v="8501.06"/>
    <n v="13"/>
    <n v="653.9"/>
  </r>
  <r>
    <x v="12"/>
    <x v="2"/>
    <n v="121215.85"/>
    <n v="72"/>
    <n v="1683.47"/>
  </r>
  <r>
    <x v="12"/>
    <x v="3"/>
    <n v="262905.23"/>
    <n v="149"/>
    <n v="1764.41"/>
  </r>
  <r>
    <x v="12"/>
    <x v="4"/>
    <n v="304587.78999999998"/>
    <n v="221"/>
    <n v="1378.22"/>
  </r>
  <r>
    <x v="12"/>
    <x v="5"/>
    <n v="329216.74"/>
    <n v="231"/>
    <n v="1425.17"/>
  </r>
  <r>
    <x v="12"/>
    <x v="6"/>
    <n v="284539.56"/>
    <n v="201"/>
    <n v="1415.6"/>
  </r>
  <r>
    <x v="12"/>
    <x v="7"/>
    <n v="171627.08"/>
    <n v="189"/>
    <n v="908.08"/>
  </r>
  <r>
    <x v="12"/>
    <x v="8"/>
    <n v="223519.62"/>
    <n v="236"/>
    <n v="947.12"/>
  </r>
  <r>
    <x v="12"/>
    <x v="9"/>
    <n v="320951.3"/>
    <n v="281"/>
    <n v="1142.1300000000001"/>
  </r>
  <r>
    <x v="12"/>
    <x v="10"/>
    <n v="366852.74"/>
    <n v="291"/>
    <n v="1260.6400000000001"/>
  </r>
  <r>
    <x v="12"/>
    <x v="11"/>
    <n v="392662.94"/>
    <n v="303"/>
    <n v="1295.92"/>
  </r>
  <r>
    <x v="12"/>
    <x v="12"/>
    <n v="374708.46"/>
    <n v="309"/>
    <n v="1212.6500000000001"/>
  </r>
  <r>
    <x v="12"/>
    <x v="13"/>
    <n v="278213.19"/>
    <n v="241"/>
    <n v="1154.3699999999999"/>
  </r>
  <r>
    <x v="12"/>
    <x v="14"/>
    <n v="71248.320000000007"/>
    <n v="78"/>
    <n v="913.42"/>
  </r>
  <r>
    <x v="13"/>
    <x v="1"/>
    <n v="6437.23"/>
    <n v="5"/>
    <n v="1287.6099999999999"/>
  </r>
  <r>
    <x v="13"/>
    <x v="2"/>
    <n v="182586.91"/>
    <n v="65"/>
    <n v="2809.01"/>
  </r>
  <r>
    <x v="13"/>
    <x v="3"/>
    <n v="95004.93"/>
    <n v="102"/>
    <n v="931.41"/>
  </r>
  <r>
    <x v="13"/>
    <x v="4"/>
    <n v="208844.09"/>
    <n v="169"/>
    <n v="1235.74"/>
  </r>
  <r>
    <x v="13"/>
    <x v="5"/>
    <n v="433451.99"/>
    <n v="155"/>
    <n v="2796.44"/>
  </r>
  <r>
    <x v="13"/>
    <x v="6"/>
    <n v="203279.75"/>
    <n v="170"/>
    <n v="1195.74"/>
  </r>
  <r>
    <x v="13"/>
    <x v="7"/>
    <n v="152501.97"/>
    <n v="141"/>
    <n v="1081.53"/>
  </r>
  <r>
    <x v="13"/>
    <x v="8"/>
    <n v="238210.91"/>
    <n v="151"/>
    <n v="1577.54"/>
  </r>
  <r>
    <x v="13"/>
    <x v="9"/>
    <n v="155285.34"/>
    <n v="187"/>
    <n v="830.39"/>
  </r>
  <r>
    <x v="13"/>
    <x v="10"/>
    <n v="287048.59999999998"/>
    <n v="194"/>
    <n v="1479.61"/>
  </r>
  <r>
    <x v="13"/>
    <x v="11"/>
    <n v="180233.14"/>
    <n v="218"/>
    <n v="826.74"/>
  </r>
  <r>
    <x v="13"/>
    <x v="12"/>
    <n v="310448.99"/>
    <n v="247"/>
    <n v="1256.8499999999999"/>
  </r>
  <r>
    <x v="13"/>
    <x v="13"/>
    <n v="301127.99"/>
    <n v="198"/>
    <n v="1520.85"/>
  </r>
  <r>
    <x v="13"/>
    <x v="14"/>
    <n v="90187.37"/>
    <n v="61"/>
    <n v="1478.41"/>
  </r>
  <r>
    <x v="13"/>
    <x v="15"/>
    <n v="-44500"/>
    <n v="1"/>
    <n v="-44500"/>
  </r>
  <r>
    <x v="14"/>
    <x v="1"/>
    <n v="4401.5200000000004"/>
    <n v="7"/>
    <n v="628.82000000000005"/>
  </r>
  <r>
    <x v="14"/>
    <x v="2"/>
    <n v="59282.080000000002"/>
    <n v="40"/>
    <n v="1482.03"/>
  </r>
  <r>
    <x v="14"/>
    <x v="3"/>
    <n v="122769.54"/>
    <n v="114"/>
    <n v="1076.8900000000001"/>
  </r>
  <r>
    <x v="14"/>
    <x v="4"/>
    <n v="283493.67"/>
    <n v="185"/>
    <n v="1532.37"/>
  </r>
  <r>
    <x v="14"/>
    <x v="5"/>
    <n v="329904.84999999998"/>
    <n v="178"/>
    <n v="1853.37"/>
  </r>
  <r>
    <x v="14"/>
    <x v="6"/>
    <n v="213316.35"/>
    <n v="153"/>
    <n v="1394.25"/>
  </r>
  <r>
    <x v="14"/>
    <x v="7"/>
    <n v="176150.76"/>
    <n v="124"/>
    <n v="1420.52"/>
  </r>
  <r>
    <x v="14"/>
    <x v="8"/>
    <n v="165374.93"/>
    <n v="174"/>
    <n v="950.42"/>
  </r>
  <r>
    <x v="14"/>
    <x v="9"/>
    <n v="138817.79999999999"/>
    <n v="187"/>
    <n v="742.34"/>
  </r>
  <r>
    <x v="14"/>
    <x v="10"/>
    <n v="295052.77"/>
    <n v="196"/>
    <n v="1505.34"/>
  </r>
  <r>
    <x v="14"/>
    <x v="11"/>
    <n v="236043.77"/>
    <n v="212"/>
    <n v="1113.3900000000001"/>
  </r>
  <r>
    <x v="14"/>
    <x v="12"/>
    <n v="265162.55"/>
    <n v="261"/>
    <n v="1015.94"/>
  </r>
  <r>
    <x v="14"/>
    <x v="13"/>
    <n v="289869.08"/>
    <n v="234"/>
    <n v="1238.75"/>
  </r>
  <r>
    <x v="14"/>
    <x v="14"/>
    <n v="55827.58"/>
    <n v="38"/>
    <n v="1469.14"/>
  </r>
  <r>
    <x v="15"/>
    <x v="1"/>
    <n v="5739.86"/>
    <n v="8"/>
    <n v="717.63"/>
  </r>
  <r>
    <x v="15"/>
    <x v="2"/>
    <n v="26371.4"/>
    <n v="47"/>
    <n v="561.07000000000005"/>
  </r>
  <r>
    <x v="15"/>
    <x v="3"/>
    <n v="90300.6"/>
    <n v="120"/>
    <n v="752.44"/>
  </r>
  <r>
    <x v="15"/>
    <x v="4"/>
    <n v="390416.17"/>
    <n v="214"/>
    <n v="1824.32"/>
  </r>
  <r>
    <x v="15"/>
    <x v="5"/>
    <n v="283257.05"/>
    <n v="182"/>
    <n v="1556.33"/>
  </r>
  <r>
    <x v="15"/>
    <x v="6"/>
    <n v="167881.92"/>
    <n v="160"/>
    <n v="1049.23"/>
  </r>
  <r>
    <x v="15"/>
    <x v="7"/>
    <n v="173403.11"/>
    <n v="153"/>
    <n v="1133.3499999999999"/>
  </r>
  <r>
    <x v="15"/>
    <x v="8"/>
    <n v="207746.39"/>
    <n v="202"/>
    <n v="1028.45"/>
  </r>
  <r>
    <x v="15"/>
    <x v="9"/>
    <n v="191048.76"/>
    <n v="195"/>
    <n v="979.75"/>
  </r>
  <r>
    <x v="15"/>
    <x v="10"/>
    <n v="194866.98"/>
    <n v="240"/>
    <n v="811.95"/>
  </r>
  <r>
    <x v="15"/>
    <x v="11"/>
    <n v="326849.84999999998"/>
    <n v="251"/>
    <n v="1302.1600000000001"/>
  </r>
  <r>
    <x v="15"/>
    <x v="12"/>
    <n v="264545.82"/>
    <n v="272"/>
    <n v="972.57"/>
  </r>
  <r>
    <x v="15"/>
    <x v="13"/>
    <n v="269182.06"/>
    <n v="239"/>
    <n v="1126.26"/>
  </r>
  <r>
    <x v="15"/>
    <x v="14"/>
    <n v="51609.59"/>
    <n v="47"/>
    <n v="1098.07"/>
  </r>
  <r>
    <x v="15"/>
    <x v="15"/>
    <n v="185"/>
    <n v="1"/>
    <n v="185"/>
  </r>
  <r>
    <x v="16"/>
    <x v="0"/>
    <n v="70481"/>
    <n v="2"/>
    <n v="35240.5"/>
  </r>
  <r>
    <x v="16"/>
    <x v="1"/>
    <n v="10496.54"/>
    <n v="9"/>
    <n v="1166.1099999999999"/>
  </r>
  <r>
    <x v="16"/>
    <x v="2"/>
    <n v="50301.74"/>
    <n v="53"/>
    <n v="949.09"/>
  </r>
  <r>
    <x v="16"/>
    <x v="3"/>
    <n v="116058.36"/>
    <n v="110"/>
    <n v="1055.06"/>
  </r>
  <r>
    <x v="16"/>
    <x v="4"/>
    <n v="251842.25"/>
    <n v="176"/>
    <n v="1430.89"/>
  </r>
  <r>
    <x v="16"/>
    <x v="5"/>
    <n v="206054.07"/>
    <n v="164"/>
    <n v="1256.3900000000001"/>
  </r>
  <r>
    <x v="16"/>
    <x v="6"/>
    <n v="199629.82"/>
    <n v="153"/>
    <n v="1304.76"/>
  </r>
  <r>
    <x v="16"/>
    <x v="7"/>
    <n v="113828.3"/>
    <n v="133"/>
    <n v="855.84"/>
  </r>
  <r>
    <x v="16"/>
    <x v="8"/>
    <n v="256917.12"/>
    <n v="150"/>
    <n v="1712.78"/>
  </r>
  <r>
    <x v="16"/>
    <x v="9"/>
    <n v="303142.7"/>
    <n v="165"/>
    <n v="1837.21"/>
  </r>
  <r>
    <x v="16"/>
    <x v="10"/>
    <n v="211016.2"/>
    <n v="214"/>
    <n v="986.05"/>
  </r>
  <r>
    <x v="16"/>
    <x v="11"/>
    <n v="236860.04"/>
    <n v="229"/>
    <n v="1034.26"/>
  </r>
  <r>
    <x v="16"/>
    <x v="12"/>
    <n v="263486.61"/>
    <n v="276"/>
    <n v="954.64"/>
  </r>
  <r>
    <x v="16"/>
    <x v="13"/>
    <n v="216672.84"/>
    <n v="201"/>
    <n v="1077.94"/>
  </r>
  <r>
    <x v="16"/>
    <x v="14"/>
    <n v="20474.349999999999"/>
    <n v="32"/>
    <n v="639.84"/>
  </r>
  <r>
    <x v="17"/>
    <x v="1"/>
    <n v="8909.67"/>
    <n v="10"/>
    <n v="890.96"/>
  </r>
  <r>
    <x v="17"/>
    <x v="2"/>
    <n v="104194.54"/>
    <n v="26"/>
    <n v="4007.38"/>
  </r>
  <r>
    <x v="17"/>
    <x v="3"/>
    <n v="231356.22"/>
    <n v="102"/>
    <n v="2268.19"/>
  </r>
  <r>
    <x v="17"/>
    <x v="4"/>
    <n v="117273.39"/>
    <n v="117"/>
    <n v="1002.35"/>
  </r>
  <r>
    <x v="17"/>
    <x v="5"/>
    <n v="181109.69"/>
    <n v="135"/>
    <n v="1341.54"/>
  </r>
  <r>
    <x v="17"/>
    <x v="6"/>
    <n v="98835.65"/>
    <n v="98"/>
    <n v="1008.48"/>
  </r>
  <r>
    <x v="17"/>
    <x v="7"/>
    <n v="134485.95000000001"/>
    <n v="127"/>
    <n v="1058.92"/>
  </r>
  <r>
    <x v="17"/>
    <x v="8"/>
    <n v="162426.26"/>
    <n v="122"/>
    <n v="1331.37"/>
  </r>
  <r>
    <x v="17"/>
    <x v="9"/>
    <n v="122566.38"/>
    <n v="157"/>
    <n v="780.66"/>
  </r>
  <r>
    <x v="17"/>
    <x v="10"/>
    <n v="389889.06"/>
    <n v="169"/>
    <n v="2307.0300000000002"/>
  </r>
  <r>
    <x v="17"/>
    <x v="11"/>
    <n v="165025.19"/>
    <n v="215"/>
    <n v="767.54"/>
  </r>
  <r>
    <x v="17"/>
    <x v="12"/>
    <n v="243044.15"/>
    <n v="216"/>
    <n v="1125.1600000000001"/>
  </r>
  <r>
    <x v="17"/>
    <x v="13"/>
    <n v="246349.29"/>
    <n v="217"/>
    <n v="1135.24"/>
  </r>
  <r>
    <x v="17"/>
    <x v="14"/>
    <n v="15343.79"/>
    <n v="35"/>
    <n v="438.36"/>
  </r>
  <r>
    <x v="18"/>
    <x v="1"/>
    <n v="5897.77"/>
    <n v="10"/>
    <n v="589.78"/>
  </r>
  <r>
    <x v="18"/>
    <x v="2"/>
    <n v="373460.07"/>
    <n v="61"/>
    <n v="6122.31"/>
  </r>
  <r>
    <x v="18"/>
    <x v="3"/>
    <n v="161775.15"/>
    <n v="112"/>
    <n v="1444.42"/>
  </r>
  <r>
    <x v="18"/>
    <x v="4"/>
    <n v="224702.73"/>
    <n v="217"/>
    <n v="1035.46"/>
  </r>
  <r>
    <x v="18"/>
    <x v="5"/>
    <n v="240861.43"/>
    <n v="205"/>
    <n v="1174.9100000000001"/>
  </r>
  <r>
    <x v="18"/>
    <x v="6"/>
    <n v="215923.25"/>
    <n v="170"/>
    <n v="1270.1400000000001"/>
  </r>
  <r>
    <x v="18"/>
    <x v="7"/>
    <n v="207844.01"/>
    <n v="177"/>
    <n v="1174.27"/>
  </r>
  <r>
    <x v="18"/>
    <x v="8"/>
    <n v="335154.56"/>
    <n v="252"/>
    <n v="1329.98"/>
  </r>
  <r>
    <x v="18"/>
    <x v="9"/>
    <n v="271143.94"/>
    <n v="274"/>
    <n v="989.57"/>
  </r>
  <r>
    <x v="18"/>
    <x v="10"/>
    <n v="307219.23"/>
    <n v="298"/>
    <n v="1030.9100000000001"/>
  </r>
  <r>
    <x v="18"/>
    <x v="11"/>
    <n v="281393.17"/>
    <n v="305"/>
    <n v="922.59"/>
  </r>
  <r>
    <x v="18"/>
    <x v="12"/>
    <n v="299612.64"/>
    <n v="319"/>
    <n v="939.2"/>
  </r>
  <r>
    <x v="18"/>
    <x v="13"/>
    <n v="362513.19"/>
    <n v="260"/>
    <n v="1394.27"/>
  </r>
  <r>
    <x v="18"/>
    <x v="14"/>
    <n v="138346.15"/>
    <n v="100"/>
    <n v="1383.46"/>
  </r>
  <r>
    <x v="19"/>
    <x v="1"/>
    <n v="6960.59"/>
    <n v="12"/>
    <n v="579.97"/>
  </r>
  <r>
    <x v="19"/>
    <x v="2"/>
    <n v="208142.87"/>
    <n v="62"/>
    <n v="3357.11"/>
  </r>
  <r>
    <x v="19"/>
    <x v="3"/>
    <n v="122579.39"/>
    <n v="141"/>
    <n v="869.33"/>
  </r>
  <r>
    <x v="19"/>
    <x v="4"/>
    <n v="218252.77"/>
    <n v="184"/>
    <n v="1186.1199999999999"/>
  </r>
  <r>
    <x v="19"/>
    <x v="5"/>
    <n v="222886.41"/>
    <n v="212"/>
    <n v="1051.33"/>
  </r>
  <r>
    <x v="19"/>
    <x v="6"/>
    <n v="224410.04"/>
    <n v="162"/>
    <n v="1385.21"/>
  </r>
  <r>
    <x v="19"/>
    <x v="7"/>
    <n v="196688.81"/>
    <n v="198"/>
    <n v="993.33"/>
  </r>
  <r>
    <x v="19"/>
    <x v="8"/>
    <n v="227674.21"/>
    <n v="260"/>
    <n v="875.65"/>
  </r>
  <r>
    <x v="19"/>
    <x v="9"/>
    <n v="231276.09"/>
    <n v="267"/>
    <n v="866.19"/>
  </r>
  <r>
    <x v="19"/>
    <x v="10"/>
    <n v="305190.08"/>
    <n v="307"/>
    <n v="994.11"/>
  </r>
  <r>
    <x v="19"/>
    <x v="11"/>
    <n v="279250.92"/>
    <n v="301"/>
    <n v="927.73"/>
  </r>
  <r>
    <x v="19"/>
    <x v="12"/>
    <n v="347542.32"/>
    <n v="293"/>
    <n v="1186.1400000000001"/>
  </r>
  <r>
    <x v="19"/>
    <x v="13"/>
    <n v="241223.25"/>
    <n v="254"/>
    <n v="949.68"/>
  </r>
  <r>
    <x v="19"/>
    <x v="14"/>
    <n v="23700.65"/>
    <n v="47"/>
    <n v="504.24"/>
  </r>
  <r>
    <x v="20"/>
    <x v="1"/>
    <n v="2024.32"/>
    <n v="3"/>
    <n v="675"/>
  </r>
  <r>
    <x v="20"/>
    <x v="2"/>
    <n v="42685.75"/>
    <n v="46"/>
    <n v="928"/>
  </r>
  <r>
    <x v="20"/>
    <x v="3"/>
    <n v="290247.71999999997"/>
    <n v="97"/>
    <n v="2992.24"/>
  </r>
  <r>
    <x v="20"/>
    <x v="4"/>
    <n v="194235.89"/>
    <n v="154"/>
    <n v="1261.26"/>
  </r>
  <r>
    <x v="20"/>
    <x v="5"/>
    <n v="233369.62"/>
    <n v="165"/>
    <n v="1414.34"/>
  </r>
  <r>
    <x v="20"/>
    <x v="6"/>
    <n v="181621.23"/>
    <n v="142"/>
    <n v="1279.01"/>
  </r>
  <r>
    <x v="20"/>
    <x v="7"/>
    <n v="159552.45000000001"/>
    <n v="106"/>
    <n v="1505.19"/>
  </r>
  <r>
    <x v="20"/>
    <x v="8"/>
    <n v="171799.53"/>
    <n v="157"/>
    <n v="1094.24"/>
  </r>
  <r>
    <x v="20"/>
    <x v="9"/>
    <n v="165270.81"/>
    <n v="161"/>
    <n v="1026.53"/>
  </r>
  <r>
    <x v="20"/>
    <x v="10"/>
    <n v="161896.48000000001"/>
    <n v="175"/>
    <n v="925.09"/>
  </r>
  <r>
    <x v="20"/>
    <x v="11"/>
    <n v="167748.26999999999"/>
    <n v="243"/>
    <n v="690.3"/>
  </r>
  <r>
    <x v="20"/>
    <x v="12"/>
    <n v="232995.01"/>
    <n v="241"/>
    <n v="966.78"/>
  </r>
  <r>
    <x v="20"/>
    <x v="13"/>
    <n v="139215.64000000001"/>
    <n v="133"/>
    <n v="1046.72"/>
  </r>
  <r>
    <x v="20"/>
    <x v="14"/>
    <n v="-21371.06"/>
    <n v="18"/>
    <n v="-1187.29"/>
  </r>
  <r>
    <x v="21"/>
    <x v="2"/>
    <n v="2660.6"/>
    <n v="8"/>
    <n v="332.57"/>
  </r>
  <r>
    <x v="21"/>
    <x v="3"/>
    <n v="107598.19"/>
    <n v="103"/>
    <n v="1044.58"/>
  </r>
  <r>
    <x v="21"/>
    <x v="4"/>
    <n v="237521.62"/>
    <n v="191"/>
    <n v="1243.54"/>
  </r>
  <r>
    <x v="21"/>
    <x v="5"/>
    <n v="287999.45"/>
    <n v="180"/>
    <n v="1599.94"/>
  </r>
  <r>
    <x v="21"/>
    <x v="6"/>
    <n v="134161.46"/>
    <n v="141"/>
    <n v="951.5"/>
  </r>
  <r>
    <x v="21"/>
    <x v="7"/>
    <n v="137233.04"/>
    <n v="135"/>
    <n v="1016.51"/>
  </r>
  <r>
    <x v="21"/>
    <x v="8"/>
    <n v="135648.64000000001"/>
    <n v="131"/>
    <n v="1035.48"/>
  </r>
  <r>
    <x v="21"/>
    <x v="9"/>
    <n v="144036.51"/>
    <n v="172"/>
    <n v="837.39"/>
  </r>
  <r>
    <x v="21"/>
    <x v="10"/>
    <n v="254035.24"/>
    <n v="218"/>
    <n v="1165.28"/>
  </r>
  <r>
    <x v="21"/>
    <x v="11"/>
    <n v="186565.67"/>
    <n v="226"/>
    <n v="825.47"/>
  </r>
  <r>
    <x v="21"/>
    <x v="12"/>
    <n v="237137.8"/>
    <n v="233"/>
    <n v="1017.74"/>
  </r>
  <r>
    <x v="21"/>
    <x v="13"/>
    <n v="203121.68"/>
    <n v="161"/>
    <n v="1261.6099999999999"/>
  </r>
  <r>
    <x v="21"/>
    <x v="14"/>
    <n v="17773.86"/>
    <n v="19"/>
    <n v="935.45"/>
  </r>
  <r>
    <x v="22"/>
    <x v="1"/>
    <n v="4346.83"/>
    <n v="11"/>
    <n v="395.14"/>
  </r>
  <r>
    <x v="22"/>
    <x v="2"/>
    <n v="84104.47"/>
    <n v="51"/>
    <n v="1649.11"/>
  </r>
  <r>
    <x v="22"/>
    <x v="3"/>
    <n v="123191"/>
    <n v="133"/>
    <n v="926.24"/>
  </r>
  <r>
    <x v="22"/>
    <x v="4"/>
    <n v="207574.73"/>
    <n v="206"/>
    <n v="1007.61"/>
  </r>
  <r>
    <x v="22"/>
    <x v="5"/>
    <n v="212782.99"/>
    <n v="204"/>
    <n v="1043.04"/>
  </r>
  <r>
    <x v="22"/>
    <x v="6"/>
    <n v="153633.60999999999"/>
    <n v="150"/>
    <n v="1024.23"/>
  </r>
  <r>
    <x v="22"/>
    <x v="7"/>
    <n v="152561.82"/>
    <n v="158"/>
    <n v="965.54"/>
  </r>
  <r>
    <x v="22"/>
    <x v="8"/>
    <n v="347661.54"/>
    <n v="195"/>
    <n v="1782.87"/>
  </r>
  <r>
    <x v="22"/>
    <x v="9"/>
    <n v="213426.77"/>
    <n v="240"/>
    <n v="889.24"/>
  </r>
  <r>
    <x v="22"/>
    <x v="10"/>
    <n v="311622.62"/>
    <n v="246"/>
    <n v="1266.75"/>
  </r>
  <r>
    <x v="22"/>
    <x v="11"/>
    <n v="190834.05"/>
    <n v="254"/>
    <n v="751.29"/>
  </r>
  <r>
    <x v="22"/>
    <x v="12"/>
    <n v="289303.31"/>
    <n v="283"/>
    <n v="1022.25"/>
  </r>
  <r>
    <x v="22"/>
    <x v="13"/>
    <n v="203515.35"/>
    <n v="211"/>
    <n v="964.52"/>
  </r>
  <r>
    <x v="22"/>
    <x v="14"/>
    <n v="-80325.69"/>
    <n v="19"/>
    <n v="-4227.72"/>
  </r>
  <r>
    <x v="23"/>
    <x v="1"/>
    <n v="2045"/>
    <n v="3"/>
    <n v="681.67"/>
  </r>
  <r>
    <x v="23"/>
    <x v="2"/>
    <n v="29056.639999999999"/>
    <n v="44"/>
    <n v="660.38"/>
  </r>
  <r>
    <x v="23"/>
    <x v="3"/>
    <n v="188903.21"/>
    <n v="100"/>
    <n v="1889"/>
  </r>
  <r>
    <x v="23"/>
    <x v="4"/>
    <n v="165863.46"/>
    <n v="132"/>
    <n v="1256.53"/>
  </r>
  <r>
    <x v="23"/>
    <x v="5"/>
    <n v="166414.42000000001"/>
    <n v="123"/>
    <n v="1352.94"/>
  </r>
  <r>
    <x v="23"/>
    <x v="6"/>
    <n v="152022.29"/>
    <n v="116"/>
    <n v="1310.53"/>
  </r>
  <r>
    <x v="23"/>
    <x v="7"/>
    <n v="120870.54"/>
    <n v="132"/>
    <n v="915.66"/>
  </r>
  <r>
    <x v="23"/>
    <x v="8"/>
    <n v="131125.76999999999"/>
    <n v="145"/>
    <n v="904.29"/>
  </r>
  <r>
    <x v="23"/>
    <x v="9"/>
    <n v="156749.79999999999"/>
    <n v="169"/>
    <n v="927.49"/>
  </r>
  <r>
    <x v="23"/>
    <x v="10"/>
    <n v="163754.54999999999"/>
    <n v="171"/>
    <n v="957.61"/>
  </r>
  <r>
    <x v="23"/>
    <x v="11"/>
    <n v="168870.07"/>
    <n v="206"/>
    <n v="819.72"/>
  </r>
  <r>
    <x v="23"/>
    <x v="12"/>
    <n v="187898.4"/>
    <n v="227"/>
    <n v="827.74"/>
  </r>
  <r>
    <x v="23"/>
    <x v="13"/>
    <n v="166030"/>
    <n v="175"/>
    <n v="948.7"/>
  </r>
  <r>
    <x v="23"/>
    <x v="14"/>
    <n v="16138.21"/>
    <n v="18"/>
    <n v="896.49"/>
  </r>
  <r>
    <x v="24"/>
    <x v="1"/>
    <n v="6728.66"/>
    <n v="10"/>
    <n v="672.67"/>
  </r>
  <r>
    <x v="24"/>
    <x v="2"/>
    <n v="85332.73"/>
    <n v="39"/>
    <n v="2188.0100000000002"/>
  </r>
  <r>
    <x v="24"/>
    <x v="3"/>
    <n v="103488.65"/>
    <n v="104"/>
    <n v="995.04"/>
  </r>
  <r>
    <x v="24"/>
    <x v="4"/>
    <n v="163232.04999999999"/>
    <n v="152"/>
    <n v="1073.8699999999999"/>
  </r>
  <r>
    <x v="24"/>
    <x v="5"/>
    <n v="222098.63"/>
    <n v="163"/>
    <n v="1362.55"/>
  </r>
  <r>
    <x v="24"/>
    <x v="6"/>
    <n v="99847.06"/>
    <n v="119"/>
    <n v="839.08"/>
  </r>
  <r>
    <x v="24"/>
    <x v="7"/>
    <n v="140146.18"/>
    <n v="134"/>
    <n v="1045.8699999999999"/>
  </r>
  <r>
    <x v="24"/>
    <x v="8"/>
    <n v="87990.3"/>
    <n v="123"/>
    <n v="715.35"/>
  </r>
  <r>
    <x v="24"/>
    <x v="9"/>
    <n v="139167.35"/>
    <n v="155"/>
    <n v="897.84"/>
  </r>
  <r>
    <x v="24"/>
    <x v="10"/>
    <n v="202289.16"/>
    <n v="166"/>
    <n v="1218.6099999999999"/>
  </r>
  <r>
    <x v="24"/>
    <x v="11"/>
    <n v="190163.63"/>
    <n v="192"/>
    <n v="990.42"/>
  </r>
  <r>
    <x v="24"/>
    <x v="12"/>
    <n v="174975.86"/>
    <n v="210"/>
    <n v="833.2"/>
  </r>
  <r>
    <x v="24"/>
    <x v="13"/>
    <n v="174674.08"/>
    <n v="162"/>
    <n v="1078.21"/>
  </r>
  <r>
    <x v="24"/>
    <x v="14"/>
    <n v="16540.86"/>
    <n v="24"/>
    <n v="689.15"/>
  </r>
  <r>
    <x v="25"/>
    <x v="1"/>
    <n v="2324.65"/>
    <n v="7"/>
    <n v="332.21"/>
  </r>
  <r>
    <x v="25"/>
    <x v="2"/>
    <n v="75287.600000000006"/>
    <n v="67"/>
    <n v="1123.68"/>
  </r>
  <r>
    <x v="25"/>
    <x v="3"/>
    <n v="97687.61"/>
    <n v="121"/>
    <n v="807.33"/>
  </r>
  <r>
    <x v="25"/>
    <x v="4"/>
    <n v="257705"/>
    <n v="244"/>
    <n v="1056.1500000000001"/>
  </r>
  <r>
    <x v="25"/>
    <x v="5"/>
    <n v="324459.94"/>
    <n v="234"/>
    <n v="1386.58"/>
  </r>
  <r>
    <x v="25"/>
    <x v="6"/>
    <n v="177721.55"/>
    <n v="168"/>
    <n v="1057.8499999999999"/>
  </r>
  <r>
    <x v="25"/>
    <x v="7"/>
    <n v="161825.29"/>
    <n v="195"/>
    <n v="829.84"/>
  </r>
  <r>
    <x v="25"/>
    <x v="8"/>
    <n v="220115.82"/>
    <n v="236"/>
    <n v="932.66"/>
  </r>
  <r>
    <x v="25"/>
    <x v="9"/>
    <n v="243742.19"/>
    <n v="252"/>
    <n v="967.22"/>
  </r>
  <r>
    <x v="25"/>
    <x v="10"/>
    <n v="289808.68"/>
    <n v="272"/>
    <n v="1065.46"/>
  </r>
  <r>
    <x v="25"/>
    <x v="11"/>
    <n v="259903.11"/>
    <n v="305"/>
    <n v="852.11"/>
  </r>
  <r>
    <x v="25"/>
    <x v="12"/>
    <n v="308159.08"/>
    <n v="321"/>
    <n v="959.97"/>
  </r>
  <r>
    <x v="25"/>
    <x v="13"/>
    <n v="281530.02"/>
    <n v="203"/>
    <n v="1386.84"/>
  </r>
  <r>
    <x v="25"/>
    <x v="14"/>
    <n v="48833.03"/>
    <n v="57"/>
    <n v="856.73"/>
  </r>
  <r>
    <x v="26"/>
    <x v="0"/>
    <n v="540.75"/>
    <n v="1"/>
    <n v="541"/>
  </r>
  <r>
    <x v="26"/>
    <x v="1"/>
    <n v="7784.78"/>
    <n v="15"/>
    <n v="518.99"/>
  </r>
  <r>
    <x v="26"/>
    <x v="2"/>
    <n v="112692.74"/>
    <n v="58"/>
    <n v="1942.98"/>
  </r>
  <r>
    <x v="26"/>
    <x v="3"/>
    <n v="158090.17000000001"/>
    <n v="135"/>
    <n v="1171.03"/>
  </r>
  <r>
    <x v="26"/>
    <x v="4"/>
    <n v="211318.44"/>
    <n v="201"/>
    <n v="1051.32"/>
  </r>
  <r>
    <x v="26"/>
    <x v="5"/>
    <n v="217775.54"/>
    <n v="193"/>
    <n v="1128.3800000000001"/>
  </r>
  <r>
    <x v="26"/>
    <x v="6"/>
    <n v="147790.04999999999"/>
    <n v="171"/>
    <n v="864.23"/>
  </r>
  <r>
    <x v="26"/>
    <x v="7"/>
    <n v="207222.5"/>
    <n v="202"/>
    <n v="1025.8399999999999"/>
  </r>
  <r>
    <x v="26"/>
    <x v="8"/>
    <n v="269211.28999999998"/>
    <n v="277"/>
    <n v="971.87"/>
  </r>
  <r>
    <x v="26"/>
    <x v="9"/>
    <n v="266945.82"/>
    <n v="264"/>
    <n v="1011.16"/>
  </r>
  <r>
    <x v="26"/>
    <x v="10"/>
    <n v="283248.90999999997"/>
    <n v="287"/>
    <n v="986.91"/>
  </r>
  <r>
    <x v="26"/>
    <x v="11"/>
    <n v="306657.32"/>
    <n v="314"/>
    <n v="976.6"/>
  </r>
  <r>
    <x v="26"/>
    <x v="12"/>
    <n v="337858.48"/>
    <n v="334"/>
    <n v="1011.54"/>
  </r>
  <r>
    <x v="26"/>
    <x v="13"/>
    <n v="263070.83"/>
    <n v="264"/>
    <n v="996.44"/>
  </r>
  <r>
    <x v="26"/>
    <x v="14"/>
    <n v="81925.02"/>
    <n v="57"/>
    <n v="1437.3"/>
  </r>
  <r>
    <x v="27"/>
    <x v="1"/>
    <n v="1862.68"/>
    <n v="5"/>
    <n v="372.37"/>
  </r>
  <r>
    <x v="27"/>
    <x v="2"/>
    <n v="131056.74"/>
    <n v="32"/>
    <n v="4095.5"/>
  </r>
  <r>
    <x v="27"/>
    <x v="3"/>
    <n v="99818.49"/>
    <n v="116"/>
    <n v="860.51"/>
  </r>
  <r>
    <x v="27"/>
    <x v="4"/>
    <n v="170329.35"/>
    <n v="169"/>
    <n v="1007.85"/>
  </r>
  <r>
    <x v="27"/>
    <x v="5"/>
    <n v="159441.66"/>
    <n v="155"/>
    <n v="1028.6500000000001"/>
  </r>
  <r>
    <x v="27"/>
    <x v="6"/>
    <n v="174225.65"/>
    <n v="147"/>
    <n v="1185.19"/>
  </r>
  <r>
    <x v="27"/>
    <x v="7"/>
    <n v="122522.37"/>
    <n v="133"/>
    <n v="921.2"/>
  </r>
  <r>
    <x v="27"/>
    <x v="8"/>
    <n v="160055.4"/>
    <n v="150"/>
    <n v="1067.01"/>
  </r>
  <r>
    <x v="27"/>
    <x v="9"/>
    <n v="146132.96"/>
    <n v="164"/>
    <n v="891.06"/>
  </r>
  <r>
    <x v="27"/>
    <x v="10"/>
    <n v="183098.65"/>
    <n v="184"/>
    <n v="995.06"/>
  </r>
  <r>
    <x v="27"/>
    <x v="11"/>
    <n v="264440.39"/>
    <n v="219"/>
    <n v="1207.47"/>
  </r>
  <r>
    <x v="27"/>
    <x v="12"/>
    <n v="194390.59"/>
    <n v="235"/>
    <n v="827.16"/>
  </r>
  <r>
    <x v="27"/>
    <x v="13"/>
    <n v="183613.61"/>
    <n v="193"/>
    <n v="951.35"/>
  </r>
  <r>
    <x v="27"/>
    <x v="14"/>
    <n v="11933.31"/>
    <n v="24"/>
    <n v="497.17"/>
  </r>
  <r>
    <x v="28"/>
    <x v="1"/>
    <n v="8203.82"/>
    <n v="13"/>
    <n v="631.03"/>
  </r>
  <r>
    <x v="28"/>
    <x v="2"/>
    <n v="83901.15"/>
    <n v="38"/>
    <n v="2207.9299999999998"/>
  </r>
  <r>
    <x v="28"/>
    <x v="3"/>
    <n v="112120.76"/>
    <n v="118"/>
    <n v="950.16"/>
  </r>
  <r>
    <x v="28"/>
    <x v="4"/>
    <n v="234788.71"/>
    <n v="182"/>
    <n v="1290.03"/>
  </r>
  <r>
    <x v="28"/>
    <x v="5"/>
    <n v="181030.74"/>
    <n v="183"/>
    <n v="989.24"/>
  </r>
  <r>
    <x v="28"/>
    <x v="6"/>
    <n v="232045.26"/>
    <n v="120"/>
    <n v="1933.7"/>
  </r>
  <r>
    <x v="28"/>
    <x v="7"/>
    <n v="165651.89000000001"/>
    <n v="136"/>
    <n v="1218.02"/>
  </r>
  <r>
    <x v="28"/>
    <x v="8"/>
    <n v="265764.88"/>
    <n v="148"/>
    <n v="1795.68"/>
  </r>
  <r>
    <x v="28"/>
    <x v="9"/>
    <n v="312317.38"/>
    <n v="154"/>
    <n v="2028"/>
  </r>
  <r>
    <x v="28"/>
    <x v="10"/>
    <n v="178077.93"/>
    <n v="212"/>
    <n v="839.99"/>
  </r>
  <r>
    <x v="28"/>
    <x v="11"/>
    <n v="195126.68"/>
    <n v="196"/>
    <n v="995.52"/>
  </r>
  <r>
    <x v="28"/>
    <x v="12"/>
    <n v="286649.46000000002"/>
    <n v="253"/>
    <n v="1132.95"/>
  </r>
  <r>
    <x v="28"/>
    <x v="13"/>
    <n v="175567.05"/>
    <n v="185"/>
    <n v="948.99"/>
  </r>
  <r>
    <x v="28"/>
    <x v="14"/>
    <n v="10286.48"/>
    <n v="17"/>
    <n v="605.04"/>
  </r>
  <r>
    <x v="29"/>
    <x v="1"/>
    <n v="6256.33"/>
    <n v="7"/>
    <n v="893.69"/>
  </r>
  <r>
    <x v="29"/>
    <x v="2"/>
    <n v="72107.5"/>
    <n v="46"/>
    <n v="1567.54"/>
  </r>
  <r>
    <x v="29"/>
    <x v="3"/>
    <n v="111130.52"/>
    <n v="127"/>
    <n v="875.07"/>
  </r>
  <r>
    <x v="29"/>
    <x v="4"/>
    <n v="397490.9"/>
    <n v="207"/>
    <n v="1920.21"/>
  </r>
  <r>
    <x v="29"/>
    <x v="5"/>
    <n v="272876.12"/>
    <n v="187"/>
    <n v="1459.22"/>
  </r>
  <r>
    <x v="29"/>
    <x v="6"/>
    <n v="155298.23999999999"/>
    <n v="125"/>
    <n v="1242.3800000000001"/>
  </r>
  <r>
    <x v="29"/>
    <x v="7"/>
    <n v="118234.85"/>
    <n v="119"/>
    <n v="993.58"/>
  </r>
  <r>
    <x v="29"/>
    <x v="8"/>
    <n v="291291.02"/>
    <n v="195"/>
    <n v="1493.79"/>
  </r>
  <r>
    <x v="29"/>
    <x v="9"/>
    <n v="134307.26"/>
    <n v="182"/>
    <n v="737.93"/>
  </r>
  <r>
    <x v="29"/>
    <x v="10"/>
    <n v="208638.15"/>
    <n v="235"/>
    <n v="887.79"/>
  </r>
  <r>
    <x v="29"/>
    <x v="11"/>
    <n v="215205.54"/>
    <n v="227"/>
    <n v="948.01"/>
  </r>
  <r>
    <x v="29"/>
    <x v="12"/>
    <n v="282960.87"/>
    <n v="271"/>
    <n v="1044.1300000000001"/>
  </r>
  <r>
    <x v="29"/>
    <x v="13"/>
    <n v="207848.41"/>
    <n v="213"/>
    <n v="975.8"/>
  </r>
  <r>
    <x v="29"/>
    <x v="14"/>
    <n v="27632.99"/>
    <n v="26"/>
    <n v="1062.8499999999999"/>
  </r>
  <r>
    <x v="30"/>
    <x v="0"/>
    <n v="6952.8"/>
    <n v="3"/>
    <n v="2317.67"/>
  </r>
  <r>
    <x v="30"/>
    <x v="1"/>
    <n v="1142.53"/>
    <n v="3"/>
    <n v="380.74"/>
  </r>
  <r>
    <x v="30"/>
    <x v="2"/>
    <n v="29267.62"/>
    <n v="43"/>
    <n v="680.63"/>
  </r>
  <r>
    <x v="30"/>
    <x v="3"/>
    <n v="140317.19"/>
    <n v="119"/>
    <n v="1179.1099999999999"/>
  </r>
  <r>
    <x v="30"/>
    <x v="4"/>
    <n v="218261.22"/>
    <n v="166"/>
    <n v="1314.82"/>
  </r>
  <r>
    <x v="30"/>
    <x v="5"/>
    <n v="162896.4"/>
    <n v="154"/>
    <n v="1057.75"/>
  </r>
  <r>
    <x v="30"/>
    <x v="6"/>
    <n v="152040.31"/>
    <n v="136"/>
    <n v="1117.92"/>
  </r>
  <r>
    <x v="30"/>
    <x v="7"/>
    <n v="113646.53"/>
    <n v="117"/>
    <n v="971.33"/>
  </r>
  <r>
    <x v="30"/>
    <x v="8"/>
    <n v="141682.29"/>
    <n v="167"/>
    <n v="848.41"/>
  </r>
  <r>
    <x v="30"/>
    <x v="9"/>
    <n v="150055.62"/>
    <n v="179"/>
    <n v="838.28"/>
  </r>
  <r>
    <x v="30"/>
    <x v="10"/>
    <n v="224264.64"/>
    <n v="224"/>
    <n v="1001.18"/>
  </r>
  <r>
    <x v="30"/>
    <x v="11"/>
    <n v="231996.59"/>
    <n v="245"/>
    <n v="946.91"/>
  </r>
  <r>
    <x v="30"/>
    <x v="12"/>
    <n v="316777.11"/>
    <n v="238"/>
    <n v="1330.98"/>
  </r>
  <r>
    <x v="30"/>
    <x v="13"/>
    <n v="266252.44"/>
    <n v="215"/>
    <n v="1238.3499999999999"/>
  </r>
  <r>
    <x v="30"/>
    <x v="14"/>
    <n v="41981.35"/>
    <n v="32"/>
    <n v="1311.79"/>
  </r>
  <r>
    <x v="0"/>
    <x v="0"/>
    <n v="9808"/>
    <n v="2"/>
    <n v="4904"/>
  </r>
  <r>
    <x v="0"/>
    <x v="1"/>
    <n v="3032.7"/>
    <n v="9"/>
    <n v="336.89"/>
  </r>
  <r>
    <x v="0"/>
    <x v="2"/>
    <n v="178290.83"/>
    <n v="54"/>
    <n v="3301.65"/>
  </r>
  <r>
    <x v="0"/>
    <x v="3"/>
    <n v="139209.56"/>
    <n v="127"/>
    <n v="1096.0999999999999"/>
  </r>
  <r>
    <x v="0"/>
    <x v="4"/>
    <n v="395089.39"/>
    <n v="189"/>
    <n v="2090.39"/>
  </r>
  <r>
    <x v="0"/>
    <x v="5"/>
    <n v="400768.19"/>
    <n v="194"/>
    <n v="2065.81"/>
  </r>
  <r>
    <x v="0"/>
    <x v="6"/>
    <n v="252547.95"/>
    <n v="155"/>
    <n v="1629.37"/>
  </r>
  <r>
    <x v="0"/>
    <x v="7"/>
    <n v="210383.02"/>
    <n v="154"/>
    <n v="1366.12"/>
  </r>
  <r>
    <x v="0"/>
    <x v="8"/>
    <n v="266638.68"/>
    <n v="161"/>
    <n v="1656.13"/>
  </r>
  <r>
    <x v="0"/>
    <x v="9"/>
    <n v="155210.12"/>
    <n v="171"/>
    <n v="907.62"/>
  </r>
  <r>
    <x v="0"/>
    <x v="10"/>
    <n v="205141.58"/>
    <n v="203"/>
    <n v="1010.52"/>
  </r>
  <r>
    <x v="0"/>
    <x v="11"/>
    <n v="310806.24"/>
    <n v="232"/>
    <n v="1339.69"/>
  </r>
  <r>
    <x v="0"/>
    <x v="12"/>
    <n v="279302.23"/>
    <n v="256"/>
    <n v="1090.99"/>
  </r>
  <r>
    <x v="0"/>
    <x v="13"/>
    <n v="331261.46999999997"/>
    <n v="201"/>
    <n v="1648.07"/>
  </r>
  <r>
    <x v="0"/>
    <x v="14"/>
    <n v="65422.45"/>
    <n v="38"/>
    <n v="1721.62"/>
  </r>
  <r>
    <x v="1"/>
    <x v="1"/>
    <n v="6558.75"/>
    <n v="7"/>
    <n v="936.99"/>
  </r>
  <r>
    <x v="1"/>
    <x v="2"/>
    <n v="111937.69"/>
    <n v="54"/>
    <n v="2072.85"/>
  </r>
  <r>
    <x v="1"/>
    <x v="3"/>
    <n v="178150.24"/>
    <n v="141"/>
    <n v="1263.44"/>
  </r>
  <r>
    <x v="1"/>
    <x v="4"/>
    <n v="470767.82"/>
    <n v="227"/>
    <n v="2073.84"/>
  </r>
  <r>
    <x v="1"/>
    <x v="5"/>
    <n v="319157.46000000002"/>
    <n v="213"/>
    <n v="1498.36"/>
  </r>
  <r>
    <x v="1"/>
    <x v="6"/>
    <n v="224688.45"/>
    <n v="170"/>
    <n v="1321.73"/>
  </r>
  <r>
    <x v="1"/>
    <x v="7"/>
    <n v="167904.98"/>
    <n v="153"/>
    <n v="1097.4000000000001"/>
  </r>
  <r>
    <x v="1"/>
    <x v="8"/>
    <n v="207144.77"/>
    <n v="196"/>
    <n v="1056.83"/>
  </r>
  <r>
    <x v="1"/>
    <x v="9"/>
    <n v="213672.51"/>
    <n v="199"/>
    <n v="1073.7"/>
  </r>
  <r>
    <x v="1"/>
    <x v="10"/>
    <n v="361580.77"/>
    <n v="256"/>
    <n v="1412.41"/>
  </r>
  <r>
    <x v="1"/>
    <x v="11"/>
    <n v="264600.88"/>
    <n v="249"/>
    <n v="1062.6500000000001"/>
  </r>
  <r>
    <x v="1"/>
    <x v="12"/>
    <n v="406872.05"/>
    <n v="290"/>
    <n v="1402.99"/>
  </r>
  <r>
    <x v="1"/>
    <x v="13"/>
    <n v="363551.8"/>
    <n v="257"/>
    <n v="1414.58"/>
  </r>
  <r>
    <x v="1"/>
    <x v="14"/>
    <n v="52999.519999999997"/>
    <n v="54"/>
    <n v="981.46"/>
  </r>
  <r>
    <x v="2"/>
    <x v="1"/>
    <n v="3494.92"/>
    <n v="9"/>
    <n v="388.22"/>
  </r>
  <r>
    <x v="2"/>
    <x v="2"/>
    <n v="96030.7"/>
    <n v="50"/>
    <n v="1920.63"/>
  </r>
  <r>
    <x v="2"/>
    <x v="3"/>
    <n v="267584.57"/>
    <n v="127"/>
    <n v="2106.9499999999998"/>
  </r>
  <r>
    <x v="2"/>
    <x v="4"/>
    <n v="325301.42"/>
    <n v="200"/>
    <n v="1626.5"/>
  </r>
  <r>
    <x v="2"/>
    <x v="5"/>
    <n v="351734.48"/>
    <n v="184"/>
    <n v="1911.55"/>
  </r>
  <r>
    <x v="2"/>
    <x v="6"/>
    <n v="356817.77"/>
    <n v="160"/>
    <n v="2230.11"/>
  </r>
  <r>
    <x v="2"/>
    <x v="7"/>
    <n v="211874.15"/>
    <n v="139"/>
    <n v="1524.27"/>
  </r>
  <r>
    <x v="2"/>
    <x v="8"/>
    <n v="208675.25"/>
    <n v="148"/>
    <n v="1409.94"/>
  </r>
  <r>
    <x v="2"/>
    <x v="9"/>
    <n v="164962.22"/>
    <n v="164"/>
    <n v="1005.82"/>
  </r>
  <r>
    <x v="2"/>
    <x v="10"/>
    <n v="328494.45"/>
    <n v="223"/>
    <n v="1473.06"/>
  </r>
  <r>
    <x v="2"/>
    <x v="11"/>
    <n v="289734.78999999998"/>
    <n v="257"/>
    <n v="1127.3399999999999"/>
  </r>
  <r>
    <x v="2"/>
    <x v="12"/>
    <n v="305552.46000000002"/>
    <n v="277"/>
    <n v="1103.07"/>
  </r>
  <r>
    <x v="2"/>
    <x v="13"/>
    <n v="279835.7"/>
    <n v="205"/>
    <n v="1365.08"/>
  </r>
  <r>
    <x v="2"/>
    <x v="14"/>
    <n v="33583.61"/>
    <n v="42"/>
    <n v="799.6"/>
  </r>
  <r>
    <x v="3"/>
    <x v="1"/>
    <n v="8365.5400000000009"/>
    <n v="6"/>
    <n v="1394.2"/>
  </r>
  <r>
    <x v="3"/>
    <x v="2"/>
    <n v="125468.23"/>
    <n v="113"/>
    <n v="1110.28"/>
  </r>
  <r>
    <x v="3"/>
    <x v="3"/>
    <n v="426705.22"/>
    <n v="180"/>
    <n v="2370.5300000000002"/>
  </r>
  <r>
    <x v="3"/>
    <x v="4"/>
    <n v="393659.92"/>
    <n v="277"/>
    <n v="1421.1"/>
  </r>
  <r>
    <x v="3"/>
    <x v="5"/>
    <n v="476463.13"/>
    <n v="271"/>
    <n v="1758.13"/>
  </r>
  <r>
    <x v="3"/>
    <x v="6"/>
    <n v="417028.78"/>
    <n v="248"/>
    <n v="1681.53"/>
  </r>
  <r>
    <x v="3"/>
    <x v="7"/>
    <n v="323610.71000000002"/>
    <n v="222"/>
    <n v="1457.66"/>
  </r>
  <r>
    <x v="3"/>
    <x v="8"/>
    <n v="504926.36"/>
    <n v="270"/>
    <n v="1870.04"/>
  </r>
  <r>
    <x v="3"/>
    <x v="9"/>
    <n v="418351.14"/>
    <n v="295"/>
    <n v="1418.09"/>
  </r>
  <r>
    <x v="3"/>
    <x v="10"/>
    <n v="496430.47"/>
    <n v="307"/>
    <n v="1617"/>
  </r>
  <r>
    <x v="3"/>
    <x v="11"/>
    <n v="494612.03"/>
    <n v="349"/>
    <n v="1417.21"/>
  </r>
  <r>
    <x v="3"/>
    <x v="12"/>
    <n v="546966.81000000006"/>
    <n v="288"/>
    <n v="1899.1"/>
  </r>
  <r>
    <x v="3"/>
    <x v="13"/>
    <n v="598239.47"/>
    <n v="291"/>
    <n v="2055.7399999999998"/>
  </r>
  <r>
    <x v="3"/>
    <x v="14"/>
    <n v="494274.11"/>
    <n v="201"/>
    <n v="2459.0100000000002"/>
  </r>
  <r>
    <x v="3"/>
    <x v="15"/>
    <n v="33387.269999999997"/>
    <n v="33"/>
    <n v="1011.77"/>
  </r>
  <r>
    <x v="4"/>
    <x v="1"/>
    <n v="59355.519999999997"/>
    <n v="56"/>
    <n v="1059.8399999999999"/>
  </r>
  <r>
    <x v="4"/>
    <x v="2"/>
    <n v="307351.89"/>
    <n v="179"/>
    <n v="1717"/>
  </r>
  <r>
    <x v="4"/>
    <x v="3"/>
    <n v="596796.63"/>
    <n v="325"/>
    <n v="1836.26"/>
  </r>
  <r>
    <x v="4"/>
    <x v="4"/>
    <n v="610900.42000000004"/>
    <n v="357"/>
    <n v="1711.13"/>
  </r>
  <r>
    <x v="4"/>
    <x v="5"/>
    <n v="657393.96"/>
    <n v="297"/>
    <n v="2213.35"/>
  </r>
  <r>
    <x v="4"/>
    <x v="6"/>
    <n v="582681.73"/>
    <n v="305"/>
    <n v="1910.39"/>
  </r>
  <r>
    <x v="4"/>
    <x v="7"/>
    <n v="557734.59"/>
    <n v="279"/>
    <n v="1998.96"/>
  </r>
  <r>
    <x v="4"/>
    <x v="8"/>
    <n v="551876.87"/>
    <n v="304"/>
    <n v="1815.31"/>
  </r>
  <r>
    <x v="4"/>
    <x v="9"/>
    <n v="557276.85"/>
    <n v="301"/>
    <n v="1851.34"/>
  </r>
  <r>
    <x v="4"/>
    <x v="10"/>
    <n v="663429.04"/>
    <n v="316"/>
    <n v="2099.38"/>
  </r>
  <r>
    <x v="4"/>
    <x v="11"/>
    <n v="571026.11"/>
    <n v="262"/>
    <n v="2179.44"/>
  </r>
  <r>
    <x v="4"/>
    <x v="12"/>
    <n v="531373.89"/>
    <n v="300"/>
    <n v="1771.17"/>
  </r>
  <r>
    <x v="4"/>
    <x v="13"/>
    <n v="532741.06000000006"/>
    <n v="271"/>
    <n v="1965.78"/>
  </r>
  <r>
    <x v="4"/>
    <x v="14"/>
    <n v="481250.04"/>
    <n v="204"/>
    <n v="2359.0300000000002"/>
  </r>
  <r>
    <x v="4"/>
    <x v="15"/>
    <n v="85103.86"/>
    <n v="43"/>
    <n v="1979.19"/>
  </r>
  <r>
    <x v="5"/>
    <x v="1"/>
    <n v="102218.02"/>
    <n v="85"/>
    <n v="1202.49"/>
  </r>
  <r>
    <x v="5"/>
    <x v="2"/>
    <n v="509844.02"/>
    <n v="300"/>
    <n v="1699.42"/>
  </r>
  <r>
    <x v="5"/>
    <x v="3"/>
    <n v="762059.28"/>
    <n v="311"/>
    <n v="2450.29"/>
  </r>
  <r>
    <x v="5"/>
    <x v="4"/>
    <n v="652324.68999999994"/>
    <n v="303"/>
    <n v="2152.8000000000002"/>
  </r>
  <r>
    <x v="5"/>
    <x v="5"/>
    <n v="578714.31000000006"/>
    <n v="313"/>
    <n v="1848.86"/>
  </r>
  <r>
    <x v="5"/>
    <x v="6"/>
    <n v="554229.96"/>
    <n v="274"/>
    <n v="2022.67"/>
  </r>
  <r>
    <x v="5"/>
    <x v="7"/>
    <n v="572006.56000000006"/>
    <n v="285"/>
    <n v="2006.97"/>
  </r>
  <r>
    <x v="5"/>
    <x v="8"/>
    <n v="547388.41"/>
    <n v="319"/>
    <n v="1715.86"/>
  </r>
  <r>
    <x v="5"/>
    <x v="9"/>
    <n v="576313.43999999994"/>
    <n v="308"/>
    <n v="1871.05"/>
  </r>
  <r>
    <x v="5"/>
    <x v="10"/>
    <n v="567562.39"/>
    <n v="325"/>
    <n v="1746.29"/>
  </r>
  <r>
    <x v="5"/>
    <x v="11"/>
    <n v="617377.43999999994"/>
    <n v="320"/>
    <n v="1929.23"/>
  </r>
  <r>
    <x v="5"/>
    <x v="12"/>
    <n v="619301.34"/>
    <n v="344"/>
    <n v="1800.24"/>
  </r>
  <r>
    <x v="5"/>
    <x v="13"/>
    <n v="539594.67000000004"/>
    <n v="317"/>
    <n v="1702.15"/>
  </r>
  <r>
    <x v="5"/>
    <x v="14"/>
    <n v="474576.73"/>
    <n v="204"/>
    <n v="2326.33"/>
  </r>
  <r>
    <x v="5"/>
    <x v="15"/>
    <n v="84378.39"/>
    <n v="40"/>
    <n v="2109.34"/>
  </r>
  <r>
    <x v="6"/>
    <x v="1"/>
    <n v="13838.31"/>
    <n v="16"/>
    <n v="864.68"/>
  </r>
  <r>
    <x v="6"/>
    <x v="2"/>
    <n v="74442.320000000007"/>
    <n v="77"/>
    <n v="966.75"/>
  </r>
  <r>
    <x v="6"/>
    <x v="3"/>
    <n v="263771.88"/>
    <n v="199"/>
    <n v="1325.44"/>
  </r>
  <r>
    <x v="6"/>
    <x v="4"/>
    <n v="340932.88"/>
    <n v="241"/>
    <n v="1414.61"/>
  </r>
  <r>
    <x v="6"/>
    <x v="5"/>
    <n v="357372.8"/>
    <n v="247"/>
    <n v="1446.83"/>
  </r>
  <r>
    <x v="6"/>
    <x v="6"/>
    <n v="328329.14"/>
    <n v="229"/>
    <n v="1433.72"/>
  </r>
  <r>
    <x v="6"/>
    <x v="7"/>
    <n v="292751.53000000003"/>
    <n v="204"/>
    <n v="1435.02"/>
  </r>
  <r>
    <x v="6"/>
    <x v="8"/>
    <n v="306515.68"/>
    <n v="236"/>
    <n v="1298.76"/>
  </r>
  <r>
    <x v="6"/>
    <x v="9"/>
    <n v="294753.83"/>
    <n v="266"/>
    <n v="1108.05"/>
  </r>
  <r>
    <x v="6"/>
    <x v="10"/>
    <n v="306824.31"/>
    <n v="262"/>
    <n v="1171.04"/>
  </r>
  <r>
    <x v="6"/>
    <x v="11"/>
    <n v="316995.61"/>
    <n v="296"/>
    <n v="1070.9100000000001"/>
  </r>
  <r>
    <x v="6"/>
    <x v="12"/>
    <n v="338656.9"/>
    <n v="260"/>
    <n v="1302.51"/>
  </r>
  <r>
    <x v="6"/>
    <x v="13"/>
    <n v="350104.11"/>
    <n v="203"/>
    <n v="1724.65"/>
  </r>
  <r>
    <x v="6"/>
    <x v="14"/>
    <n v="192356.41"/>
    <n v="95"/>
    <n v="2024.81"/>
  </r>
  <r>
    <x v="6"/>
    <x v="15"/>
    <n v="-26083.05"/>
    <n v="9"/>
    <n v="-2898.11"/>
  </r>
  <r>
    <x v="7"/>
    <x v="1"/>
    <n v="1587.6"/>
    <n v="3"/>
    <n v="529.33000000000004"/>
  </r>
  <r>
    <x v="7"/>
    <x v="2"/>
    <n v="42701.34"/>
    <n v="51"/>
    <n v="837.24"/>
  </r>
  <r>
    <x v="7"/>
    <x v="3"/>
    <n v="350620.74"/>
    <n v="126"/>
    <n v="2782.71"/>
  </r>
  <r>
    <x v="7"/>
    <x v="4"/>
    <n v="297828.32"/>
    <n v="213"/>
    <n v="1398.21"/>
  </r>
  <r>
    <x v="7"/>
    <x v="5"/>
    <n v="272832.49"/>
    <n v="203"/>
    <n v="1343.94"/>
  </r>
  <r>
    <x v="7"/>
    <x v="6"/>
    <n v="381904.37"/>
    <n v="174"/>
    <n v="2194.85"/>
  </r>
  <r>
    <x v="7"/>
    <x v="7"/>
    <n v="246341.71"/>
    <n v="157"/>
    <n v="1569.03"/>
  </r>
  <r>
    <x v="7"/>
    <x v="8"/>
    <n v="185355.57"/>
    <n v="168"/>
    <n v="1103.28"/>
  </r>
  <r>
    <x v="7"/>
    <x v="9"/>
    <n v="214218.97"/>
    <n v="209"/>
    <n v="1024.96"/>
  </r>
  <r>
    <x v="7"/>
    <x v="10"/>
    <n v="233104.66"/>
    <n v="216"/>
    <n v="1079.1600000000001"/>
  </r>
  <r>
    <x v="7"/>
    <x v="11"/>
    <n v="316917.21000000002"/>
    <n v="267"/>
    <n v="1186.93"/>
  </r>
  <r>
    <x v="7"/>
    <x v="12"/>
    <n v="352662.12"/>
    <n v="314"/>
    <n v="1123.1300000000001"/>
  </r>
  <r>
    <x v="7"/>
    <x v="13"/>
    <n v="359974.53"/>
    <n v="258"/>
    <n v="1395.23"/>
  </r>
  <r>
    <x v="7"/>
    <x v="14"/>
    <n v="172297.92"/>
    <n v="118"/>
    <n v="1460.16"/>
  </r>
  <r>
    <x v="7"/>
    <x v="15"/>
    <n v="-385.05"/>
    <n v="4"/>
    <n v="-96"/>
  </r>
  <r>
    <x v="8"/>
    <x v="9"/>
    <n v="39539.050000000003"/>
    <n v="59"/>
    <n v="670.17"/>
  </r>
  <r>
    <x v="8"/>
    <x v="10"/>
    <n v="170699.4"/>
    <n v="195"/>
    <n v="875.36"/>
  </r>
  <r>
    <x v="8"/>
    <x v="11"/>
    <n v="266247.09000000003"/>
    <n v="259"/>
    <n v="1027.96"/>
  </r>
  <r>
    <x v="8"/>
    <x v="12"/>
    <n v="351195.46"/>
    <n v="304"/>
    <n v="1155.24"/>
  </r>
  <r>
    <x v="8"/>
    <x v="13"/>
    <n v="400457.05"/>
    <n v="282"/>
    <n v="1420.03"/>
  </r>
  <r>
    <x v="8"/>
    <x v="14"/>
    <n v="58486.61"/>
    <n v="67"/>
    <n v="872.95"/>
  </r>
  <r>
    <x v="9"/>
    <x v="1"/>
    <n v="41465.58"/>
    <n v="9"/>
    <n v="4607.18"/>
  </r>
  <r>
    <x v="9"/>
    <x v="2"/>
    <n v="55872.05"/>
    <n v="65"/>
    <n v="859.56"/>
  </r>
  <r>
    <x v="9"/>
    <x v="3"/>
    <n v="291178.38"/>
    <n v="144"/>
    <n v="2022.07"/>
  </r>
  <r>
    <x v="9"/>
    <x v="4"/>
    <n v="224623.42"/>
    <n v="207"/>
    <n v="1085.1300000000001"/>
  </r>
  <r>
    <x v="9"/>
    <x v="5"/>
    <n v="341024.95"/>
    <n v="201"/>
    <n v="1696.64"/>
  </r>
  <r>
    <x v="9"/>
    <x v="6"/>
    <n v="319549.51"/>
    <n v="189"/>
    <n v="1690.71"/>
  </r>
  <r>
    <x v="9"/>
    <x v="7"/>
    <n v="197780.25"/>
    <n v="144"/>
    <n v="1373.45"/>
  </r>
  <r>
    <x v="9"/>
    <x v="8"/>
    <n v="180301.63"/>
    <n v="187"/>
    <n v="964.17"/>
  </r>
  <r>
    <x v="9"/>
    <x v="9"/>
    <n v="202027.38"/>
    <n v="215"/>
    <n v="939.65"/>
  </r>
  <r>
    <x v="9"/>
    <x v="10"/>
    <n v="192267.8"/>
    <n v="194"/>
    <n v="991.04"/>
  </r>
  <r>
    <x v="9"/>
    <x v="11"/>
    <n v="297032.46000000002"/>
    <n v="226"/>
    <n v="1314.31"/>
  </r>
  <r>
    <x v="9"/>
    <x v="12"/>
    <n v="348210.66"/>
    <n v="277"/>
    <n v="1257.07"/>
  </r>
  <r>
    <x v="9"/>
    <x v="13"/>
    <n v="258311.89"/>
    <n v="192"/>
    <n v="1345.34"/>
  </r>
  <r>
    <x v="9"/>
    <x v="14"/>
    <n v="40587.93"/>
    <n v="40"/>
    <n v="1014.66"/>
  </r>
  <r>
    <x v="10"/>
    <x v="1"/>
    <n v="8695.06"/>
    <n v="18"/>
    <n v="483.08"/>
  </r>
  <r>
    <x v="10"/>
    <x v="2"/>
    <n v="60303.54"/>
    <n v="47"/>
    <n v="1283.06"/>
  </r>
  <r>
    <x v="10"/>
    <x v="3"/>
    <n v="185249.2"/>
    <n v="148"/>
    <n v="1251.68"/>
  </r>
  <r>
    <x v="10"/>
    <x v="4"/>
    <n v="204670.93"/>
    <n v="187"/>
    <n v="1094.49"/>
  </r>
  <r>
    <x v="10"/>
    <x v="5"/>
    <n v="267745.98"/>
    <n v="172"/>
    <n v="1556.62"/>
  </r>
  <r>
    <x v="10"/>
    <x v="6"/>
    <n v="171178.85"/>
    <n v="146"/>
    <n v="1172.47"/>
  </r>
  <r>
    <x v="10"/>
    <x v="7"/>
    <n v="167743.39000000001"/>
    <n v="139"/>
    <n v="1206.74"/>
  </r>
  <r>
    <x v="10"/>
    <x v="8"/>
    <n v="160592.76999999999"/>
    <n v="145"/>
    <n v="1107.56"/>
  </r>
  <r>
    <x v="10"/>
    <x v="9"/>
    <n v="170643.12"/>
    <n v="182"/>
    <n v="937.57"/>
  </r>
  <r>
    <x v="10"/>
    <x v="10"/>
    <n v="409388.23"/>
    <n v="207"/>
    <n v="1977.72"/>
  </r>
  <r>
    <x v="10"/>
    <x v="11"/>
    <n v="291294.15999999997"/>
    <n v="229"/>
    <n v="1272.02"/>
  </r>
  <r>
    <x v="10"/>
    <x v="12"/>
    <n v="286035.89"/>
    <n v="258"/>
    <n v="1108.6199999999999"/>
  </r>
  <r>
    <x v="10"/>
    <x v="13"/>
    <n v="346451.44"/>
    <n v="217"/>
    <n v="1596.53"/>
  </r>
  <r>
    <x v="10"/>
    <x v="14"/>
    <n v="-5895.54"/>
    <n v="74"/>
    <n v="-79.66"/>
  </r>
  <r>
    <x v="10"/>
    <x v="15"/>
    <n v="-20754"/>
    <n v="6"/>
    <n v="-3459"/>
  </r>
  <r>
    <x v="11"/>
    <x v="1"/>
    <n v="10257.83"/>
    <n v="18"/>
    <n v="569.79"/>
  </r>
  <r>
    <x v="11"/>
    <x v="2"/>
    <n v="89429.38"/>
    <n v="58"/>
    <n v="1541.89"/>
  </r>
  <r>
    <x v="11"/>
    <x v="3"/>
    <n v="199659.72"/>
    <n v="169"/>
    <n v="1181.3800000000001"/>
  </r>
  <r>
    <x v="11"/>
    <x v="4"/>
    <n v="264209.40999999997"/>
    <n v="216"/>
    <n v="1223.18"/>
  </r>
  <r>
    <x v="11"/>
    <x v="5"/>
    <n v="318074.42"/>
    <n v="246"/>
    <n v="1292.98"/>
  </r>
  <r>
    <x v="11"/>
    <x v="6"/>
    <n v="314489.75"/>
    <n v="219"/>
    <n v="1436.01"/>
  </r>
  <r>
    <x v="11"/>
    <x v="7"/>
    <n v="170659.06"/>
    <n v="176"/>
    <n v="969.64"/>
  </r>
  <r>
    <x v="11"/>
    <x v="8"/>
    <n v="267598.63"/>
    <n v="260"/>
    <n v="1029.25"/>
  </r>
  <r>
    <x v="11"/>
    <x v="9"/>
    <n v="284718.99"/>
    <n v="239"/>
    <n v="1191.27"/>
  </r>
  <r>
    <x v="11"/>
    <x v="10"/>
    <n v="371147.55"/>
    <n v="292"/>
    <n v="1271.03"/>
  </r>
  <r>
    <x v="11"/>
    <x v="11"/>
    <n v="348865.75"/>
    <n v="320"/>
    <n v="1090.2"/>
  </r>
  <r>
    <x v="11"/>
    <x v="12"/>
    <n v="475478.98"/>
    <n v="329"/>
    <n v="1445.22"/>
  </r>
  <r>
    <x v="11"/>
    <x v="13"/>
    <n v="358206.47"/>
    <n v="285"/>
    <n v="1256.8699999999999"/>
  </r>
  <r>
    <x v="11"/>
    <x v="14"/>
    <n v="258661.87"/>
    <n v="143"/>
    <n v="1808.81"/>
  </r>
  <r>
    <x v="11"/>
    <x v="15"/>
    <n v="319.20999999999998"/>
    <n v="14"/>
    <n v="22.86"/>
  </r>
  <r>
    <x v="12"/>
    <x v="1"/>
    <n v="8501.06"/>
    <n v="13"/>
    <n v="653.9"/>
  </r>
  <r>
    <x v="12"/>
    <x v="2"/>
    <n v="121215.85"/>
    <n v="72"/>
    <n v="1683.47"/>
  </r>
  <r>
    <x v="12"/>
    <x v="3"/>
    <n v="262905.23"/>
    <n v="149"/>
    <n v="1764.41"/>
  </r>
  <r>
    <x v="12"/>
    <x v="4"/>
    <n v="304587.78999999998"/>
    <n v="221"/>
    <n v="1378.22"/>
  </r>
  <r>
    <x v="12"/>
    <x v="5"/>
    <n v="329216.74"/>
    <n v="231"/>
    <n v="1425.17"/>
  </r>
  <r>
    <x v="12"/>
    <x v="6"/>
    <n v="284539.56"/>
    <n v="201"/>
    <n v="1415.6"/>
  </r>
  <r>
    <x v="12"/>
    <x v="7"/>
    <n v="171627.08"/>
    <n v="189"/>
    <n v="908.08"/>
  </r>
  <r>
    <x v="12"/>
    <x v="8"/>
    <n v="223519.62"/>
    <n v="236"/>
    <n v="947.12"/>
  </r>
  <r>
    <x v="12"/>
    <x v="9"/>
    <n v="320951.3"/>
    <n v="281"/>
    <n v="1142.1300000000001"/>
  </r>
  <r>
    <x v="12"/>
    <x v="10"/>
    <n v="366852.74"/>
    <n v="291"/>
    <n v="1260.6400000000001"/>
  </r>
  <r>
    <x v="12"/>
    <x v="11"/>
    <n v="392662.94"/>
    <n v="303"/>
    <n v="1295.92"/>
  </r>
  <r>
    <x v="12"/>
    <x v="12"/>
    <n v="374708.46"/>
    <n v="309"/>
    <n v="1212.6500000000001"/>
  </r>
  <r>
    <x v="12"/>
    <x v="13"/>
    <n v="278213.19"/>
    <n v="241"/>
    <n v="1154.3699999999999"/>
  </r>
  <r>
    <x v="12"/>
    <x v="14"/>
    <n v="71248.320000000007"/>
    <n v="78"/>
    <n v="913.42"/>
  </r>
  <r>
    <x v="13"/>
    <x v="1"/>
    <n v="6437.23"/>
    <n v="5"/>
    <n v="1287.6099999999999"/>
  </r>
  <r>
    <x v="13"/>
    <x v="2"/>
    <n v="182586.91"/>
    <n v="65"/>
    <n v="2809.01"/>
  </r>
  <r>
    <x v="13"/>
    <x v="3"/>
    <n v="95004.93"/>
    <n v="102"/>
    <n v="931.41"/>
  </r>
  <r>
    <x v="13"/>
    <x v="4"/>
    <n v="208844.09"/>
    <n v="169"/>
    <n v="1235.74"/>
  </r>
  <r>
    <x v="13"/>
    <x v="5"/>
    <n v="433451.99"/>
    <n v="155"/>
    <n v="2796.44"/>
  </r>
  <r>
    <x v="13"/>
    <x v="6"/>
    <n v="203279.75"/>
    <n v="170"/>
    <n v="1195.74"/>
  </r>
  <r>
    <x v="13"/>
    <x v="7"/>
    <n v="152501.97"/>
    <n v="141"/>
    <n v="1081.53"/>
  </r>
  <r>
    <x v="13"/>
    <x v="8"/>
    <n v="238210.91"/>
    <n v="151"/>
    <n v="1577.54"/>
  </r>
  <r>
    <x v="13"/>
    <x v="9"/>
    <n v="155285.34"/>
    <n v="187"/>
    <n v="830.39"/>
  </r>
  <r>
    <x v="13"/>
    <x v="10"/>
    <n v="287048.59999999998"/>
    <n v="194"/>
    <n v="1479.61"/>
  </r>
  <r>
    <x v="13"/>
    <x v="11"/>
    <n v="180233.14"/>
    <n v="218"/>
    <n v="826.74"/>
  </r>
  <r>
    <x v="13"/>
    <x v="12"/>
    <n v="310448.99"/>
    <n v="247"/>
    <n v="1256.8499999999999"/>
  </r>
  <r>
    <x v="13"/>
    <x v="13"/>
    <n v="301127.99"/>
    <n v="198"/>
    <n v="1520.85"/>
  </r>
  <r>
    <x v="13"/>
    <x v="14"/>
    <n v="90187.37"/>
    <n v="61"/>
    <n v="1478.41"/>
  </r>
  <r>
    <x v="13"/>
    <x v="15"/>
    <n v="-44500"/>
    <n v="1"/>
    <n v="-44500"/>
  </r>
  <r>
    <x v="14"/>
    <x v="1"/>
    <n v="4401.5200000000004"/>
    <n v="7"/>
    <n v="628.82000000000005"/>
  </r>
  <r>
    <x v="14"/>
    <x v="2"/>
    <n v="59282.080000000002"/>
    <n v="40"/>
    <n v="1482.03"/>
  </r>
  <r>
    <x v="14"/>
    <x v="3"/>
    <n v="122769.54"/>
    <n v="114"/>
    <n v="1076.8900000000001"/>
  </r>
  <r>
    <x v="14"/>
    <x v="4"/>
    <n v="283493.67"/>
    <n v="185"/>
    <n v="1532.37"/>
  </r>
  <r>
    <x v="14"/>
    <x v="5"/>
    <n v="329904.84999999998"/>
    <n v="178"/>
    <n v="1853.37"/>
  </r>
  <r>
    <x v="14"/>
    <x v="6"/>
    <n v="213316.35"/>
    <n v="153"/>
    <n v="1394.25"/>
  </r>
  <r>
    <x v="14"/>
    <x v="7"/>
    <n v="176150.76"/>
    <n v="124"/>
    <n v="1420.52"/>
  </r>
  <r>
    <x v="14"/>
    <x v="8"/>
    <n v="165374.93"/>
    <n v="174"/>
    <n v="950.42"/>
  </r>
  <r>
    <x v="14"/>
    <x v="9"/>
    <n v="138817.79999999999"/>
    <n v="187"/>
    <n v="742.34"/>
  </r>
  <r>
    <x v="14"/>
    <x v="10"/>
    <n v="295052.77"/>
    <n v="196"/>
    <n v="1505.34"/>
  </r>
  <r>
    <x v="14"/>
    <x v="11"/>
    <n v="236043.77"/>
    <n v="212"/>
    <n v="1113.3900000000001"/>
  </r>
  <r>
    <x v="14"/>
    <x v="12"/>
    <n v="265162.55"/>
    <n v="261"/>
    <n v="1015.94"/>
  </r>
  <r>
    <x v="14"/>
    <x v="13"/>
    <n v="289869.08"/>
    <n v="234"/>
    <n v="1238.75"/>
  </r>
  <r>
    <x v="14"/>
    <x v="14"/>
    <n v="55827.58"/>
    <n v="38"/>
    <n v="1469.14"/>
  </r>
  <r>
    <x v="15"/>
    <x v="1"/>
    <n v="5739.86"/>
    <n v="8"/>
    <n v="717.63"/>
  </r>
  <r>
    <x v="15"/>
    <x v="2"/>
    <n v="26371.4"/>
    <n v="47"/>
    <n v="561.07000000000005"/>
  </r>
  <r>
    <x v="15"/>
    <x v="3"/>
    <n v="90300.6"/>
    <n v="120"/>
    <n v="752.44"/>
  </r>
  <r>
    <x v="15"/>
    <x v="4"/>
    <n v="390416.17"/>
    <n v="214"/>
    <n v="1824.32"/>
  </r>
  <r>
    <x v="15"/>
    <x v="5"/>
    <n v="283257.05"/>
    <n v="182"/>
    <n v="1556.33"/>
  </r>
  <r>
    <x v="15"/>
    <x v="6"/>
    <n v="167881.92"/>
    <n v="160"/>
    <n v="1049.23"/>
  </r>
  <r>
    <x v="15"/>
    <x v="7"/>
    <n v="173403.11"/>
    <n v="153"/>
    <n v="1133.3499999999999"/>
  </r>
  <r>
    <x v="15"/>
    <x v="8"/>
    <n v="207746.39"/>
    <n v="202"/>
    <n v="1028.45"/>
  </r>
  <r>
    <x v="15"/>
    <x v="9"/>
    <n v="191048.76"/>
    <n v="195"/>
    <n v="979.75"/>
  </r>
  <r>
    <x v="15"/>
    <x v="10"/>
    <n v="194866.98"/>
    <n v="240"/>
    <n v="811.95"/>
  </r>
  <r>
    <x v="15"/>
    <x v="11"/>
    <n v="326849.84999999998"/>
    <n v="251"/>
    <n v="1302.1600000000001"/>
  </r>
  <r>
    <x v="15"/>
    <x v="12"/>
    <n v="264545.82"/>
    <n v="272"/>
    <n v="972.57"/>
  </r>
  <r>
    <x v="15"/>
    <x v="13"/>
    <n v="269182.06"/>
    <n v="239"/>
    <n v="1126.26"/>
  </r>
  <r>
    <x v="15"/>
    <x v="14"/>
    <n v="51609.59"/>
    <n v="47"/>
    <n v="1098.07"/>
  </r>
  <r>
    <x v="15"/>
    <x v="15"/>
    <n v="185"/>
    <n v="1"/>
    <n v="185"/>
  </r>
  <r>
    <x v="16"/>
    <x v="0"/>
    <n v="70481"/>
    <n v="2"/>
    <n v="35240.5"/>
  </r>
  <r>
    <x v="16"/>
    <x v="1"/>
    <n v="10496.54"/>
    <n v="9"/>
    <n v="1166.1099999999999"/>
  </r>
  <r>
    <x v="16"/>
    <x v="2"/>
    <n v="50301.74"/>
    <n v="53"/>
    <n v="949.09"/>
  </r>
  <r>
    <x v="16"/>
    <x v="3"/>
    <n v="116058.36"/>
    <n v="110"/>
    <n v="1055.06"/>
  </r>
  <r>
    <x v="16"/>
    <x v="4"/>
    <n v="251842.25"/>
    <n v="176"/>
    <n v="1430.89"/>
  </r>
  <r>
    <x v="16"/>
    <x v="5"/>
    <n v="206054.07"/>
    <n v="164"/>
    <n v="1256.3900000000001"/>
  </r>
  <r>
    <x v="16"/>
    <x v="6"/>
    <n v="199629.82"/>
    <n v="153"/>
    <n v="1304.76"/>
  </r>
  <r>
    <x v="16"/>
    <x v="7"/>
    <n v="113828.3"/>
    <n v="133"/>
    <n v="855.84"/>
  </r>
  <r>
    <x v="16"/>
    <x v="8"/>
    <n v="256917.12"/>
    <n v="150"/>
    <n v="1712.78"/>
  </r>
  <r>
    <x v="16"/>
    <x v="9"/>
    <n v="303142.7"/>
    <n v="165"/>
    <n v="1837.21"/>
  </r>
  <r>
    <x v="16"/>
    <x v="10"/>
    <n v="211016.2"/>
    <n v="214"/>
    <n v="986.05"/>
  </r>
  <r>
    <x v="16"/>
    <x v="11"/>
    <n v="236860.04"/>
    <n v="229"/>
    <n v="1034.26"/>
  </r>
  <r>
    <x v="16"/>
    <x v="12"/>
    <n v="263486.61"/>
    <n v="276"/>
    <n v="954.64"/>
  </r>
  <r>
    <x v="16"/>
    <x v="13"/>
    <n v="216672.84"/>
    <n v="201"/>
    <n v="1077.94"/>
  </r>
  <r>
    <x v="16"/>
    <x v="14"/>
    <n v="20474.349999999999"/>
    <n v="32"/>
    <n v="639.84"/>
  </r>
  <r>
    <x v="17"/>
    <x v="1"/>
    <n v="8909.67"/>
    <n v="10"/>
    <n v="890.96"/>
  </r>
  <r>
    <x v="17"/>
    <x v="2"/>
    <n v="104194.54"/>
    <n v="26"/>
    <n v="4007.38"/>
  </r>
  <r>
    <x v="17"/>
    <x v="3"/>
    <n v="231356.22"/>
    <n v="102"/>
    <n v="2268.19"/>
  </r>
  <r>
    <x v="17"/>
    <x v="4"/>
    <n v="117273.39"/>
    <n v="117"/>
    <n v="1002.35"/>
  </r>
  <r>
    <x v="17"/>
    <x v="5"/>
    <n v="181109.69"/>
    <n v="135"/>
    <n v="1341.54"/>
  </r>
  <r>
    <x v="17"/>
    <x v="6"/>
    <n v="98835.65"/>
    <n v="98"/>
    <n v="1008.48"/>
  </r>
  <r>
    <x v="17"/>
    <x v="7"/>
    <n v="134485.95000000001"/>
    <n v="127"/>
    <n v="1058.92"/>
  </r>
  <r>
    <x v="17"/>
    <x v="8"/>
    <n v="162426.26"/>
    <n v="122"/>
    <n v="1331.37"/>
  </r>
  <r>
    <x v="17"/>
    <x v="9"/>
    <n v="122566.38"/>
    <n v="157"/>
    <n v="780.66"/>
  </r>
  <r>
    <x v="17"/>
    <x v="10"/>
    <n v="389889.06"/>
    <n v="169"/>
    <n v="2307.0300000000002"/>
  </r>
  <r>
    <x v="17"/>
    <x v="11"/>
    <n v="165025.19"/>
    <n v="215"/>
    <n v="767.54"/>
  </r>
  <r>
    <x v="17"/>
    <x v="12"/>
    <n v="243044.15"/>
    <n v="216"/>
    <n v="1125.1600000000001"/>
  </r>
  <r>
    <x v="17"/>
    <x v="13"/>
    <n v="246349.29"/>
    <n v="217"/>
    <n v="1135.24"/>
  </r>
  <r>
    <x v="17"/>
    <x v="14"/>
    <n v="15343.79"/>
    <n v="35"/>
    <n v="438.36"/>
  </r>
  <r>
    <x v="18"/>
    <x v="1"/>
    <n v="5897.77"/>
    <n v="10"/>
    <n v="589.78"/>
  </r>
  <r>
    <x v="18"/>
    <x v="2"/>
    <n v="373460.07"/>
    <n v="61"/>
    <n v="6122.31"/>
  </r>
  <r>
    <x v="18"/>
    <x v="3"/>
    <n v="161775.15"/>
    <n v="112"/>
    <n v="1444.42"/>
  </r>
  <r>
    <x v="18"/>
    <x v="4"/>
    <n v="224702.73"/>
    <n v="217"/>
    <n v="1035.46"/>
  </r>
  <r>
    <x v="18"/>
    <x v="5"/>
    <n v="240861.43"/>
    <n v="205"/>
    <n v="1174.9100000000001"/>
  </r>
  <r>
    <x v="18"/>
    <x v="6"/>
    <n v="215923.25"/>
    <n v="170"/>
    <n v="1270.1400000000001"/>
  </r>
  <r>
    <x v="18"/>
    <x v="7"/>
    <n v="207844.01"/>
    <n v="177"/>
    <n v="1174.27"/>
  </r>
  <r>
    <x v="18"/>
    <x v="8"/>
    <n v="335154.56"/>
    <n v="252"/>
    <n v="1329.98"/>
  </r>
  <r>
    <x v="18"/>
    <x v="9"/>
    <n v="271143.94"/>
    <n v="274"/>
    <n v="989.57"/>
  </r>
  <r>
    <x v="18"/>
    <x v="10"/>
    <n v="307219.23"/>
    <n v="298"/>
    <n v="1030.9100000000001"/>
  </r>
  <r>
    <x v="18"/>
    <x v="11"/>
    <n v="281393.17"/>
    <n v="305"/>
    <n v="922.59"/>
  </r>
  <r>
    <x v="18"/>
    <x v="12"/>
    <n v="299612.64"/>
    <n v="319"/>
    <n v="939.2"/>
  </r>
  <r>
    <x v="18"/>
    <x v="13"/>
    <n v="362513.19"/>
    <n v="260"/>
    <n v="1394.27"/>
  </r>
  <r>
    <x v="18"/>
    <x v="14"/>
    <n v="138346.15"/>
    <n v="100"/>
    <n v="1383.46"/>
  </r>
  <r>
    <x v="19"/>
    <x v="1"/>
    <n v="6960.59"/>
    <n v="12"/>
    <n v="579.97"/>
  </r>
  <r>
    <x v="19"/>
    <x v="2"/>
    <n v="208142.87"/>
    <n v="62"/>
    <n v="3357.11"/>
  </r>
  <r>
    <x v="19"/>
    <x v="3"/>
    <n v="122579.39"/>
    <n v="141"/>
    <n v="869.33"/>
  </r>
  <r>
    <x v="19"/>
    <x v="4"/>
    <n v="218252.77"/>
    <n v="184"/>
    <n v="1186.1199999999999"/>
  </r>
  <r>
    <x v="19"/>
    <x v="5"/>
    <n v="222886.41"/>
    <n v="212"/>
    <n v="1051.33"/>
  </r>
  <r>
    <x v="19"/>
    <x v="6"/>
    <n v="224410.04"/>
    <n v="162"/>
    <n v="1385.21"/>
  </r>
  <r>
    <x v="19"/>
    <x v="7"/>
    <n v="196688.81"/>
    <n v="198"/>
    <n v="993.33"/>
  </r>
  <r>
    <x v="19"/>
    <x v="8"/>
    <n v="227674.21"/>
    <n v="260"/>
    <n v="875.65"/>
  </r>
  <r>
    <x v="19"/>
    <x v="9"/>
    <n v="231276.09"/>
    <n v="267"/>
    <n v="866.19"/>
  </r>
  <r>
    <x v="19"/>
    <x v="10"/>
    <n v="305190.08"/>
    <n v="307"/>
    <n v="994.11"/>
  </r>
  <r>
    <x v="19"/>
    <x v="11"/>
    <n v="279250.92"/>
    <n v="301"/>
    <n v="927.73"/>
  </r>
  <r>
    <x v="19"/>
    <x v="12"/>
    <n v="347542.32"/>
    <n v="293"/>
    <n v="1186.1400000000001"/>
  </r>
  <r>
    <x v="19"/>
    <x v="13"/>
    <n v="241223.25"/>
    <n v="254"/>
    <n v="949.68"/>
  </r>
  <r>
    <x v="19"/>
    <x v="14"/>
    <n v="23700.65"/>
    <n v="47"/>
    <n v="504.24"/>
  </r>
  <r>
    <x v="20"/>
    <x v="1"/>
    <n v="2024.32"/>
    <n v="3"/>
    <n v="675"/>
  </r>
  <r>
    <x v="20"/>
    <x v="2"/>
    <n v="42685.75"/>
    <n v="46"/>
    <n v="928"/>
  </r>
  <r>
    <x v="20"/>
    <x v="3"/>
    <n v="290247.71999999997"/>
    <n v="97"/>
    <n v="2992.24"/>
  </r>
  <r>
    <x v="20"/>
    <x v="4"/>
    <n v="194235.89"/>
    <n v="154"/>
    <n v="1261.26"/>
  </r>
  <r>
    <x v="20"/>
    <x v="5"/>
    <n v="233369.62"/>
    <n v="165"/>
    <n v="1414.34"/>
  </r>
  <r>
    <x v="20"/>
    <x v="6"/>
    <n v="181621.23"/>
    <n v="142"/>
    <n v="1279.01"/>
  </r>
  <r>
    <x v="20"/>
    <x v="7"/>
    <n v="159552.45000000001"/>
    <n v="106"/>
    <n v="1505.19"/>
  </r>
  <r>
    <x v="20"/>
    <x v="8"/>
    <n v="171799.53"/>
    <n v="157"/>
    <n v="1094.24"/>
  </r>
  <r>
    <x v="20"/>
    <x v="9"/>
    <n v="165270.81"/>
    <n v="161"/>
    <n v="1026.53"/>
  </r>
  <r>
    <x v="20"/>
    <x v="10"/>
    <n v="161896.48000000001"/>
    <n v="175"/>
    <n v="925.09"/>
  </r>
  <r>
    <x v="20"/>
    <x v="11"/>
    <n v="167748.26999999999"/>
    <n v="243"/>
    <n v="690.3"/>
  </r>
  <r>
    <x v="20"/>
    <x v="12"/>
    <n v="232995.01"/>
    <n v="241"/>
    <n v="966.78"/>
  </r>
  <r>
    <x v="20"/>
    <x v="13"/>
    <n v="139215.64000000001"/>
    <n v="133"/>
    <n v="1046.72"/>
  </r>
  <r>
    <x v="20"/>
    <x v="14"/>
    <n v="-21371.06"/>
    <n v="18"/>
    <n v="-1187.29"/>
  </r>
  <r>
    <x v="21"/>
    <x v="2"/>
    <n v="2660.6"/>
    <n v="8"/>
    <n v="332.57"/>
  </r>
  <r>
    <x v="21"/>
    <x v="3"/>
    <n v="107598.19"/>
    <n v="103"/>
    <n v="1044.58"/>
  </r>
  <r>
    <x v="21"/>
    <x v="4"/>
    <n v="237521.62"/>
    <n v="191"/>
    <n v="1243.54"/>
  </r>
  <r>
    <x v="21"/>
    <x v="5"/>
    <n v="287999.45"/>
    <n v="180"/>
    <n v="1599.94"/>
  </r>
  <r>
    <x v="21"/>
    <x v="6"/>
    <n v="134161.46"/>
    <n v="141"/>
    <n v="951.5"/>
  </r>
  <r>
    <x v="21"/>
    <x v="7"/>
    <n v="137233.04"/>
    <n v="135"/>
    <n v="1016.51"/>
  </r>
  <r>
    <x v="21"/>
    <x v="8"/>
    <n v="135648.64000000001"/>
    <n v="131"/>
    <n v="1035.48"/>
  </r>
  <r>
    <x v="21"/>
    <x v="9"/>
    <n v="144036.51"/>
    <n v="172"/>
    <n v="837.39"/>
  </r>
  <r>
    <x v="21"/>
    <x v="10"/>
    <n v="254035.24"/>
    <n v="218"/>
    <n v="1165.28"/>
  </r>
  <r>
    <x v="21"/>
    <x v="11"/>
    <n v="186565.67"/>
    <n v="226"/>
    <n v="825.47"/>
  </r>
  <r>
    <x v="21"/>
    <x v="12"/>
    <n v="237137.8"/>
    <n v="233"/>
    <n v="1017.74"/>
  </r>
  <r>
    <x v="21"/>
    <x v="13"/>
    <n v="203121.68"/>
    <n v="161"/>
    <n v="1261.6099999999999"/>
  </r>
  <r>
    <x v="21"/>
    <x v="14"/>
    <n v="17773.86"/>
    <n v="19"/>
    <n v="935.45"/>
  </r>
  <r>
    <x v="22"/>
    <x v="1"/>
    <n v="4346.83"/>
    <n v="11"/>
    <n v="395.14"/>
  </r>
  <r>
    <x v="22"/>
    <x v="2"/>
    <n v="84104.47"/>
    <n v="51"/>
    <n v="1649.11"/>
  </r>
  <r>
    <x v="22"/>
    <x v="3"/>
    <n v="123191"/>
    <n v="133"/>
    <n v="926.24"/>
  </r>
  <r>
    <x v="22"/>
    <x v="4"/>
    <n v="207574.73"/>
    <n v="206"/>
    <n v="1007.61"/>
  </r>
  <r>
    <x v="22"/>
    <x v="5"/>
    <n v="212782.99"/>
    <n v="204"/>
    <n v="1043.04"/>
  </r>
  <r>
    <x v="22"/>
    <x v="6"/>
    <n v="153633.60999999999"/>
    <n v="150"/>
    <n v="1024.23"/>
  </r>
  <r>
    <x v="22"/>
    <x v="7"/>
    <n v="152561.82"/>
    <n v="158"/>
    <n v="965.54"/>
  </r>
  <r>
    <x v="22"/>
    <x v="8"/>
    <n v="347661.54"/>
    <n v="195"/>
    <n v="1782.87"/>
  </r>
  <r>
    <x v="22"/>
    <x v="9"/>
    <n v="213426.77"/>
    <n v="240"/>
    <n v="889.24"/>
  </r>
  <r>
    <x v="22"/>
    <x v="10"/>
    <n v="311622.62"/>
    <n v="246"/>
    <n v="1266.75"/>
  </r>
  <r>
    <x v="22"/>
    <x v="11"/>
    <n v="190834.05"/>
    <n v="254"/>
    <n v="751.29"/>
  </r>
  <r>
    <x v="22"/>
    <x v="12"/>
    <n v="289303.31"/>
    <n v="283"/>
    <n v="1022.25"/>
  </r>
  <r>
    <x v="22"/>
    <x v="13"/>
    <n v="203515.35"/>
    <n v="211"/>
    <n v="964.52"/>
  </r>
  <r>
    <x v="22"/>
    <x v="14"/>
    <n v="-80325.69"/>
    <n v="19"/>
    <n v="-4227.72"/>
  </r>
  <r>
    <x v="23"/>
    <x v="1"/>
    <n v="2045"/>
    <n v="3"/>
    <n v="681.67"/>
  </r>
  <r>
    <x v="23"/>
    <x v="2"/>
    <n v="29056.639999999999"/>
    <n v="44"/>
    <n v="660.38"/>
  </r>
  <r>
    <x v="23"/>
    <x v="3"/>
    <n v="188903.21"/>
    <n v="100"/>
    <n v="1889"/>
  </r>
  <r>
    <x v="23"/>
    <x v="4"/>
    <n v="165863.46"/>
    <n v="132"/>
    <n v="1256.53"/>
  </r>
  <r>
    <x v="23"/>
    <x v="5"/>
    <n v="166414.42000000001"/>
    <n v="123"/>
    <n v="1352.94"/>
  </r>
  <r>
    <x v="23"/>
    <x v="6"/>
    <n v="152022.29"/>
    <n v="116"/>
    <n v="1310.53"/>
  </r>
  <r>
    <x v="23"/>
    <x v="7"/>
    <n v="120870.54"/>
    <n v="132"/>
    <n v="915.66"/>
  </r>
  <r>
    <x v="23"/>
    <x v="8"/>
    <n v="131125.76999999999"/>
    <n v="145"/>
    <n v="904.29"/>
  </r>
  <r>
    <x v="23"/>
    <x v="9"/>
    <n v="156749.79999999999"/>
    <n v="169"/>
    <n v="927.49"/>
  </r>
  <r>
    <x v="23"/>
    <x v="10"/>
    <n v="163754.54999999999"/>
    <n v="171"/>
    <n v="957.61"/>
  </r>
  <r>
    <x v="23"/>
    <x v="11"/>
    <n v="168870.07"/>
    <n v="206"/>
    <n v="819.72"/>
  </r>
  <r>
    <x v="23"/>
    <x v="12"/>
    <n v="187898.4"/>
    <n v="227"/>
    <n v="827.74"/>
  </r>
  <r>
    <x v="23"/>
    <x v="13"/>
    <n v="166030"/>
    <n v="175"/>
    <n v="948.7"/>
  </r>
  <r>
    <x v="23"/>
    <x v="14"/>
    <n v="16138.21"/>
    <n v="18"/>
    <n v="896.49"/>
  </r>
  <r>
    <x v="24"/>
    <x v="1"/>
    <n v="6728.66"/>
    <n v="10"/>
    <n v="672.67"/>
  </r>
  <r>
    <x v="24"/>
    <x v="2"/>
    <n v="85332.73"/>
    <n v="39"/>
    <n v="2188.0100000000002"/>
  </r>
  <r>
    <x v="24"/>
    <x v="3"/>
    <n v="103488.65"/>
    <n v="104"/>
    <n v="995.04"/>
  </r>
  <r>
    <x v="24"/>
    <x v="4"/>
    <n v="163232.04999999999"/>
    <n v="152"/>
    <n v="1073.8699999999999"/>
  </r>
  <r>
    <x v="24"/>
    <x v="5"/>
    <n v="222098.63"/>
    <n v="163"/>
    <n v="1362.55"/>
  </r>
  <r>
    <x v="24"/>
    <x v="6"/>
    <n v="99847.06"/>
    <n v="119"/>
    <n v="839.08"/>
  </r>
  <r>
    <x v="24"/>
    <x v="7"/>
    <n v="140146.18"/>
    <n v="134"/>
    <n v="1045.8699999999999"/>
  </r>
  <r>
    <x v="24"/>
    <x v="8"/>
    <n v="87990.3"/>
    <n v="123"/>
    <n v="715.35"/>
  </r>
  <r>
    <x v="24"/>
    <x v="9"/>
    <n v="139167.35"/>
    <n v="155"/>
    <n v="897.84"/>
  </r>
  <r>
    <x v="24"/>
    <x v="10"/>
    <n v="202289.16"/>
    <n v="166"/>
    <n v="1218.6099999999999"/>
  </r>
  <r>
    <x v="24"/>
    <x v="11"/>
    <n v="190163.63"/>
    <n v="192"/>
    <n v="990.42"/>
  </r>
  <r>
    <x v="24"/>
    <x v="12"/>
    <n v="174975.86"/>
    <n v="210"/>
    <n v="833.2"/>
  </r>
  <r>
    <x v="24"/>
    <x v="13"/>
    <n v="174674.08"/>
    <n v="162"/>
    <n v="1078.21"/>
  </r>
  <r>
    <x v="24"/>
    <x v="14"/>
    <n v="16540.86"/>
    <n v="24"/>
    <n v="689.15"/>
  </r>
  <r>
    <x v="25"/>
    <x v="1"/>
    <n v="2324.65"/>
    <n v="7"/>
    <n v="332.21"/>
  </r>
  <r>
    <x v="25"/>
    <x v="2"/>
    <n v="75287.600000000006"/>
    <n v="67"/>
    <n v="1123.68"/>
  </r>
  <r>
    <x v="25"/>
    <x v="3"/>
    <n v="97687.61"/>
    <n v="121"/>
    <n v="807.33"/>
  </r>
  <r>
    <x v="25"/>
    <x v="4"/>
    <n v="257705"/>
    <n v="244"/>
    <n v="1056.1500000000001"/>
  </r>
  <r>
    <x v="25"/>
    <x v="5"/>
    <n v="324459.94"/>
    <n v="234"/>
    <n v="1386.58"/>
  </r>
  <r>
    <x v="25"/>
    <x v="6"/>
    <n v="177721.55"/>
    <n v="168"/>
    <n v="1057.8499999999999"/>
  </r>
  <r>
    <x v="25"/>
    <x v="7"/>
    <n v="161825.29"/>
    <n v="195"/>
    <n v="829.84"/>
  </r>
  <r>
    <x v="25"/>
    <x v="8"/>
    <n v="220115.82"/>
    <n v="236"/>
    <n v="932.66"/>
  </r>
  <r>
    <x v="25"/>
    <x v="9"/>
    <n v="243742.19"/>
    <n v="252"/>
    <n v="967.22"/>
  </r>
  <r>
    <x v="25"/>
    <x v="10"/>
    <n v="289808.68"/>
    <n v="272"/>
    <n v="1065.46"/>
  </r>
  <r>
    <x v="25"/>
    <x v="11"/>
    <n v="259903.11"/>
    <n v="305"/>
    <n v="852.11"/>
  </r>
  <r>
    <x v="25"/>
    <x v="12"/>
    <n v="308159.08"/>
    <n v="321"/>
    <n v="959.97"/>
  </r>
  <r>
    <x v="25"/>
    <x v="13"/>
    <n v="281530.02"/>
    <n v="203"/>
    <n v="1386.84"/>
  </r>
  <r>
    <x v="25"/>
    <x v="14"/>
    <n v="48833.03"/>
    <n v="57"/>
    <n v="856.73"/>
  </r>
  <r>
    <x v="26"/>
    <x v="0"/>
    <n v="540.75"/>
    <n v="1"/>
    <n v="541"/>
  </r>
  <r>
    <x v="26"/>
    <x v="1"/>
    <n v="7784.78"/>
    <n v="15"/>
    <n v="518.99"/>
  </r>
  <r>
    <x v="26"/>
    <x v="2"/>
    <n v="112692.74"/>
    <n v="58"/>
    <n v="1942.98"/>
  </r>
  <r>
    <x v="26"/>
    <x v="3"/>
    <n v="158090.17000000001"/>
    <n v="135"/>
    <n v="1171.03"/>
  </r>
  <r>
    <x v="26"/>
    <x v="4"/>
    <n v="211318.44"/>
    <n v="201"/>
    <n v="1051.32"/>
  </r>
  <r>
    <x v="26"/>
    <x v="5"/>
    <n v="217775.54"/>
    <n v="193"/>
    <n v="1128.3800000000001"/>
  </r>
  <r>
    <x v="26"/>
    <x v="6"/>
    <n v="147790.04999999999"/>
    <n v="171"/>
    <n v="864.23"/>
  </r>
  <r>
    <x v="26"/>
    <x v="7"/>
    <n v="207222.5"/>
    <n v="202"/>
    <n v="1025.8399999999999"/>
  </r>
  <r>
    <x v="26"/>
    <x v="8"/>
    <n v="269211.28999999998"/>
    <n v="277"/>
    <n v="971.87"/>
  </r>
  <r>
    <x v="26"/>
    <x v="9"/>
    <n v="266945.82"/>
    <n v="264"/>
    <n v="1011.16"/>
  </r>
  <r>
    <x v="26"/>
    <x v="10"/>
    <n v="283248.90999999997"/>
    <n v="287"/>
    <n v="986.91"/>
  </r>
  <r>
    <x v="26"/>
    <x v="11"/>
    <n v="306657.32"/>
    <n v="314"/>
    <n v="976.6"/>
  </r>
  <r>
    <x v="26"/>
    <x v="12"/>
    <n v="337858.48"/>
    <n v="334"/>
    <n v="1011.54"/>
  </r>
  <r>
    <x v="26"/>
    <x v="13"/>
    <n v="263070.83"/>
    <n v="264"/>
    <n v="996.44"/>
  </r>
  <r>
    <x v="26"/>
    <x v="14"/>
    <n v="81925.02"/>
    <n v="57"/>
    <n v="1437.3"/>
  </r>
  <r>
    <x v="27"/>
    <x v="1"/>
    <n v="1862.68"/>
    <n v="5"/>
    <n v="372.37"/>
  </r>
  <r>
    <x v="27"/>
    <x v="2"/>
    <n v="131056.74"/>
    <n v="32"/>
    <n v="4095.5"/>
  </r>
  <r>
    <x v="27"/>
    <x v="3"/>
    <n v="99818.49"/>
    <n v="116"/>
    <n v="860.51"/>
  </r>
  <r>
    <x v="27"/>
    <x v="4"/>
    <n v="170329.35"/>
    <n v="169"/>
    <n v="1007.85"/>
  </r>
  <r>
    <x v="27"/>
    <x v="5"/>
    <n v="159441.66"/>
    <n v="155"/>
    <n v="1028.6500000000001"/>
  </r>
  <r>
    <x v="27"/>
    <x v="6"/>
    <n v="174225.65"/>
    <n v="147"/>
    <n v="1185.19"/>
  </r>
  <r>
    <x v="27"/>
    <x v="7"/>
    <n v="122522.37"/>
    <n v="133"/>
    <n v="921.2"/>
  </r>
  <r>
    <x v="27"/>
    <x v="8"/>
    <n v="160055.4"/>
    <n v="150"/>
    <n v="1067.01"/>
  </r>
  <r>
    <x v="27"/>
    <x v="9"/>
    <n v="146132.96"/>
    <n v="164"/>
    <n v="891.06"/>
  </r>
  <r>
    <x v="27"/>
    <x v="10"/>
    <n v="183098.65"/>
    <n v="184"/>
    <n v="995.06"/>
  </r>
  <r>
    <x v="27"/>
    <x v="11"/>
    <n v="264440.39"/>
    <n v="219"/>
    <n v="1207.47"/>
  </r>
  <r>
    <x v="27"/>
    <x v="12"/>
    <n v="194390.59"/>
    <n v="235"/>
    <n v="827.16"/>
  </r>
  <r>
    <x v="27"/>
    <x v="13"/>
    <n v="183613.61"/>
    <n v="193"/>
    <n v="951.35"/>
  </r>
  <r>
    <x v="27"/>
    <x v="14"/>
    <n v="11933.31"/>
    <n v="24"/>
    <n v="497.17"/>
  </r>
  <r>
    <x v="28"/>
    <x v="1"/>
    <n v="8203.82"/>
    <n v="13"/>
    <n v="631.03"/>
  </r>
  <r>
    <x v="28"/>
    <x v="2"/>
    <n v="83901.15"/>
    <n v="38"/>
    <n v="2207.9299999999998"/>
  </r>
  <r>
    <x v="28"/>
    <x v="3"/>
    <n v="112120.76"/>
    <n v="118"/>
    <n v="950.16"/>
  </r>
  <r>
    <x v="28"/>
    <x v="4"/>
    <n v="234788.71"/>
    <n v="182"/>
    <n v="1290.03"/>
  </r>
  <r>
    <x v="28"/>
    <x v="5"/>
    <n v="181030.74"/>
    <n v="183"/>
    <n v="989.24"/>
  </r>
  <r>
    <x v="28"/>
    <x v="6"/>
    <n v="232045.26"/>
    <n v="120"/>
    <n v="1933.7"/>
  </r>
  <r>
    <x v="28"/>
    <x v="7"/>
    <n v="165651.89000000001"/>
    <n v="136"/>
    <n v="1218.02"/>
  </r>
  <r>
    <x v="28"/>
    <x v="8"/>
    <n v="265764.88"/>
    <n v="148"/>
    <n v="1795.68"/>
  </r>
  <r>
    <x v="28"/>
    <x v="9"/>
    <n v="312317.38"/>
    <n v="154"/>
    <n v="2028"/>
  </r>
  <r>
    <x v="28"/>
    <x v="10"/>
    <n v="178077.93"/>
    <n v="212"/>
    <n v="839.99"/>
  </r>
  <r>
    <x v="28"/>
    <x v="11"/>
    <n v="195126.68"/>
    <n v="196"/>
    <n v="995.52"/>
  </r>
  <r>
    <x v="28"/>
    <x v="12"/>
    <n v="286649.46000000002"/>
    <n v="253"/>
    <n v="1132.95"/>
  </r>
  <r>
    <x v="28"/>
    <x v="13"/>
    <n v="175567.05"/>
    <n v="185"/>
    <n v="948.99"/>
  </r>
  <r>
    <x v="28"/>
    <x v="14"/>
    <n v="10286.48"/>
    <n v="17"/>
    <n v="605.04"/>
  </r>
  <r>
    <x v="29"/>
    <x v="1"/>
    <n v="6256.33"/>
    <n v="7"/>
    <n v="893.69"/>
  </r>
  <r>
    <x v="29"/>
    <x v="2"/>
    <n v="72107.5"/>
    <n v="46"/>
    <n v="1567.54"/>
  </r>
  <r>
    <x v="29"/>
    <x v="3"/>
    <n v="111130.52"/>
    <n v="127"/>
    <n v="875.07"/>
  </r>
  <r>
    <x v="29"/>
    <x v="4"/>
    <n v="397490.9"/>
    <n v="207"/>
    <n v="1920.21"/>
  </r>
  <r>
    <x v="29"/>
    <x v="5"/>
    <n v="272876.12"/>
    <n v="187"/>
    <n v="1459.22"/>
  </r>
  <r>
    <x v="29"/>
    <x v="6"/>
    <n v="155298.23999999999"/>
    <n v="125"/>
    <n v="1242.3800000000001"/>
  </r>
  <r>
    <x v="29"/>
    <x v="7"/>
    <n v="118234.85"/>
    <n v="119"/>
    <n v="993.58"/>
  </r>
  <r>
    <x v="29"/>
    <x v="8"/>
    <n v="291291.02"/>
    <n v="195"/>
    <n v="1493.79"/>
  </r>
  <r>
    <x v="29"/>
    <x v="9"/>
    <n v="134307.26"/>
    <n v="182"/>
    <n v="737.93"/>
  </r>
  <r>
    <x v="29"/>
    <x v="10"/>
    <n v="208638.15"/>
    <n v="235"/>
    <n v="887.79"/>
  </r>
  <r>
    <x v="29"/>
    <x v="11"/>
    <n v="215205.54"/>
    <n v="227"/>
    <n v="948.01"/>
  </r>
  <r>
    <x v="29"/>
    <x v="12"/>
    <n v="282960.87"/>
    <n v="271"/>
    <n v="1044.1300000000001"/>
  </r>
  <r>
    <x v="29"/>
    <x v="13"/>
    <n v="207848.41"/>
    <n v="213"/>
    <n v="975.8"/>
  </r>
  <r>
    <x v="29"/>
    <x v="14"/>
    <n v="27632.99"/>
    <n v="26"/>
    <n v="1062.8499999999999"/>
  </r>
  <r>
    <x v="30"/>
    <x v="0"/>
    <n v="6952.8"/>
    <n v="3"/>
    <n v="2317.67"/>
  </r>
  <r>
    <x v="30"/>
    <x v="1"/>
    <n v="1142.53"/>
    <n v="3"/>
    <n v="380.74"/>
  </r>
  <r>
    <x v="30"/>
    <x v="2"/>
    <n v="29267.62"/>
    <n v="43"/>
    <n v="680.63"/>
  </r>
  <r>
    <x v="30"/>
    <x v="3"/>
    <n v="140317.19"/>
    <n v="119"/>
    <n v="1179.1099999999999"/>
  </r>
  <r>
    <x v="30"/>
    <x v="4"/>
    <n v="218261.22"/>
    <n v="166"/>
    <n v="1314.82"/>
  </r>
  <r>
    <x v="30"/>
    <x v="5"/>
    <n v="162896.4"/>
    <n v="154"/>
    <n v="1057.75"/>
  </r>
  <r>
    <x v="30"/>
    <x v="6"/>
    <n v="152040.31"/>
    <n v="136"/>
    <n v="1117.92"/>
  </r>
  <r>
    <x v="30"/>
    <x v="7"/>
    <n v="113646.53"/>
    <n v="117"/>
    <n v="971.33"/>
  </r>
  <r>
    <x v="30"/>
    <x v="8"/>
    <n v="141682.29"/>
    <n v="167"/>
    <n v="848.41"/>
  </r>
  <r>
    <x v="30"/>
    <x v="9"/>
    <n v="150055.62"/>
    <n v="179"/>
    <n v="838.28"/>
  </r>
  <r>
    <x v="30"/>
    <x v="10"/>
    <n v="224264.64"/>
    <n v="224"/>
    <n v="1001.18"/>
  </r>
  <r>
    <x v="30"/>
    <x v="11"/>
    <n v="231996.59"/>
    <n v="245"/>
    <n v="946.91"/>
  </r>
  <r>
    <x v="30"/>
    <x v="12"/>
    <n v="316777.11"/>
    <n v="238"/>
    <n v="1330.98"/>
  </r>
  <r>
    <x v="30"/>
    <x v="13"/>
    <n v="266252.44"/>
    <n v="215"/>
    <n v="1238.3499999999999"/>
  </r>
  <r>
    <x v="30"/>
    <x v="14"/>
    <n v="41981.35"/>
    <n v="32"/>
    <n v="1311.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5-07-01T00:00:00"/>
    <x v="0"/>
    <x v="0"/>
    <x v="0"/>
    <x v="0"/>
    <n v="278419.12"/>
    <n v="790178.78"/>
    <n v="801536.38"/>
    <n v="505095.9"/>
    <n v="420766.04"/>
    <n v="533277.36"/>
    <n v="310420.24"/>
    <n v="410283.16"/>
    <n v="621612.48"/>
    <n v="558604.46"/>
    <n v="662522.93999999994"/>
    <n v="130844.9"/>
    <m/>
  </r>
  <r>
    <d v="2025-07-02T00:00:00"/>
    <x v="1"/>
    <x v="1"/>
    <x v="1"/>
    <x v="1"/>
    <n v="356300.48"/>
    <n v="941535.64"/>
    <n v="638314.92000000004"/>
    <n v="449376.9"/>
    <n v="335809.96"/>
    <n v="414289.54"/>
    <n v="427345.02"/>
    <n v="723161.54"/>
    <n v="529201.76"/>
    <n v="813744.1"/>
    <n v="727103.6"/>
    <n v="105999.03999999999"/>
    <m/>
  </r>
  <r>
    <d v="2025-07-03T00:00:00"/>
    <x v="2"/>
    <x v="1"/>
    <x v="2"/>
    <x v="2"/>
    <n v="535169.14"/>
    <n v="650602.84"/>
    <n v="703468.96"/>
    <n v="713635.54"/>
    <n v="423748.3"/>
    <n v="417350.5"/>
    <n v="329924.44"/>
    <n v="656988.9"/>
    <n v="579469.57999999996"/>
    <n v="611104.92000000004"/>
    <n v="559671.4"/>
    <n v="67167.22"/>
    <m/>
  </r>
  <r>
    <d v="2025-07-04T00:00:00"/>
    <x v="3"/>
    <x v="1"/>
    <x v="3"/>
    <x v="3"/>
    <n v="853410.44"/>
    <n v="787319.84"/>
    <n v="952926.26"/>
    <n v="834057.56"/>
    <n v="647221.42000000004"/>
    <n v="1009852.72"/>
    <n v="836702.28"/>
    <n v="992860.94"/>
    <n v="989224.06"/>
    <n v="1093933.6200000001"/>
    <n v="1196478.94"/>
    <n v="988548.22"/>
    <n v="66774.539999999994"/>
  </r>
  <r>
    <d v="2025-07-05T00:00:00"/>
    <x v="4"/>
    <x v="1"/>
    <x v="4"/>
    <x v="4"/>
    <n v="1193593.26"/>
    <n v="1221800.8400000001"/>
    <n v="1314787.92"/>
    <n v="1165363.46"/>
    <n v="1115469.18"/>
    <n v="1103753.74"/>
    <n v="1114553.7"/>
    <n v="1326858.08"/>
    <n v="1142052.22"/>
    <n v="1062747.78"/>
    <n v="1065482.1200000001"/>
    <n v="962500.08"/>
    <n v="170207.72"/>
  </r>
  <r>
    <d v="2025-07-06T00:00:00"/>
    <x v="5"/>
    <x v="1"/>
    <x v="5"/>
    <x v="5"/>
    <n v="1524118.56"/>
    <n v="1304649.3799999999"/>
    <n v="1157428.6200000001"/>
    <n v="1108459.92"/>
    <n v="1144013.1200000001"/>
    <n v="1094776.82"/>
    <n v="1152626.8799999999"/>
    <n v="1135124.78"/>
    <n v="1234754.8799999999"/>
    <n v="1238602.68"/>
    <n v="1079189.3400000001"/>
    <n v="949153.46"/>
    <n v="168756.78"/>
  </r>
  <r>
    <d v="2025-07-07T00:00:00"/>
    <x v="6"/>
    <x v="1"/>
    <x v="6"/>
    <x v="6"/>
    <n v="527543.76"/>
    <n v="681865.76"/>
    <n v="714745.6"/>
    <n v="656658.28"/>
    <n v="585503.06000000006"/>
    <n v="613031.36"/>
    <n v="589507.66"/>
    <n v="613648.62"/>
    <n v="633991.22"/>
    <n v="677313.8"/>
    <n v="700208.22"/>
    <n v="384712.82"/>
    <n v="-52166.1"/>
  </r>
  <r>
    <d v="2025-07-08T00:00:00"/>
    <x v="0"/>
    <x v="1"/>
    <x v="7"/>
    <x v="7"/>
    <n v="701241.48"/>
    <n v="595656.64"/>
    <n v="545664.98"/>
    <n v="763808.74"/>
    <n v="492683.42"/>
    <n v="370711.14"/>
    <n v="428437.94"/>
    <n v="466209.32"/>
    <n v="633834.42000000004"/>
    <n v="705324.24"/>
    <n v="719949.06"/>
    <n v="344595.84"/>
    <n v="-770.1"/>
  </r>
  <r>
    <d v="2025-07-09T00:00:00"/>
    <x v="1"/>
    <x v="1"/>
    <x v="8"/>
    <x v="8"/>
    <m/>
    <m/>
    <m/>
    <m/>
    <m/>
    <m/>
    <n v="79078.100000000006"/>
    <n v="341398.8"/>
    <n v="532494.18000000005"/>
    <n v="702390.92"/>
    <n v="800914.1"/>
    <n v="116973.22"/>
    <m/>
  </r>
  <r>
    <d v="2025-07-10T00:00:00"/>
    <x v="2"/>
    <x v="1"/>
    <x v="9"/>
    <x v="9"/>
    <n v="582356.76"/>
    <n v="449246.84"/>
    <n v="682049.9"/>
    <n v="639099.02"/>
    <n v="395560.5"/>
    <n v="360603.26"/>
    <n v="404054.76"/>
    <n v="384535.6"/>
    <n v="594064.92000000004"/>
    <n v="696421.32"/>
    <n v="516623.78"/>
    <n v="81175.86"/>
    <m/>
  </r>
  <r>
    <d v="2025-07-11T00:00:00"/>
    <x v="3"/>
    <x v="1"/>
    <x v="10"/>
    <x v="10"/>
    <n v="370498.4"/>
    <n v="409341.86"/>
    <n v="535491.96"/>
    <n v="342357.7"/>
    <n v="335486.78000000003"/>
    <n v="321185.53999999998"/>
    <n v="341286.24"/>
    <n v="818776.46"/>
    <n v="582588.31999999995"/>
    <n v="572071.78"/>
    <n v="692902.88"/>
    <n v="-11791.08"/>
    <n v="-41508"/>
  </r>
  <r>
    <d v="2025-07-12T00:00:00"/>
    <x v="4"/>
    <x v="1"/>
    <x v="11"/>
    <x v="11"/>
    <n v="399319.44"/>
    <n v="528418.81999999995"/>
    <n v="636148.84"/>
    <n v="628979.5"/>
    <n v="341318.12"/>
    <n v="535197.26"/>
    <n v="569437.98"/>
    <n v="742295.1"/>
    <n v="697731.5"/>
    <n v="950957.96"/>
    <n v="716412.94"/>
    <n v="517323.74"/>
    <n v="638.41999999999996"/>
  </r>
  <r>
    <d v="2025-07-13T00:00:00"/>
    <x v="5"/>
    <x v="1"/>
    <x v="12"/>
    <x v="12"/>
    <n v="525810.46"/>
    <n v="609175.57999999996"/>
    <n v="658433.48"/>
    <n v="569079.12"/>
    <n v="343254.16"/>
    <n v="447039.24"/>
    <n v="641902.6"/>
    <n v="733705.48"/>
    <n v="785325.88"/>
    <n v="749416.92"/>
    <n v="556426.38"/>
    <n v="142496.64000000001"/>
    <m/>
  </r>
  <r>
    <d v="2025-07-14T00:00:00"/>
    <x v="6"/>
    <x v="1"/>
    <x v="13"/>
    <x v="13"/>
    <n v="190009.86"/>
    <n v="417688.18"/>
    <n v="866903.98"/>
    <n v="406559.5"/>
    <n v="305003.94"/>
    <n v="476421.82"/>
    <n v="310570.68"/>
    <n v="574097.19999999995"/>
    <n v="360466.28"/>
    <n v="620897.98"/>
    <n v="602255.98"/>
    <n v="180374.74"/>
    <n v="-89000"/>
  </r>
  <r>
    <d v="2025-07-15T00:00:00"/>
    <x v="0"/>
    <x v="1"/>
    <x v="14"/>
    <x v="14"/>
    <n v="245539.08"/>
    <n v="566987.34"/>
    <n v="659809.69999999995"/>
    <n v="426632.7"/>
    <n v="352301.52"/>
    <n v="330749.86"/>
    <n v="277635.59999999998"/>
    <n v="590105.54"/>
    <n v="472087.54"/>
    <n v="530325.1"/>
    <n v="579738.16"/>
    <n v="111655.16"/>
    <m/>
  </r>
  <r>
    <d v="2025-07-16T00:00:00"/>
    <x v="1"/>
    <x v="1"/>
    <x v="15"/>
    <x v="15"/>
    <n v="180601.2"/>
    <n v="780832.34"/>
    <n v="566514.1"/>
    <n v="335763.84"/>
    <n v="346806.22"/>
    <n v="415492.78"/>
    <n v="382097.52"/>
    <n v="389733.96"/>
    <n v="653699.69999999995"/>
    <n v="529091.64"/>
    <n v="538364.12"/>
    <n v="103219.18"/>
    <n v="370"/>
  </r>
  <r>
    <d v="2025-07-17T00:00:00"/>
    <x v="2"/>
    <x v="2"/>
    <x v="16"/>
    <x v="16"/>
    <n v="232116.72"/>
    <n v="503684.5"/>
    <n v="412108.14"/>
    <n v="399259.64"/>
    <n v="227656.6"/>
    <n v="513834.23999999999"/>
    <n v="606285.4"/>
    <n v="422032.4"/>
    <n v="473720.08"/>
    <n v="526973.22"/>
    <n v="433345.68"/>
    <n v="40948.699999999997"/>
    <m/>
  </r>
  <r>
    <d v="2025-07-18T00:00:00"/>
    <x v="3"/>
    <x v="1"/>
    <x v="17"/>
    <x v="17"/>
    <n v="462712.44"/>
    <n v="234546.78"/>
    <n v="362219.38"/>
    <n v="197671.3"/>
    <n v="268971.90000000002"/>
    <n v="324852.52"/>
    <n v="245132.76"/>
    <n v="779778.12"/>
    <n v="330050.38"/>
    <n v="486088.3"/>
    <n v="492698.58"/>
    <n v="30687.58"/>
    <m/>
  </r>
  <r>
    <d v="2025-07-19T00:00:00"/>
    <x v="4"/>
    <x v="1"/>
    <x v="18"/>
    <x v="18"/>
    <n v="323550.3"/>
    <n v="449405.46"/>
    <n v="481722.86"/>
    <n v="431846.5"/>
    <n v="415688.02"/>
    <n v="670309.12"/>
    <n v="542287.88"/>
    <n v="614438.46"/>
    <n v="562786.34"/>
    <n v="599225.28"/>
    <n v="725026.38"/>
    <n v="276692.3"/>
    <m/>
  </r>
  <r>
    <d v="2025-07-20T00:00:00"/>
    <x v="5"/>
    <x v="1"/>
    <x v="19"/>
    <x v="19"/>
    <n v="245158.78"/>
    <n v="436505.54"/>
    <n v="445772.82"/>
    <n v="448820.08"/>
    <n v="393377.62"/>
    <n v="455348.42"/>
    <n v="462552.18"/>
    <n v="610380.16"/>
    <n v="558501.84"/>
    <n v="695084.64"/>
    <n v="482446.5"/>
    <n v="47401.3"/>
    <m/>
  </r>
  <r>
    <d v="2025-07-21T00:00:00"/>
    <x v="6"/>
    <x v="1"/>
    <x v="20"/>
    <x v="20"/>
    <n v="580495.43999999994"/>
    <n v="388471.78"/>
    <n v="466739.24"/>
    <n v="363242.46"/>
    <n v="319104.90000000002"/>
    <n v="343599.06"/>
    <n v="330541.62"/>
    <n v="323792.96000000002"/>
    <n v="335496.53999999998"/>
    <n v="465990.02"/>
    <n v="278431.28000000003"/>
    <n v="-42742.12"/>
    <m/>
  </r>
  <r>
    <d v="2025-07-22T00:00:00"/>
    <x v="0"/>
    <x v="1"/>
    <x v="8"/>
    <x v="21"/>
    <n v="215196.38"/>
    <n v="475043.24"/>
    <n v="575998.9"/>
    <n v="268322.92"/>
    <n v="274466.08"/>
    <n v="271297.28000000003"/>
    <n v="288073.02"/>
    <n v="508070.48"/>
    <n v="373131.34"/>
    <n v="474275.6"/>
    <n v="406243.36"/>
    <n v="35547.72"/>
    <m/>
  </r>
  <r>
    <d v="2025-07-23T00:00:00"/>
    <x v="1"/>
    <x v="1"/>
    <x v="21"/>
    <x v="22"/>
    <n v="246382"/>
    <n v="415149.46"/>
    <n v="425565.98"/>
    <n v="307267.21999999997"/>
    <n v="305123.64"/>
    <n v="695323.08"/>
    <n v="426853.54"/>
    <n v="623245.24"/>
    <n v="381668.1"/>
    <n v="578606.62"/>
    <n v="407030.7"/>
    <n v="-160651.38"/>
    <m/>
  </r>
  <r>
    <d v="2025-07-24T00:00:00"/>
    <x v="2"/>
    <x v="1"/>
    <x v="22"/>
    <x v="23"/>
    <n v="377806.42"/>
    <n v="331726.92"/>
    <n v="332828.84000000003"/>
    <n v="304044.58"/>
    <n v="241741.08"/>
    <n v="262251.53999999998"/>
    <n v="313499.59999999998"/>
    <n v="327509.09999999998"/>
    <n v="337740.14"/>
    <n v="375796.8"/>
    <n v="332060"/>
    <n v="32276.42"/>
    <m/>
  </r>
  <r>
    <d v="2025-07-25T00:00:00"/>
    <x v="3"/>
    <x v="1"/>
    <x v="23"/>
    <x v="24"/>
    <n v="206977.3"/>
    <n v="326464.09999999998"/>
    <n v="444197.26"/>
    <n v="199694.12"/>
    <n v="280292.36"/>
    <n v="175980.6"/>
    <n v="278334.7"/>
    <n v="404578.32"/>
    <n v="380327.26"/>
    <n v="349951.72"/>
    <n v="349348.16"/>
    <n v="33081.72"/>
    <m/>
  </r>
  <r>
    <d v="2025-07-26T00:00:00"/>
    <x v="4"/>
    <x v="1"/>
    <x v="24"/>
    <x v="25"/>
    <n v="195375.22"/>
    <n v="515410"/>
    <n v="648919.88"/>
    <n v="355443.1"/>
    <n v="323650.58"/>
    <n v="440231.64"/>
    <n v="487484.38"/>
    <n v="579617.36"/>
    <n v="519806.22"/>
    <n v="616318.16"/>
    <n v="563060.04"/>
    <n v="97666.06"/>
    <m/>
  </r>
  <r>
    <d v="2025-07-27T00:00:00"/>
    <x v="5"/>
    <x v="3"/>
    <x v="25"/>
    <x v="26"/>
    <n v="316180.34000000003"/>
    <n v="422636.88"/>
    <n v="435551.08"/>
    <n v="295580.09999999998"/>
    <n v="414445"/>
    <n v="538422.57999999996"/>
    <n v="533891.64"/>
    <n v="566497.81999999995"/>
    <n v="613314.64"/>
    <n v="675716.96"/>
    <n v="526141.66"/>
    <n v="163850.04"/>
    <m/>
  </r>
  <r>
    <d v="2025-07-28T00:00:00"/>
    <x v="6"/>
    <x v="1"/>
    <x v="26"/>
    <x v="27"/>
    <n v="199636.98"/>
    <n v="340658.7"/>
    <n v="318883.32"/>
    <n v="348451.3"/>
    <n v="245044.74"/>
    <n v="320110.8"/>
    <n v="292265.92"/>
    <n v="366197.3"/>
    <n v="528880.78"/>
    <n v="388781.18"/>
    <n v="367227.22"/>
    <n v="23866.62"/>
    <m/>
  </r>
  <r>
    <d v="2025-07-29T00:00:00"/>
    <x v="0"/>
    <x v="1"/>
    <x v="27"/>
    <x v="28"/>
    <n v="224241.52"/>
    <n v="469577.42"/>
    <n v="362061.48"/>
    <n v="464090.52"/>
    <n v="331303.78000000003"/>
    <n v="531529.76"/>
    <n v="624634.76"/>
    <n v="356155.86"/>
    <n v="390253.36"/>
    <n v="573298.92000000004"/>
    <n v="351134.1"/>
    <n v="20572.96"/>
    <m/>
  </r>
  <r>
    <d v="2025-07-30T00:00:00"/>
    <x v="1"/>
    <x v="1"/>
    <x v="28"/>
    <x v="29"/>
    <n v="222261.04"/>
    <n v="794981.8"/>
    <n v="545752.24"/>
    <n v="310596.47999999998"/>
    <n v="236469.7"/>
    <n v="582582.04"/>
    <n v="268614.52"/>
    <n v="417276.3"/>
    <n v="430411.08"/>
    <n v="565921.74"/>
    <n v="415696.82"/>
    <n v="55265.98"/>
    <m/>
  </r>
  <r>
    <d v="2025-07-31T00:00:00"/>
    <x v="2"/>
    <x v="4"/>
    <x v="29"/>
    <x v="30"/>
    <n v="280634.38"/>
    <n v="436522.44"/>
    <n v="325792.8"/>
    <n v="304080.62"/>
    <n v="227293.06"/>
    <n v="283364.58"/>
    <n v="300111.24"/>
    <n v="448529.28"/>
    <n v="463993.18"/>
    <n v="633554.22"/>
    <n v="532504.88"/>
    <n v="83962.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5-07-01T00:00:00"/>
    <x v="0"/>
    <n v="4"/>
    <n v="18"/>
    <n v="108"/>
    <n v="254"/>
    <n v="378"/>
    <n v="388"/>
    <n v="310"/>
    <n v="308"/>
    <n v="322"/>
    <n v="342"/>
    <n v="406"/>
    <n v="464"/>
    <n v="512"/>
    <n v="402"/>
    <n v="76"/>
    <n v="0"/>
  </r>
  <r>
    <d v="2025-07-02T00:00:00"/>
    <x v="1"/>
    <n v="0"/>
    <n v="14"/>
    <n v="108"/>
    <n v="282"/>
    <n v="454"/>
    <n v="426"/>
    <n v="340"/>
    <n v="306"/>
    <n v="392"/>
    <n v="398"/>
    <n v="512"/>
    <n v="498"/>
    <n v="580"/>
    <n v="514"/>
    <n v="108"/>
    <n v="0"/>
  </r>
  <r>
    <d v="2025-07-03T00:00:00"/>
    <x v="2"/>
    <n v="0"/>
    <n v="18"/>
    <n v="100"/>
    <n v="254"/>
    <n v="400"/>
    <n v="368"/>
    <n v="320"/>
    <n v="278"/>
    <n v="296"/>
    <n v="328"/>
    <n v="446"/>
    <n v="514"/>
    <n v="554"/>
    <n v="410"/>
    <n v="84"/>
    <n v="0"/>
  </r>
  <r>
    <d v="2025-07-04T00:00:00"/>
    <x v="3"/>
    <n v="0"/>
    <n v="12"/>
    <n v="226"/>
    <n v="360"/>
    <n v="554"/>
    <n v="542"/>
    <n v="496"/>
    <n v="444"/>
    <n v="540"/>
    <n v="590"/>
    <n v="614"/>
    <n v="698"/>
    <n v="576"/>
    <n v="582"/>
    <n v="402"/>
    <n v="66"/>
  </r>
  <r>
    <d v="2025-07-05T00:00:00"/>
    <x v="4"/>
    <n v="0"/>
    <n v="112"/>
    <n v="358"/>
    <n v="650"/>
    <n v="714"/>
    <n v="594"/>
    <n v="610"/>
    <n v="558"/>
    <n v="608"/>
    <n v="602"/>
    <n v="632"/>
    <n v="524"/>
    <n v="600"/>
    <n v="542"/>
    <n v="408"/>
    <n v="86"/>
  </r>
  <r>
    <d v="2025-07-06T00:00:00"/>
    <x v="5"/>
    <n v="0"/>
    <n v="170"/>
    <n v="600"/>
    <n v="622"/>
    <n v="606"/>
    <n v="626"/>
    <n v="548"/>
    <n v="570"/>
    <n v="638"/>
    <n v="616"/>
    <n v="650"/>
    <n v="640"/>
    <n v="688"/>
    <n v="634"/>
    <n v="408"/>
    <n v="80"/>
  </r>
  <r>
    <d v="2025-07-07T00:00:00"/>
    <x v="6"/>
    <n v="0"/>
    <n v="32"/>
    <n v="154"/>
    <n v="398"/>
    <n v="482"/>
    <n v="494"/>
    <n v="458"/>
    <n v="408"/>
    <n v="472"/>
    <n v="532"/>
    <n v="524"/>
    <n v="592"/>
    <n v="520"/>
    <n v="406"/>
    <n v="190"/>
    <n v="18"/>
  </r>
  <r>
    <d v="2025-07-08T00:00:00"/>
    <x v="0"/>
    <n v="0"/>
    <n v="6"/>
    <n v="102"/>
    <n v="252"/>
    <n v="426"/>
    <n v="406"/>
    <n v="348"/>
    <n v="314"/>
    <n v="336"/>
    <n v="418"/>
    <n v="432"/>
    <n v="534"/>
    <n v="628"/>
    <n v="516"/>
    <n v="236"/>
    <n v="8"/>
  </r>
  <r>
    <d v="2025-07-09T00:00:00"/>
    <x v="1"/>
    <n v="0"/>
    <n v="0"/>
    <n v="0"/>
    <n v="0"/>
    <n v="0"/>
    <n v="0"/>
    <n v="0"/>
    <n v="0"/>
    <n v="0"/>
    <n v="118"/>
    <n v="390"/>
    <n v="518"/>
    <n v="608"/>
    <n v="564"/>
    <n v="134"/>
    <n v="0"/>
  </r>
  <r>
    <d v="2025-07-10T00:00:00"/>
    <x v="2"/>
    <n v="0"/>
    <n v="18"/>
    <n v="130"/>
    <n v="288"/>
    <n v="414"/>
    <n v="402"/>
    <n v="378"/>
    <n v="288"/>
    <n v="374"/>
    <n v="430"/>
    <n v="388"/>
    <n v="452"/>
    <n v="554"/>
    <n v="384"/>
    <n v="80"/>
    <n v="0"/>
  </r>
  <r>
    <d v="2025-07-11T00:00:00"/>
    <x v="3"/>
    <n v="0"/>
    <n v="36"/>
    <n v="94"/>
    <n v="296"/>
    <n v="374"/>
    <n v="344"/>
    <n v="292"/>
    <n v="278"/>
    <n v="290"/>
    <n v="364"/>
    <n v="414"/>
    <n v="458"/>
    <n v="516"/>
    <n v="434"/>
    <n v="148"/>
    <n v="12"/>
  </r>
  <r>
    <d v="2025-07-12T00:00:00"/>
    <x v="4"/>
    <n v="0"/>
    <n v="36"/>
    <n v="116"/>
    <n v="338"/>
    <n v="432"/>
    <n v="492"/>
    <n v="438"/>
    <n v="352"/>
    <n v="520"/>
    <n v="478"/>
    <n v="584"/>
    <n v="640"/>
    <n v="658"/>
    <n v="570"/>
    <n v="286"/>
    <n v="28"/>
  </r>
  <r>
    <d v="2025-07-13T00:00:00"/>
    <x v="5"/>
    <n v="0"/>
    <n v="26"/>
    <n v="144"/>
    <n v="298"/>
    <n v="442"/>
    <n v="462"/>
    <n v="402"/>
    <n v="378"/>
    <n v="472"/>
    <n v="562"/>
    <n v="582"/>
    <n v="606"/>
    <n v="618"/>
    <n v="482"/>
    <n v="156"/>
    <n v="0"/>
  </r>
  <r>
    <d v="2025-07-14T00:00:00"/>
    <x v="6"/>
    <n v="0"/>
    <n v="10"/>
    <n v="130"/>
    <n v="204"/>
    <n v="338"/>
    <n v="310"/>
    <n v="340"/>
    <n v="282"/>
    <n v="302"/>
    <n v="374"/>
    <n v="388"/>
    <n v="436"/>
    <n v="494"/>
    <n v="396"/>
    <n v="122"/>
    <n v="2"/>
  </r>
  <r>
    <d v="2025-07-15T00:00:00"/>
    <x v="0"/>
    <n v="0"/>
    <n v="14"/>
    <n v="80"/>
    <n v="228"/>
    <n v="370"/>
    <n v="356"/>
    <n v="306"/>
    <n v="248"/>
    <n v="348"/>
    <n v="374"/>
    <n v="392"/>
    <n v="424"/>
    <n v="522"/>
    <n v="468"/>
    <n v="76"/>
    <n v="0"/>
  </r>
  <r>
    <d v="2025-07-16T00:00:00"/>
    <x v="1"/>
    <n v="0"/>
    <n v="16"/>
    <n v="94"/>
    <n v="240"/>
    <n v="428"/>
    <n v="364"/>
    <n v="320"/>
    <n v="306"/>
    <n v="404"/>
    <n v="390"/>
    <n v="480"/>
    <n v="502"/>
    <n v="544"/>
    <n v="478"/>
    <n v="94"/>
    <n v="2"/>
  </r>
  <r>
    <d v="2025-07-17T00:00:00"/>
    <x v="2"/>
    <n v="4"/>
    <n v="18"/>
    <n v="106"/>
    <n v="220"/>
    <n v="352"/>
    <n v="328"/>
    <n v="306"/>
    <n v="266"/>
    <n v="300"/>
    <n v="330"/>
    <n v="428"/>
    <n v="458"/>
    <n v="552"/>
    <n v="402"/>
    <n v="64"/>
    <n v="0"/>
  </r>
  <r>
    <d v="2025-07-18T00:00:00"/>
    <x v="3"/>
    <n v="0"/>
    <n v="20"/>
    <n v="52"/>
    <n v="204"/>
    <n v="234"/>
    <n v="270"/>
    <n v="196"/>
    <n v="254"/>
    <n v="244"/>
    <n v="314"/>
    <n v="338"/>
    <n v="430"/>
    <n v="432"/>
    <n v="434"/>
    <n v="70"/>
    <n v="0"/>
  </r>
  <r>
    <d v="2025-07-19T00:00:00"/>
    <x v="4"/>
    <n v="0"/>
    <n v="20"/>
    <n v="122"/>
    <n v="224"/>
    <n v="434"/>
    <n v="410"/>
    <n v="340"/>
    <n v="354"/>
    <n v="504"/>
    <n v="548"/>
    <n v="596"/>
    <n v="610"/>
    <n v="638"/>
    <n v="520"/>
    <n v="200"/>
    <n v="0"/>
  </r>
  <r>
    <d v="2025-07-20T00:00:00"/>
    <x v="5"/>
    <n v="0"/>
    <n v="24"/>
    <n v="124"/>
    <n v="282"/>
    <n v="368"/>
    <n v="424"/>
    <n v="324"/>
    <n v="396"/>
    <n v="520"/>
    <n v="534"/>
    <n v="614"/>
    <n v="602"/>
    <n v="586"/>
    <n v="508"/>
    <n v="94"/>
    <n v="0"/>
  </r>
  <r>
    <d v="2025-07-21T00:00:00"/>
    <x v="6"/>
    <n v="0"/>
    <n v="6"/>
    <n v="92"/>
    <n v="194"/>
    <n v="308"/>
    <n v="330"/>
    <n v="284"/>
    <n v="212"/>
    <n v="314"/>
    <n v="322"/>
    <n v="350"/>
    <n v="486"/>
    <n v="482"/>
    <n v="266"/>
    <n v="36"/>
    <n v="0"/>
  </r>
  <r>
    <d v="2025-07-22T00:00:00"/>
    <x v="0"/>
    <n v="0"/>
    <n v="0"/>
    <n v="16"/>
    <n v="206"/>
    <n v="382"/>
    <n v="360"/>
    <n v="282"/>
    <n v="270"/>
    <n v="262"/>
    <n v="344"/>
    <n v="436"/>
    <n v="452"/>
    <n v="466"/>
    <n v="322"/>
    <n v="38"/>
    <n v="0"/>
  </r>
  <r>
    <d v="2025-07-23T00:00:00"/>
    <x v="1"/>
    <n v="0"/>
    <n v="22"/>
    <n v="102"/>
    <n v="266"/>
    <n v="412"/>
    <n v="408"/>
    <n v="300"/>
    <n v="316"/>
    <n v="390"/>
    <n v="480"/>
    <n v="492"/>
    <n v="508"/>
    <n v="566"/>
    <n v="422"/>
    <n v="38"/>
    <n v="0"/>
  </r>
  <r>
    <d v="2025-07-24T00:00:00"/>
    <x v="2"/>
    <n v="0"/>
    <n v="6"/>
    <n v="88"/>
    <n v="200"/>
    <n v="264"/>
    <n v="246"/>
    <n v="232"/>
    <n v="264"/>
    <n v="290"/>
    <n v="338"/>
    <n v="342"/>
    <n v="412"/>
    <n v="454"/>
    <n v="350"/>
    <n v="36"/>
    <n v="0"/>
  </r>
  <r>
    <d v="2025-07-25T00:00:00"/>
    <x v="3"/>
    <n v="0"/>
    <n v="20"/>
    <n v="78"/>
    <n v="208"/>
    <n v="304"/>
    <n v="326"/>
    <n v="238"/>
    <n v="268"/>
    <n v="246"/>
    <n v="310"/>
    <n v="332"/>
    <n v="384"/>
    <n v="420"/>
    <n v="324"/>
    <n v="48"/>
    <n v="0"/>
  </r>
  <r>
    <d v="2025-07-26T00:00:00"/>
    <x v="4"/>
    <n v="0"/>
    <n v="14"/>
    <n v="134"/>
    <n v="242"/>
    <n v="488"/>
    <n v="468"/>
    <n v="336"/>
    <n v="390"/>
    <n v="472"/>
    <n v="504"/>
    <n v="544"/>
    <n v="610"/>
    <n v="642"/>
    <n v="406"/>
    <n v="114"/>
    <n v="0"/>
  </r>
  <r>
    <d v="2025-07-27T00:00:00"/>
    <x v="5"/>
    <n v="2"/>
    <n v="30"/>
    <n v="116"/>
    <n v="270"/>
    <n v="402"/>
    <n v="386"/>
    <n v="342"/>
    <n v="404"/>
    <n v="554"/>
    <n v="528"/>
    <n v="574"/>
    <n v="628"/>
    <n v="668"/>
    <n v="528"/>
    <n v="114"/>
    <n v="0"/>
  </r>
  <r>
    <d v="2025-07-28T00:00:00"/>
    <x v="6"/>
    <n v="0"/>
    <n v="10"/>
    <n v="64"/>
    <n v="232"/>
    <n v="338"/>
    <n v="310"/>
    <n v="294"/>
    <n v="266"/>
    <n v="300"/>
    <n v="328"/>
    <n v="368"/>
    <n v="438"/>
    <n v="470"/>
    <n v="386"/>
    <n v="48"/>
    <n v="0"/>
  </r>
  <r>
    <d v="2025-07-29T00:00:00"/>
    <x v="0"/>
    <n v="0"/>
    <n v="26"/>
    <n v="76"/>
    <n v="236"/>
    <n v="364"/>
    <n v="366"/>
    <n v="240"/>
    <n v="272"/>
    <n v="296"/>
    <n v="308"/>
    <n v="424"/>
    <n v="392"/>
    <n v="506"/>
    <n v="370"/>
    <n v="34"/>
    <n v="0"/>
  </r>
  <r>
    <d v="2025-07-30T00:00:00"/>
    <x v="1"/>
    <n v="0"/>
    <n v="14"/>
    <n v="92"/>
    <n v="254"/>
    <n v="414"/>
    <n v="374"/>
    <n v="250"/>
    <n v="238"/>
    <n v="390"/>
    <n v="364"/>
    <n v="470"/>
    <n v="454"/>
    <n v="542"/>
    <n v="426"/>
    <n v="52"/>
    <n v="0"/>
  </r>
  <r>
    <d v="2025-07-31T00:00:00"/>
    <x v="2"/>
    <n v="6"/>
    <n v="6"/>
    <n v="86"/>
    <n v="238"/>
    <n v="332"/>
    <n v="308"/>
    <n v="272"/>
    <n v="234"/>
    <n v="334"/>
    <n v="358"/>
    <n v="448"/>
    <n v="490"/>
    <n v="476"/>
    <n v="430"/>
    <n v="6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ECAEE-A126-4648-9AD7-A02530510F4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R36" firstHeaderRow="1" firstDataRow="2" firstDataCol="1"/>
  <pivotFields count="5">
    <pivotField axis="axisRow" numFmtId="16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4" showAll="0"/>
    <pivotField numFmtId="4" showAll="0"/>
    <pivotField numFmtId="4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otal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AB28-D60D-404B-B7BE-FC49900614FE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1" firstHeaderRow="0" firstDataRow="1" firstDataCol="1"/>
  <pivotFields count="18">
    <pivotField numFmtId="164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>
      <items count="6">
        <item x="3"/>
        <item x="4"/>
        <item x="0"/>
        <item x="2"/>
        <item x="1"/>
        <item t="default"/>
      </items>
    </pivotField>
    <pivotField dataField="1" showAll="0">
      <items count="31">
        <item x="29"/>
        <item x="7"/>
        <item x="26"/>
        <item x="20"/>
        <item x="22"/>
        <item x="24"/>
        <item x="0"/>
        <item x="2"/>
        <item x="21"/>
        <item x="14"/>
        <item x="15"/>
        <item x="18"/>
        <item x="28"/>
        <item x="13"/>
        <item x="1"/>
        <item x="23"/>
        <item x="19"/>
        <item x="25"/>
        <item x="27"/>
        <item x="3"/>
        <item x="12"/>
        <item x="10"/>
        <item x="17"/>
        <item x="11"/>
        <item x="16"/>
        <item x="6"/>
        <item x="9"/>
        <item x="4"/>
        <item x="5"/>
        <item x="8"/>
        <item t="default"/>
      </items>
    </pivotField>
    <pivotField dataField="1" showAll="0">
      <items count="32">
        <item x="21"/>
        <item x="15"/>
        <item x="23"/>
        <item x="30"/>
        <item x="20"/>
        <item x="7"/>
        <item x="16"/>
        <item x="9"/>
        <item x="14"/>
        <item x="10"/>
        <item x="29"/>
        <item x="6"/>
        <item x="25"/>
        <item x="28"/>
        <item x="22"/>
        <item x="24"/>
        <item x="11"/>
        <item x="2"/>
        <item x="17"/>
        <item x="1"/>
        <item x="26"/>
        <item x="12"/>
        <item x="3"/>
        <item x="27"/>
        <item x="0"/>
        <item x="13"/>
        <item x="19"/>
        <item x="4"/>
        <item x="18"/>
        <item x="5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Sum of 08:00-09:00" fld="2" baseField="0" baseItem="0"/>
    <dataField name="Sum of 09:00-10:00" fld="3" baseField="0" baseItem="0"/>
    <dataField name="Sum of 10:00-11:00" fld="4" baseField="0" baseItem="0"/>
    <dataField name="Sum of 11:00-12:00" fld="5" baseField="0" baseItem="0"/>
    <dataField name="Sum of 12:00-13:00" fld="6" baseField="0" baseItem="0"/>
    <dataField name="Sum of 13:00-14:00" fld="7" baseField="0" baseItem="0"/>
    <dataField name="Sum of 14:00-15:00" fld="8" baseField="0" baseItem="0"/>
    <dataField name="Sum of 15:00-16:00" fld="9" baseField="0" baseItem="0"/>
    <dataField name="Sum of 16:00-17:00" fld="10" baseField="0" baseItem="0"/>
    <dataField name="Sum of 17:00-18:00" fld="11" baseField="0" baseItem="0"/>
    <dataField name="Sum of 18:00-19:00" fld="12" baseField="0" baseItem="0"/>
    <dataField name="Sum of 19:00-20:00" fld="13" baseField="0" baseItem="0"/>
    <dataField name="Sum of 20:00-21:00" fld="14" baseField="0" baseItem="0"/>
    <dataField name="Sum of 21:00-22:00" fld="15" baseField="0" baseItem="0"/>
    <dataField name="Sum of 22:00-23:00" fld="16" baseField="0" baseItem="0"/>
    <dataField name="Sum of 23:00-24:00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117D8-6FFC-4A37-98CB-73D5B968605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1" firstHeaderRow="0" firstDataRow="1" firstDataCol="1"/>
  <pivotFields count="18">
    <pivotField numFmtId="14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Sum of 08:00-09:00" fld="2" baseField="0" baseItem="0"/>
    <dataField name="Sum of 09:00-10:00" fld="3" baseField="0" baseItem="0"/>
    <dataField name="Sum of 10:00-11:00" fld="4" baseField="0" baseItem="0"/>
    <dataField name="Sum of 11:00-12:00" fld="5" baseField="0" baseItem="0"/>
    <dataField name="Sum of 12:00-13:00" fld="6" baseField="0" baseItem="0"/>
    <dataField name="Sum of 13:00-14:00" fld="7" baseField="0" baseItem="0"/>
    <dataField name="Sum of 14:00-15:00" fld="8" baseField="0" baseItem="0"/>
    <dataField name="Sum of 15:00-16:00" fld="9" baseField="0" baseItem="0"/>
    <dataField name="Sum of 16:00-17:00" fld="10" baseField="0" baseItem="0"/>
    <dataField name="Sum of 17:00-18:00" fld="11" baseField="0" baseItem="0"/>
    <dataField name="Sum of 19:00-20:00" fld="13" baseField="0" baseItem="0"/>
    <dataField name="Sum of 18:00-19:00" fld="12" baseField="0" baseItem="0"/>
    <dataField name="Sum of 20:00-21:00" fld="14" baseField="0" baseItem="0"/>
    <dataField name="Sum of 21:00-22:00" fld="15" baseField="0" baseItem="0"/>
    <dataField name="Sum of 22:00-23:00" fld="16" baseField="0" baseItem="0"/>
    <dataField name="Sum of 23:00-24:00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0502D6-D3D2-4189-B40D-8F269A0FC4D7}" name="Table2" displayName="Table2" ref="E3:G19" totalsRowShown="0" dataDxfId="71" tableBorderDxfId="70">
  <autoFilter ref="E3:G19" xr:uid="{43CA79D3-8770-4266-A96B-D7036613F6BC}"/>
  <sortState ref="E4:G19">
    <sortCondition ref="G3:G19"/>
  </sortState>
  <tableColumns count="3">
    <tableColumn id="1" xr3:uid="{684D3BD9-A9CA-4F4E-9694-B5D049B5863E}" name="Time" dataDxfId="69"/>
    <tableColumn id="2" xr3:uid="{8DF5A6B3-4DE2-4272-B062-0C78E2C0679B}" name="Total customer  visit" dataDxfId="68"/>
    <tableColumn id="3" xr3:uid="{C75BEB9F-6367-4EF0-975C-23D26535CE0D}" name="Ranking " dataDxfId="67">
      <calculatedColumnFormula>_xlfn.RANK.EQ(F4,$F$4:$F$19,0)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CA7B535-B220-4439-99EE-917DE03D5555}" name="Table131823" displayName="Table131823" ref="E62:F112" totalsRowShown="0" headerRowDxfId="3" dataDxfId="2">
  <autoFilter ref="E62:F112" xr:uid="{93EB9212-6A35-48FA-98A4-858000088004}"/>
  <tableColumns count="2">
    <tableColumn id="1" xr3:uid="{E1BCE0DF-2E95-4F13-9761-F61680A8861D}" name="Customer Id /Name" dataDxfId="1"/>
    <tableColumn id="2" xr3:uid="{09482DD1-F278-40EE-B087-76B3E1B44E4E}" name="Sales Amount " dataDxfId="0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56269-E2B0-4F08-8D60-C28909C531A5}" name="Table1" displayName="Table1" ref="A13:H30" totalsRowShown="0" headerRowDxfId="60" headerRowBorderDxfId="59" tableBorderDxfId="58" totalsRowBorderDxfId="57">
  <autoFilter ref="A13:H30" xr:uid="{66AF034A-6102-4D28-BA64-EC159A4FDB0E}"/>
  <tableColumns count="8">
    <tableColumn id="1" xr3:uid="{63F82620-B051-4F53-BFF5-1395981B7094}" name="Row Labels" dataDxfId="56"/>
    <tableColumn id="2" xr3:uid="{7A62981C-5AA2-407E-8985-FC9C6C791B16}" name="Monday" dataDxfId="55"/>
    <tableColumn id="3" xr3:uid="{EBB655CA-70F1-45E4-BA3A-509C722A7A57}" name="Tuesday" dataDxfId="54"/>
    <tableColumn id="4" xr3:uid="{72B49FCD-DF71-4862-A0B4-45EBE0334431}" name="Wednesday" dataDxfId="53"/>
    <tableColumn id="5" xr3:uid="{F19381E1-96D7-4357-9AE2-36B10BA2B0CA}" name="Thursday" dataDxfId="52"/>
    <tableColumn id="6" xr3:uid="{291B4454-42A3-4593-81AB-22D1826C0E98}" name="Friday" dataDxfId="51"/>
    <tableColumn id="7" xr3:uid="{7F882BD0-42A7-4A46-AF07-9E0DB0D296E2}" name="Saturday" dataDxfId="50"/>
    <tableColumn id="8" xr3:uid="{609DAD1F-AA97-4196-AC57-9897D6C0C217}" name="Sunday" dataDxfId="49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35DD8C-74D8-4483-B7C1-DF7B1812412C}" name="Table7" displayName="Table7" ref="A13:H32" totalsRowShown="0" headerRowDxfId="48" headerRowBorderDxfId="47" tableBorderDxfId="46">
  <autoFilter ref="A13:H32" xr:uid="{3B2B3201-05F9-465F-A76A-D2C5B1FBC09C}"/>
  <tableColumns count="8">
    <tableColumn id="1" xr3:uid="{EB134AC5-8C59-4C9E-BD8F-38AE806CCD29}" name="Time" dataDxfId="45"/>
    <tableColumn id="2" xr3:uid="{A64E86D6-4419-4A9E-A5FF-9204BF31D348}" name="Monday"/>
    <tableColumn id="3" xr3:uid="{B42746F2-7815-4CCA-BAF9-5CE410D84DEC}" name="Tuesday"/>
    <tableColumn id="4" xr3:uid="{EEBE53D2-2745-4BD1-9973-56FDAC405625}" name="Wednesday"/>
    <tableColumn id="5" xr3:uid="{F6A9323A-1F8E-4532-876E-F9126A59339E}" name="Thursday"/>
    <tableColumn id="6" xr3:uid="{B70647B4-7492-4D2F-BE6B-9EE7DCE6AA60}" name="Friday"/>
    <tableColumn id="7" xr3:uid="{280689C8-AB4B-4F70-B330-5B2E313B193F}" name="Saturday"/>
    <tableColumn id="8" xr3:uid="{05A9399F-6435-4FDB-9823-146AEFB3022E}" name="Sunda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04F319-CB65-4315-8223-5E2A6FBECABA}" name="Table3" displayName="Table3" ref="A3:C19" totalsRowShown="0" headerRowDxfId="66" dataDxfId="65" tableBorderDxfId="64">
  <autoFilter ref="A3:C19" xr:uid="{FA4322A8-BFE4-4869-9384-3F3B3834E1A8}"/>
  <sortState ref="A4:C19">
    <sortCondition ref="C3:C19"/>
  </sortState>
  <tableColumns count="3">
    <tableColumn id="1" xr3:uid="{A573DC59-CED0-4283-A10B-7BAD8636D429}" name="Time" dataDxfId="63"/>
    <tableColumn id="2" xr3:uid="{830BA599-31B6-4780-BA8A-7F282D25426C}" name="Total sales amount" dataDxfId="62"/>
    <tableColumn id="3" xr3:uid="{4CAA7E32-7DAB-4E29-85D2-87BCD03F2EF5}" name="ranking" dataDxfId="61">
      <calculatedColumnFormula>_xlfn.RANK.EQ(B4,$L$7:$L$22,0)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6C4A71-0396-49EE-9C16-3870ADD199EF}" name="Table126" displayName="Table126" ref="A62:C112" totalsRowShown="0" headerRowDxfId="44" dataDxfId="43">
  <autoFilter ref="A62:C112" xr:uid="{BF4A3238-A7CE-4325-8A72-72D35033222E}"/>
  <tableColumns count="3">
    <tableColumn id="1" xr3:uid="{E563CA07-5291-48A9-9DF6-B7A659CEC276}" name="Customer Id/Name" dataDxfId="42"/>
    <tableColumn id="2" xr3:uid="{4BFD2077-7FD3-48AD-B1CB-DA987221F299}" name="Sale Value " dataDxfId="41"/>
    <tableColumn id="3" xr3:uid="{C3E0F468-753B-451F-9531-FC2AB8B44413}" name="Count Of Customer Visit " dataDxfId="4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5E6323-E723-47F8-834C-59DD8F94B3A1}" name="Table20716" displayName="Table20716" ref="A22:C39" totalsRowShown="0" headerRowDxfId="39" dataDxfId="38">
  <autoFilter ref="A22:C39" xr:uid="{BDAB9129-0A9A-42A8-8BEB-6B20C8C3E3AF}"/>
  <tableColumns count="3">
    <tableColumn id="1" xr3:uid="{FC82531E-DBD6-4E2D-AE28-D346331FD12C}" name="Time" dataDxfId="37"/>
    <tableColumn id="2" xr3:uid="{6F93D3C5-DDC3-47F3-9E4E-BB2B57E8CC71}" name="Sales Amount" dataDxfId="36"/>
    <tableColumn id="3" xr3:uid="{B7BB751B-ABDD-406A-B00D-382D01A01A47}" name="Ranking 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787D0C3-0410-41ED-BC43-00C886B4BBB0}" name="Table2221017" displayName="Table2221017" ref="E22:G39" totalsRowShown="0" headerRowDxfId="34" dataDxfId="33" headerRowBorderDxfId="31" tableBorderDxfId="32" totalsRowBorderDxfId="30">
  <autoFilter ref="E22:G39" xr:uid="{E8B956C6-B602-46A5-8D37-9E8E0768AFFC}"/>
  <tableColumns count="3">
    <tableColumn id="1" xr3:uid="{81F9BD8E-C395-480D-BEEA-319A1AE19DD6}" name="Time " dataDxfId="29"/>
    <tableColumn id="2" xr3:uid="{EE29DC26-544B-40EE-A23C-3A65CEB9957E}" name=" Count of Customer Visit " dataDxfId="28"/>
    <tableColumn id="3" xr3:uid="{D6D70338-B698-4075-967B-F532B5D9B057}" name="Ranking 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840C72B-D457-49C9-B398-CE6EAAC4D620}" name="Table3231119" displayName="Table3231119" ref="A42:C49" totalsRowShown="0" headerRowDxfId="26" dataDxfId="25">
  <autoFilter ref="A42:C49" xr:uid="{785C8127-1C31-4FD6-9E84-5938D38DCF80}"/>
  <sortState ref="A43:C49">
    <sortCondition descending="1" ref="B32"/>
  </sortState>
  <tableColumns count="3">
    <tableColumn id="1" xr3:uid="{392C12D2-C179-4707-B4F2-6874EA216708}" name="Day " dataDxfId="24"/>
    <tableColumn id="2" xr3:uid="{C90BD06E-EA65-4FBC-90BD-684C2332BCCE}" name="count of Customer  Visit " dataDxfId="23"/>
    <tableColumn id="3" xr3:uid="{8E72F172-4FCF-43D1-9AFF-640635E76F54}" name="Ranking" dataDxfId="2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450FB8F-1E77-46FA-9E75-68AE95A70D42}" name="Table41220" displayName="Table41220" ref="E42:G49" totalsRowShown="0" headerRowDxfId="21" dataDxfId="20">
  <autoFilter ref="E42:G49" xr:uid="{C73F03FE-C2BF-4AE7-8942-32552CA59788}"/>
  <tableColumns count="3">
    <tableColumn id="1" xr3:uid="{56E62838-32B4-45A2-8128-4D6693C329A0}" name="Day" dataDxfId="19"/>
    <tableColumn id="2" xr3:uid="{E7802B28-1A8B-4E1E-91A4-9A8E751CEFEF}" name="Total Sales Amount " dataDxfId="18"/>
    <tableColumn id="3" xr3:uid="{F96FA489-B4CA-4E1D-8AB3-F43505A93F48}" name="Ranking " dataDxfId="1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4C79017-C76B-4DEA-8871-08704387692D}" name="Table171321" displayName="Table171321" ref="A52:C59" totalsRowShown="0" headerRowDxfId="16" dataDxfId="15">
  <autoFilter ref="A52:C59" xr:uid="{8B7AAF59-0E9A-4744-B2A3-88E93B9A1E9F}"/>
  <sortState ref="A53:C59">
    <sortCondition ref="C23:C30"/>
  </sortState>
  <tableColumns count="3">
    <tableColumn id="1" xr3:uid="{3927883F-62EF-4320-B02D-35A64F603E77}" name="DAY " dataDxfId="14"/>
    <tableColumn id="2" xr3:uid="{0388F3A5-FC53-4721-811A-2A4EA5B5064A}" name="Sale Amount " dataDxfId="13"/>
    <tableColumn id="3" xr3:uid="{EB041157-317A-456F-A419-F0183808014B}" name=" Ranking 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9D7CE67-D9F1-44F3-82A6-2B3F8F5C3A9F}" name="Table18201522" displayName="Table18201522" ref="E52:G59" totalsRowShown="0" headerRowDxfId="11" dataDxfId="10" headerRowBorderDxfId="8" tableBorderDxfId="9" totalsRowBorderDxfId="7">
  <autoFilter ref="E52:G59" xr:uid="{01C265A3-A798-4CDE-9008-B2E77FD66630}"/>
  <sortState ref="E53:G59">
    <sortCondition ref="G44:G51"/>
  </sortState>
  <tableColumns count="3">
    <tableColumn id="1" xr3:uid="{EA98859B-65AC-43DF-9CCA-C51AAA80BA3B}" name="Day" dataDxfId="6"/>
    <tableColumn id="2" xr3:uid="{F8CE9EA1-9B7D-4C79-8088-19B81319E440}" name="Count Of Customer " dataDxfId="5"/>
    <tableColumn id="3" xr3:uid="{D000D643-863F-4556-AF38-00361D5FB95B}" name="Ranking " dataDxfId="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8F87-4D57-489B-9E74-D33DBDBC5CDA}">
  <dimension ref="A3:R36"/>
  <sheetViews>
    <sheetView topLeftCell="A4" workbookViewId="0">
      <selection activeCell="E47" sqref="E47"/>
    </sheetView>
  </sheetViews>
  <sheetFormatPr defaultRowHeight="15" x14ac:dyDescent="0.25"/>
  <cols>
    <col min="1" max="1" width="25" bestFit="1" customWidth="1"/>
    <col min="2" max="2" width="16.28515625" bestFit="1" customWidth="1"/>
    <col min="3" max="3" width="10.85546875" bestFit="1" customWidth="1"/>
    <col min="4" max="6" width="11" bestFit="1" customWidth="1"/>
    <col min="7" max="8" width="12" bestFit="1" customWidth="1"/>
    <col min="9" max="11" width="11" bestFit="1" customWidth="1"/>
    <col min="12" max="13" width="12" bestFit="1" customWidth="1"/>
    <col min="14" max="14" width="11" bestFit="1" customWidth="1"/>
    <col min="15" max="15" width="12" bestFit="1" customWidth="1"/>
    <col min="16" max="16" width="11" bestFit="1" customWidth="1"/>
    <col min="17" max="17" width="10.85546875" bestFit="1" customWidth="1"/>
    <col min="18" max="18" width="12" bestFit="1" customWidth="1"/>
  </cols>
  <sheetData>
    <row r="3" spans="1:18" x14ac:dyDescent="0.25">
      <c r="A3" s="2" t="s">
        <v>19</v>
      </c>
      <c r="B3" s="2" t="s">
        <v>18</v>
      </c>
    </row>
    <row r="4" spans="1:18" x14ac:dyDescent="0.25">
      <c r="A4" s="2" t="s">
        <v>16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17</v>
      </c>
    </row>
    <row r="5" spans="1:18" x14ac:dyDescent="0.25">
      <c r="A5" s="5">
        <v>45839</v>
      </c>
      <c r="B5" s="4">
        <v>19616</v>
      </c>
      <c r="C5" s="4">
        <v>6065.4</v>
      </c>
      <c r="D5" s="4">
        <v>356581.66</v>
      </c>
      <c r="E5" s="4">
        <v>278419.12</v>
      </c>
      <c r="F5" s="4">
        <v>790178.78</v>
      </c>
      <c r="G5" s="4">
        <v>801536.38</v>
      </c>
      <c r="H5" s="4">
        <v>505095.9</v>
      </c>
      <c r="I5" s="4">
        <v>420766.04</v>
      </c>
      <c r="J5" s="4">
        <v>533277.36</v>
      </c>
      <c r="K5" s="4">
        <v>310420.24</v>
      </c>
      <c r="L5" s="4">
        <v>410283.16</v>
      </c>
      <c r="M5" s="4">
        <v>621612.48</v>
      </c>
      <c r="N5" s="4">
        <v>558604.46</v>
      </c>
      <c r="O5" s="4">
        <v>662522.93999999994</v>
      </c>
      <c r="P5" s="4">
        <v>130844.9</v>
      </c>
      <c r="Q5" s="4"/>
      <c r="R5" s="4">
        <v>6405824.8200000003</v>
      </c>
    </row>
    <row r="6" spans="1:18" x14ac:dyDescent="0.25">
      <c r="A6" s="5">
        <v>45840</v>
      </c>
      <c r="B6" s="4"/>
      <c r="C6" s="4">
        <v>13117.5</v>
      </c>
      <c r="D6" s="4">
        <v>223875.38</v>
      </c>
      <c r="E6" s="4">
        <v>356300.48</v>
      </c>
      <c r="F6" s="4">
        <v>941535.64</v>
      </c>
      <c r="G6" s="4">
        <v>638314.92000000004</v>
      </c>
      <c r="H6" s="4">
        <v>449376.9</v>
      </c>
      <c r="I6" s="4">
        <v>335809.96</v>
      </c>
      <c r="J6" s="4">
        <v>414289.54</v>
      </c>
      <c r="K6" s="4">
        <v>427345.02</v>
      </c>
      <c r="L6" s="4">
        <v>723161.54</v>
      </c>
      <c r="M6" s="4">
        <v>529201.76</v>
      </c>
      <c r="N6" s="4">
        <v>813744.1</v>
      </c>
      <c r="O6" s="4">
        <v>727103.6</v>
      </c>
      <c r="P6" s="4">
        <v>105999.03999999999</v>
      </c>
      <c r="Q6" s="4"/>
      <c r="R6" s="4">
        <v>6699175.379999999</v>
      </c>
    </row>
    <row r="7" spans="1:18" x14ac:dyDescent="0.25">
      <c r="A7" s="5">
        <v>45841</v>
      </c>
      <c r="B7" s="4"/>
      <c r="C7" s="4">
        <v>6989.84</v>
      </c>
      <c r="D7" s="4">
        <v>192061.4</v>
      </c>
      <c r="E7" s="4">
        <v>535169.14</v>
      </c>
      <c r="F7" s="4">
        <v>650602.84</v>
      </c>
      <c r="G7" s="4">
        <v>703468.96</v>
      </c>
      <c r="H7" s="4">
        <v>713635.54</v>
      </c>
      <c r="I7" s="4">
        <v>423748.3</v>
      </c>
      <c r="J7" s="4">
        <v>417350.5</v>
      </c>
      <c r="K7" s="4">
        <v>329924.44</v>
      </c>
      <c r="L7" s="4">
        <v>656988.9</v>
      </c>
      <c r="M7" s="4">
        <v>579469.57999999996</v>
      </c>
      <c r="N7" s="4">
        <v>611104.92000000004</v>
      </c>
      <c r="O7" s="4">
        <v>559671.4</v>
      </c>
      <c r="P7" s="4">
        <v>67167.22</v>
      </c>
      <c r="Q7" s="4"/>
      <c r="R7" s="4">
        <v>6447352.9799999995</v>
      </c>
    </row>
    <row r="8" spans="1:18" x14ac:dyDescent="0.25">
      <c r="A8" s="5">
        <v>45842</v>
      </c>
      <c r="B8" s="4"/>
      <c r="C8" s="4">
        <v>16731.080000000002</v>
      </c>
      <c r="D8" s="4">
        <v>250936.46</v>
      </c>
      <c r="E8" s="4">
        <v>853410.44</v>
      </c>
      <c r="F8" s="4">
        <v>787319.84</v>
      </c>
      <c r="G8" s="4">
        <v>952926.26</v>
      </c>
      <c r="H8" s="4">
        <v>834057.56</v>
      </c>
      <c r="I8" s="4">
        <v>647221.42000000004</v>
      </c>
      <c r="J8" s="4">
        <v>1009852.72</v>
      </c>
      <c r="K8" s="4">
        <v>836702.28</v>
      </c>
      <c r="L8" s="4">
        <v>992860.94</v>
      </c>
      <c r="M8" s="4">
        <v>989224.06</v>
      </c>
      <c r="N8" s="4">
        <v>1093933.6200000001</v>
      </c>
      <c r="O8" s="4">
        <v>1196478.94</v>
      </c>
      <c r="P8" s="4">
        <v>988548.22</v>
      </c>
      <c r="Q8" s="4">
        <v>66774.539999999994</v>
      </c>
      <c r="R8" s="4">
        <v>11516978.379999999</v>
      </c>
    </row>
    <row r="9" spans="1:18" x14ac:dyDescent="0.25">
      <c r="A9" s="5">
        <v>45843</v>
      </c>
      <c r="B9" s="4"/>
      <c r="C9" s="4">
        <v>118711.03999999999</v>
      </c>
      <c r="D9" s="4">
        <v>614703.78</v>
      </c>
      <c r="E9" s="4">
        <v>1193593.26</v>
      </c>
      <c r="F9" s="4">
        <v>1221800.8400000001</v>
      </c>
      <c r="G9" s="4">
        <v>1314787.92</v>
      </c>
      <c r="H9" s="4">
        <v>1165363.46</v>
      </c>
      <c r="I9" s="4">
        <v>1115469.18</v>
      </c>
      <c r="J9" s="4">
        <v>1103753.74</v>
      </c>
      <c r="K9" s="4">
        <v>1114553.7</v>
      </c>
      <c r="L9" s="4">
        <v>1326858.08</v>
      </c>
      <c r="M9" s="4">
        <v>1142052.22</v>
      </c>
      <c r="N9" s="4">
        <v>1062747.78</v>
      </c>
      <c r="O9" s="4">
        <v>1065482.1200000001</v>
      </c>
      <c r="P9" s="4">
        <v>962500.08</v>
      </c>
      <c r="Q9" s="4">
        <v>170207.72</v>
      </c>
      <c r="R9" s="4">
        <v>14692584.920000002</v>
      </c>
    </row>
    <row r="10" spans="1:18" x14ac:dyDescent="0.25">
      <c r="A10" s="5">
        <v>45844</v>
      </c>
      <c r="B10" s="4"/>
      <c r="C10" s="4">
        <v>204436.04</v>
      </c>
      <c r="D10" s="4">
        <v>1019688.04</v>
      </c>
      <c r="E10" s="4">
        <v>1524118.56</v>
      </c>
      <c r="F10" s="4">
        <v>1304649.3799999999</v>
      </c>
      <c r="G10" s="4">
        <v>1157428.6200000001</v>
      </c>
      <c r="H10" s="4">
        <v>1108459.92</v>
      </c>
      <c r="I10" s="4">
        <v>1144013.1200000001</v>
      </c>
      <c r="J10" s="4">
        <v>1094776.82</v>
      </c>
      <c r="K10" s="4">
        <v>1152626.8799999999</v>
      </c>
      <c r="L10" s="4">
        <v>1135124.78</v>
      </c>
      <c r="M10" s="4">
        <v>1234754.8799999999</v>
      </c>
      <c r="N10" s="4">
        <v>1238602.68</v>
      </c>
      <c r="O10" s="4">
        <v>1079189.3400000001</v>
      </c>
      <c r="P10" s="4">
        <v>949153.46</v>
      </c>
      <c r="Q10" s="4">
        <v>168756.78</v>
      </c>
      <c r="R10" s="4">
        <v>15515779.299999999</v>
      </c>
    </row>
    <row r="11" spans="1:18" x14ac:dyDescent="0.25">
      <c r="A11" s="5">
        <v>45845</v>
      </c>
      <c r="B11" s="4"/>
      <c r="C11" s="4">
        <v>27676.62</v>
      </c>
      <c r="D11" s="4">
        <v>148884.64000000001</v>
      </c>
      <c r="E11" s="4">
        <v>527543.76</v>
      </c>
      <c r="F11" s="4">
        <v>681865.76</v>
      </c>
      <c r="G11" s="4">
        <v>714745.6</v>
      </c>
      <c r="H11" s="4">
        <v>656658.28</v>
      </c>
      <c r="I11" s="4">
        <v>585503.06000000006</v>
      </c>
      <c r="J11" s="4">
        <v>613031.36</v>
      </c>
      <c r="K11" s="4">
        <v>589507.66</v>
      </c>
      <c r="L11" s="4">
        <v>613648.62</v>
      </c>
      <c r="M11" s="4">
        <v>633991.22</v>
      </c>
      <c r="N11" s="4">
        <v>677313.8</v>
      </c>
      <c r="O11" s="4">
        <v>700208.22</v>
      </c>
      <c r="P11" s="4">
        <v>384712.82</v>
      </c>
      <c r="Q11" s="4">
        <v>-52166.1</v>
      </c>
      <c r="R11" s="4">
        <v>7503125.3200000003</v>
      </c>
    </row>
    <row r="12" spans="1:18" x14ac:dyDescent="0.25">
      <c r="A12" s="5">
        <v>45846</v>
      </c>
      <c r="B12" s="4"/>
      <c r="C12" s="4">
        <v>3175.2</v>
      </c>
      <c r="D12" s="4">
        <v>85402.68</v>
      </c>
      <c r="E12" s="4">
        <v>701241.48</v>
      </c>
      <c r="F12" s="4">
        <v>595656.64</v>
      </c>
      <c r="G12" s="4">
        <v>545664.98</v>
      </c>
      <c r="H12" s="4">
        <v>763808.74</v>
      </c>
      <c r="I12" s="4">
        <v>492683.42</v>
      </c>
      <c r="J12" s="4">
        <v>370711.14</v>
      </c>
      <c r="K12" s="4">
        <v>428437.94</v>
      </c>
      <c r="L12" s="4">
        <v>466209.32</v>
      </c>
      <c r="M12" s="4">
        <v>633834.42000000004</v>
      </c>
      <c r="N12" s="4">
        <v>705324.24</v>
      </c>
      <c r="O12" s="4">
        <v>719949.06</v>
      </c>
      <c r="P12" s="4">
        <v>344595.84</v>
      </c>
      <c r="Q12" s="4">
        <v>-770.1</v>
      </c>
      <c r="R12" s="4">
        <v>6855925</v>
      </c>
    </row>
    <row r="13" spans="1:18" x14ac:dyDescent="0.25">
      <c r="A13" s="5">
        <v>45847</v>
      </c>
      <c r="B13" s="4"/>
      <c r="C13" s="4"/>
      <c r="D13" s="4"/>
      <c r="E13" s="4"/>
      <c r="F13" s="4"/>
      <c r="G13" s="4"/>
      <c r="H13" s="4"/>
      <c r="I13" s="4"/>
      <c r="J13" s="4"/>
      <c r="K13" s="4">
        <v>79078.100000000006</v>
      </c>
      <c r="L13" s="4">
        <v>341398.8</v>
      </c>
      <c r="M13" s="4">
        <v>532494.18000000005</v>
      </c>
      <c r="N13" s="4">
        <v>702390.92</v>
      </c>
      <c r="O13" s="4">
        <v>800914.1</v>
      </c>
      <c r="P13" s="4">
        <v>116973.22</v>
      </c>
      <c r="Q13" s="4"/>
      <c r="R13" s="4">
        <v>2573249.3200000003</v>
      </c>
    </row>
    <row r="14" spans="1:18" x14ac:dyDescent="0.25">
      <c r="A14" s="5">
        <v>45848</v>
      </c>
      <c r="B14" s="4"/>
      <c r="C14" s="4">
        <v>82931.16</v>
      </c>
      <c r="D14" s="4">
        <v>111744.1</v>
      </c>
      <c r="E14" s="4">
        <v>582356.76</v>
      </c>
      <c r="F14" s="4">
        <v>449246.84</v>
      </c>
      <c r="G14" s="4">
        <v>682049.9</v>
      </c>
      <c r="H14" s="4">
        <v>639099.02</v>
      </c>
      <c r="I14" s="4">
        <v>395560.5</v>
      </c>
      <c r="J14" s="4">
        <v>360603.26</v>
      </c>
      <c r="K14" s="4">
        <v>404054.76</v>
      </c>
      <c r="L14" s="4">
        <v>384535.6</v>
      </c>
      <c r="M14" s="4">
        <v>594064.92000000004</v>
      </c>
      <c r="N14" s="4">
        <v>696421.32</v>
      </c>
      <c r="O14" s="4">
        <v>516623.78</v>
      </c>
      <c r="P14" s="4">
        <v>81175.86</v>
      </c>
      <c r="Q14" s="4"/>
      <c r="R14" s="4">
        <v>5980467.7800000012</v>
      </c>
    </row>
    <row r="15" spans="1:18" x14ac:dyDescent="0.25">
      <c r="A15" s="5">
        <v>45849</v>
      </c>
      <c r="B15" s="4"/>
      <c r="C15" s="4">
        <v>17390.12</v>
      </c>
      <c r="D15" s="4">
        <v>120607.08</v>
      </c>
      <c r="E15" s="4">
        <v>370498.4</v>
      </c>
      <c r="F15" s="4">
        <v>409341.86</v>
      </c>
      <c r="G15" s="4">
        <v>535491.96</v>
      </c>
      <c r="H15" s="4">
        <v>342357.7</v>
      </c>
      <c r="I15" s="4">
        <v>335486.78000000003</v>
      </c>
      <c r="J15" s="4">
        <v>321185.53999999998</v>
      </c>
      <c r="K15" s="4">
        <v>341286.24</v>
      </c>
      <c r="L15" s="4">
        <v>818776.46</v>
      </c>
      <c r="M15" s="4">
        <v>582588.31999999995</v>
      </c>
      <c r="N15" s="4">
        <v>572071.78</v>
      </c>
      <c r="O15" s="4">
        <v>692902.88</v>
      </c>
      <c r="P15" s="4">
        <v>-11791.08</v>
      </c>
      <c r="Q15" s="4">
        <v>-41508</v>
      </c>
      <c r="R15" s="4">
        <v>5406686.04</v>
      </c>
    </row>
    <row r="16" spans="1:18" x14ac:dyDescent="0.25">
      <c r="A16" s="5">
        <v>45850</v>
      </c>
      <c r="B16" s="4"/>
      <c r="C16" s="4">
        <v>20515.66</v>
      </c>
      <c r="D16" s="4">
        <v>178858.76</v>
      </c>
      <c r="E16" s="4">
        <v>399319.44</v>
      </c>
      <c r="F16" s="4">
        <v>528418.81999999995</v>
      </c>
      <c r="G16" s="4">
        <v>636148.84</v>
      </c>
      <c r="H16" s="4">
        <v>628979.5</v>
      </c>
      <c r="I16" s="4">
        <v>341318.12</v>
      </c>
      <c r="J16" s="4">
        <v>535197.26</v>
      </c>
      <c r="K16" s="4">
        <v>569437.98</v>
      </c>
      <c r="L16" s="4">
        <v>742295.1</v>
      </c>
      <c r="M16" s="4">
        <v>697731.5</v>
      </c>
      <c r="N16" s="4">
        <v>950957.96</v>
      </c>
      <c r="O16" s="4">
        <v>716412.94</v>
      </c>
      <c r="P16" s="4">
        <v>517323.74</v>
      </c>
      <c r="Q16" s="4">
        <v>638.41999999999996</v>
      </c>
      <c r="R16" s="4">
        <v>7463554.040000001</v>
      </c>
    </row>
    <row r="17" spans="1:18" x14ac:dyDescent="0.25">
      <c r="A17" s="5">
        <v>45851</v>
      </c>
      <c r="B17" s="4"/>
      <c r="C17" s="4">
        <v>17002.12</v>
      </c>
      <c r="D17" s="4">
        <v>242431.7</v>
      </c>
      <c r="E17" s="4">
        <v>525810.46</v>
      </c>
      <c r="F17" s="4">
        <v>609175.57999999996</v>
      </c>
      <c r="G17" s="4">
        <v>658433.48</v>
      </c>
      <c r="H17" s="4">
        <v>569079.12</v>
      </c>
      <c r="I17" s="4">
        <v>343254.16</v>
      </c>
      <c r="J17" s="4">
        <v>447039.24</v>
      </c>
      <c r="K17" s="4">
        <v>641902.6</v>
      </c>
      <c r="L17" s="4">
        <v>733705.48</v>
      </c>
      <c r="M17" s="4">
        <v>785325.88</v>
      </c>
      <c r="N17" s="4">
        <v>749416.92</v>
      </c>
      <c r="O17" s="4">
        <v>556426.38</v>
      </c>
      <c r="P17" s="4">
        <v>142496.64000000001</v>
      </c>
      <c r="Q17" s="4"/>
      <c r="R17" s="4">
        <v>7021499.7599999998</v>
      </c>
    </row>
    <row r="18" spans="1:18" x14ac:dyDescent="0.25">
      <c r="A18" s="5">
        <v>45852</v>
      </c>
      <c r="B18" s="4"/>
      <c r="C18" s="4">
        <v>12874.46</v>
      </c>
      <c r="D18" s="4">
        <v>365173.82</v>
      </c>
      <c r="E18" s="4">
        <v>190009.86</v>
      </c>
      <c r="F18" s="4">
        <v>417688.18</v>
      </c>
      <c r="G18" s="4">
        <v>866903.98</v>
      </c>
      <c r="H18" s="4">
        <v>406559.5</v>
      </c>
      <c r="I18" s="4">
        <v>305003.94</v>
      </c>
      <c r="J18" s="4">
        <v>476421.82</v>
      </c>
      <c r="K18" s="4">
        <v>310570.68</v>
      </c>
      <c r="L18" s="4">
        <v>574097.19999999995</v>
      </c>
      <c r="M18" s="4">
        <v>360466.28</v>
      </c>
      <c r="N18" s="4">
        <v>620897.98</v>
      </c>
      <c r="O18" s="4">
        <v>602255.98</v>
      </c>
      <c r="P18" s="4">
        <v>180374.74</v>
      </c>
      <c r="Q18" s="4">
        <v>-89000</v>
      </c>
      <c r="R18" s="4">
        <v>5600298.4199999999</v>
      </c>
    </row>
    <row r="19" spans="1:18" x14ac:dyDescent="0.25">
      <c r="A19" s="5">
        <v>45853</v>
      </c>
      <c r="B19" s="4"/>
      <c r="C19" s="4">
        <v>8803.0400000000009</v>
      </c>
      <c r="D19" s="4">
        <v>118564.16</v>
      </c>
      <c r="E19" s="4">
        <v>245539.08</v>
      </c>
      <c r="F19" s="4">
        <v>566987.34</v>
      </c>
      <c r="G19" s="4">
        <v>659809.69999999995</v>
      </c>
      <c r="H19" s="4">
        <v>426632.7</v>
      </c>
      <c r="I19" s="4">
        <v>352301.52</v>
      </c>
      <c r="J19" s="4">
        <v>330749.86</v>
      </c>
      <c r="K19" s="4">
        <v>277635.59999999998</v>
      </c>
      <c r="L19" s="4">
        <v>590105.54</v>
      </c>
      <c r="M19" s="4">
        <v>472087.54</v>
      </c>
      <c r="N19" s="4">
        <v>530325.1</v>
      </c>
      <c r="O19" s="4">
        <v>579738.16</v>
      </c>
      <c r="P19" s="4">
        <v>111655.16</v>
      </c>
      <c r="Q19" s="4"/>
      <c r="R19" s="4">
        <v>5270934.5</v>
      </c>
    </row>
    <row r="20" spans="1:18" x14ac:dyDescent="0.25">
      <c r="A20" s="5">
        <v>45854</v>
      </c>
      <c r="B20" s="4"/>
      <c r="C20" s="4">
        <v>11479.72</v>
      </c>
      <c r="D20" s="4">
        <v>52742.8</v>
      </c>
      <c r="E20" s="4">
        <v>180601.2</v>
      </c>
      <c r="F20" s="4">
        <v>780832.34</v>
      </c>
      <c r="G20" s="4">
        <v>566514.1</v>
      </c>
      <c r="H20" s="4">
        <v>335763.84</v>
      </c>
      <c r="I20" s="4">
        <v>346806.22</v>
      </c>
      <c r="J20" s="4">
        <v>415492.78</v>
      </c>
      <c r="K20" s="4">
        <v>382097.52</v>
      </c>
      <c r="L20" s="4">
        <v>389733.96</v>
      </c>
      <c r="M20" s="4">
        <v>653699.69999999995</v>
      </c>
      <c r="N20" s="4">
        <v>529091.64</v>
      </c>
      <c r="O20" s="4">
        <v>538364.12</v>
      </c>
      <c r="P20" s="4">
        <v>103219.18</v>
      </c>
      <c r="Q20" s="4">
        <v>370</v>
      </c>
      <c r="R20" s="4">
        <v>5286809.1199999992</v>
      </c>
    </row>
    <row r="21" spans="1:18" x14ac:dyDescent="0.25">
      <c r="A21" s="5">
        <v>45855</v>
      </c>
      <c r="B21" s="4">
        <v>140962</v>
      </c>
      <c r="C21" s="4">
        <v>20993.08</v>
      </c>
      <c r="D21" s="4">
        <v>100603.48</v>
      </c>
      <c r="E21" s="4">
        <v>232116.72</v>
      </c>
      <c r="F21" s="4">
        <v>503684.5</v>
      </c>
      <c r="G21" s="4">
        <v>412108.14</v>
      </c>
      <c r="H21" s="4">
        <v>399259.64</v>
      </c>
      <c r="I21" s="4">
        <v>227656.6</v>
      </c>
      <c r="J21" s="4">
        <v>513834.23999999999</v>
      </c>
      <c r="K21" s="4">
        <v>606285.4</v>
      </c>
      <c r="L21" s="4">
        <v>422032.4</v>
      </c>
      <c r="M21" s="4">
        <v>473720.08</v>
      </c>
      <c r="N21" s="4">
        <v>526973.22</v>
      </c>
      <c r="O21" s="4">
        <v>433345.68</v>
      </c>
      <c r="P21" s="4">
        <v>40948.699999999997</v>
      </c>
      <c r="Q21" s="4"/>
      <c r="R21" s="4">
        <v>5054523.88</v>
      </c>
    </row>
    <row r="22" spans="1:18" x14ac:dyDescent="0.25">
      <c r="A22" s="5">
        <v>45856</v>
      </c>
      <c r="B22" s="4"/>
      <c r="C22" s="4">
        <v>17819.34</v>
      </c>
      <c r="D22" s="4">
        <v>208389.08</v>
      </c>
      <c r="E22" s="4">
        <v>462712.44</v>
      </c>
      <c r="F22" s="4">
        <v>234546.78</v>
      </c>
      <c r="G22" s="4">
        <v>362219.38</v>
      </c>
      <c r="H22" s="4">
        <v>197671.3</v>
      </c>
      <c r="I22" s="4">
        <v>268971.90000000002</v>
      </c>
      <c r="J22" s="4">
        <v>324852.52</v>
      </c>
      <c r="K22" s="4">
        <v>245132.76</v>
      </c>
      <c r="L22" s="4">
        <v>779778.12</v>
      </c>
      <c r="M22" s="4">
        <v>330050.38</v>
      </c>
      <c r="N22" s="4">
        <v>486088.3</v>
      </c>
      <c r="O22" s="4">
        <v>492698.58</v>
      </c>
      <c r="P22" s="4">
        <v>30687.58</v>
      </c>
      <c r="Q22" s="4"/>
      <c r="R22" s="4">
        <v>4441618.46</v>
      </c>
    </row>
    <row r="23" spans="1:18" x14ac:dyDescent="0.25">
      <c r="A23" s="5">
        <v>45857</v>
      </c>
      <c r="B23" s="4"/>
      <c r="C23" s="4">
        <v>11795.54</v>
      </c>
      <c r="D23" s="4">
        <v>746920.14</v>
      </c>
      <c r="E23" s="4">
        <v>323550.3</v>
      </c>
      <c r="F23" s="4">
        <v>449405.46</v>
      </c>
      <c r="G23" s="4">
        <v>481722.86</v>
      </c>
      <c r="H23" s="4">
        <v>431846.5</v>
      </c>
      <c r="I23" s="4">
        <v>415688.02</v>
      </c>
      <c r="J23" s="4">
        <v>670309.12</v>
      </c>
      <c r="K23" s="4">
        <v>542287.88</v>
      </c>
      <c r="L23" s="4">
        <v>614438.46</v>
      </c>
      <c r="M23" s="4">
        <v>562786.34</v>
      </c>
      <c r="N23" s="4">
        <v>599225.28</v>
      </c>
      <c r="O23" s="4">
        <v>725026.38</v>
      </c>
      <c r="P23" s="4">
        <v>276692.3</v>
      </c>
      <c r="Q23" s="4"/>
      <c r="R23" s="4">
        <v>6851694.5799999991</v>
      </c>
    </row>
    <row r="24" spans="1:18" x14ac:dyDescent="0.25">
      <c r="A24" s="5">
        <v>45858</v>
      </c>
      <c r="B24" s="4"/>
      <c r="C24" s="4">
        <v>13921.18</v>
      </c>
      <c r="D24" s="4">
        <v>416285.74</v>
      </c>
      <c r="E24" s="4">
        <v>245158.78</v>
      </c>
      <c r="F24" s="4">
        <v>436505.54</v>
      </c>
      <c r="G24" s="4">
        <v>445772.82</v>
      </c>
      <c r="H24" s="4">
        <v>448820.08</v>
      </c>
      <c r="I24" s="4">
        <v>393377.62</v>
      </c>
      <c r="J24" s="4">
        <v>455348.42</v>
      </c>
      <c r="K24" s="4">
        <v>462552.18</v>
      </c>
      <c r="L24" s="4">
        <v>610380.16</v>
      </c>
      <c r="M24" s="4">
        <v>558501.84</v>
      </c>
      <c r="N24" s="4">
        <v>695084.64</v>
      </c>
      <c r="O24" s="4">
        <v>482446.5</v>
      </c>
      <c r="P24" s="4">
        <v>47401.3</v>
      </c>
      <c r="Q24" s="4"/>
      <c r="R24" s="4">
        <v>5711556.7999999998</v>
      </c>
    </row>
    <row r="25" spans="1:18" x14ac:dyDescent="0.25">
      <c r="A25" s="5">
        <v>45859</v>
      </c>
      <c r="B25" s="4"/>
      <c r="C25" s="4">
        <v>4048.64</v>
      </c>
      <c r="D25" s="4">
        <v>85371.5</v>
      </c>
      <c r="E25" s="4">
        <v>580495.43999999994</v>
      </c>
      <c r="F25" s="4">
        <v>388471.78</v>
      </c>
      <c r="G25" s="4">
        <v>466739.24</v>
      </c>
      <c r="H25" s="4">
        <v>363242.46</v>
      </c>
      <c r="I25" s="4">
        <v>319104.90000000002</v>
      </c>
      <c r="J25" s="4">
        <v>343599.06</v>
      </c>
      <c r="K25" s="4">
        <v>330541.62</v>
      </c>
      <c r="L25" s="4">
        <v>323792.96000000002</v>
      </c>
      <c r="M25" s="4">
        <v>335496.53999999998</v>
      </c>
      <c r="N25" s="4">
        <v>465990.02</v>
      </c>
      <c r="O25" s="4">
        <v>278431.28000000003</v>
      </c>
      <c r="P25" s="4">
        <v>-42742.12</v>
      </c>
      <c r="Q25" s="4"/>
      <c r="R25" s="4">
        <v>4242583.32</v>
      </c>
    </row>
    <row r="26" spans="1:18" x14ac:dyDescent="0.25">
      <c r="A26" s="5">
        <v>45860</v>
      </c>
      <c r="B26" s="4"/>
      <c r="C26" s="4"/>
      <c r="D26" s="4">
        <v>5321.2</v>
      </c>
      <c r="E26" s="4">
        <v>215196.38</v>
      </c>
      <c r="F26" s="4">
        <v>475043.24</v>
      </c>
      <c r="G26" s="4">
        <v>575998.9</v>
      </c>
      <c r="H26" s="4">
        <v>268322.92</v>
      </c>
      <c r="I26" s="4">
        <v>274466.08</v>
      </c>
      <c r="J26" s="4">
        <v>271297.28000000003</v>
      </c>
      <c r="K26" s="4">
        <v>288073.02</v>
      </c>
      <c r="L26" s="4">
        <v>508070.48</v>
      </c>
      <c r="M26" s="4">
        <v>373131.34</v>
      </c>
      <c r="N26" s="4">
        <v>474275.6</v>
      </c>
      <c r="O26" s="4">
        <v>406243.36</v>
      </c>
      <c r="P26" s="4">
        <v>35547.72</v>
      </c>
      <c r="Q26" s="4"/>
      <c r="R26" s="4">
        <v>4170987.5200000005</v>
      </c>
    </row>
    <row r="27" spans="1:18" x14ac:dyDescent="0.25">
      <c r="A27" s="5">
        <v>45861</v>
      </c>
      <c r="B27" s="4"/>
      <c r="C27" s="4">
        <v>8693.66</v>
      </c>
      <c r="D27" s="4">
        <v>168208.94</v>
      </c>
      <c r="E27" s="4">
        <v>246382</v>
      </c>
      <c r="F27" s="4">
        <v>415149.46</v>
      </c>
      <c r="G27" s="4">
        <v>425565.98</v>
      </c>
      <c r="H27" s="4">
        <v>307267.21999999997</v>
      </c>
      <c r="I27" s="4">
        <v>305123.64</v>
      </c>
      <c r="J27" s="4">
        <v>695323.08</v>
      </c>
      <c r="K27" s="4">
        <v>426853.54</v>
      </c>
      <c r="L27" s="4">
        <v>623245.24</v>
      </c>
      <c r="M27" s="4">
        <v>381668.1</v>
      </c>
      <c r="N27" s="4">
        <v>578606.62</v>
      </c>
      <c r="O27" s="4">
        <v>407030.7</v>
      </c>
      <c r="P27" s="4">
        <v>-160651.38</v>
      </c>
      <c r="Q27" s="4"/>
      <c r="R27" s="4">
        <v>4828466.8</v>
      </c>
    </row>
    <row r="28" spans="1:18" x14ac:dyDescent="0.25">
      <c r="A28" s="5">
        <v>45862</v>
      </c>
      <c r="B28" s="4"/>
      <c r="C28" s="4">
        <v>4090</v>
      </c>
      <c r="D28" s="4">
        <v>58113.279999999999</v>
      </c>
      <c r="E28" s="4">
        <v>377806.42</v>
      </c>
      <c r="F28" s="4">
        <v>331726.92</v>
      </c>
      <c r="G28" s="4">
        <v>332828.84000000003</v>
      </c>
      <c r="H28" s="4">
        <v>304044.58</v>
      </c>
      <c r="I28" s="4">
        <v>241741.08</v>
      </c>
      <c r="J28" s="4">
        <v>262251.53999999998</v>
      </c>
      <c r="K28" s="4">
        <v>313499.59999999998</v>
      </c>
      <c r="L28" s="4">
        <v>327509.09999999998</v>
      </c>
      <c r="M28" s="4">
        <v>337740.14</v>
      </c>
      <c r="N28" s="4">
        <v>375796.8</v>
      </c>
      <c r="O28" s="4">
        <v>332060</v>
      </c>
      <c r="P28" s="4">
        <v>32276.42</v>
      </c>
      <c r="Q28" s="4"/>
      <c r="R28" s="4">
        <v>3631484.72</v>
      </c>
    </row>
    <row r="29" spans="1:18" x14ac:dyDescent="0.25">
      <c r="A29" s="5">
        <v>45863</v>
      </c>
      <c r="B29" s="4"/>
      <c r="C29" s="4">
        <v>13457.32</v>
      </c>
      <c r="D29" s="4">
        <v>170665.46</v>
      </c>
      <c r="E29" s="4">
        <v>206977.3</v>
      </c>
      <c r="F29" s="4">
        <v>326464.09999999998</v>
      </c>
      <c r="G29" s="4">
        <v>444197.26</v>
      </c>
      <c r="H29" s="4">
        <v>199694.12</v>
      </c>
      <c r="I29" s="4">
        <v>280292.36</v>
      </c>
      <c r="J29" s="4">
        <v>175980.6</v>
      </c>
      <c r="K29" s="4">
        <v>278334.7</v>
      </c>
      <c r="L29" s="4">
        <v>404578.32</v>
      </c>
      <c r="M29" s="4">
        <v>380327.26</v>
      </c>
      <c r="N29" s="4">
        <v>349951.72</v>
      </c>
      <c r="O29" s="4">
        <v>349348.16</v>
      </c>
      <c r="P29" s="4">
        <v>33081.72</v>
      </c>
      <c r="Q29" s="4"/>
      <c r="R29" s="4">
        <v>3613350.4</v>
      </c>
    </row>
    <row r="30" spans="1:18" x14ac:dyDescent="0.25">
      <c r="A30" s="5">
        <v>45864</v>
      </c>
      <c r="B30" s="4"/>
      <c r="C30" s="4">
        <v>4649.3</v>
      </c>
      <c r="D30" s="4">
        <v>150575.20000000001</v>
      </c>
      <c r="E30" s="4">
        <v>195375.22</v>
      </c>
      <c r="F30" s="4">
        <v>515410</v>
      </c>
      <c r="G30" s="4">
        <v>648919.88</v>
      </c>
      <c r="H30" s="4">
        <v>355443.1</v>
      </c>
      <c r="I30" s="4">
        <v>323650.58</v>
      </c>
      <c r="J30" s="4">
        <v>440231.64</v>
      </c>
      <c r="K30" s="4">
        <v>487484.38</v>
      </c>
      <c r="L30" s="4">
        <v>579617.36</v>
      </c>
      <c r="M30" s="4">
        <v>519806.22</v>
      </c>
      <c r="N30" s="4">
        <v>616318.16</v>
      </c>
      <c r="O30" s="4">
        <v>563060.04</v>
      </c>
      <c r="P30" s="4">
        <v>97666.06</v>
      </c>
      <c r="Q30" s="4"/>
      <c r="R30" s="4">
        <v>5498207.1399999997</v>
      </c>
    </row>
    <row r="31" spans="1:18" x14ac:dyDescent="0.25">
      <c r="A31" s="5">
        <v>45865</v>
      </c>
      <c r="B31" s="4">
        <v>1081.5</v>
      </c>
      <c r="C31" s="4">
        <v>15569.56</v>
      </c>
      <c r="D31" s="4">
        <v>225385.48</v>
      </c>
      <c r="E31" s="4">
        <v>316180.34000000003</v>
      </c>
      <c r="F31" s="4">
        <v>422636.88</v>
      </c>
      <c r="G31" s="4">
        <v>435551.08</v>
      </c>
      <c r="H31" s="4">
        <v>295580.09999999998</v>
      </c>
      <c r="I31" s="4">
        <v>414445</v>
      </c>
      <c r="J31" s="4">
        <v>538422.57999999996</v>
      </c>
      <c r="K31" s="4">
        <v>533891.64</v>
      </c>
      <c r="L31" s="4">
        <v>566497.81999999995</v>
      </c>
      <c r="M31" s="4">
        <v>613314.64</v>
      </c>
      <c r="N31" s="4">
        <v>675716.96</v>
      </c>
      <c r="O31" s="4">
        <v>526141.66</v>
      </c>
      <c r="P31" s="4">
        <v>163850.04</v>
      </c>
      <c r="Q31" s="4"/>
      <c r="R31" s="4">
        <v>5744265.2800000003</v>
      </c>
    </row>
    <row r="32" spans="1:18" x14ac:dyDescent="0.25">
      <c r="A32" s="5">
        <v>45866</v>
      </c>
      <c r="B32" s="4"/>
      <c r="C32" s="4">
        <v>3725.36</v>
      </c>
      <c r="D32" s="4">
        <v>262113.48</v>
      </c>
      <c r="E32" s="4">
        <v>199636.98</v>
      </c>
      <c r="F32" s="4">
        <v>340658.7</v>
      </c>
      <c r="G32" s="4">
        <v>318883.32</v>
      </c>
      <c r="H32" s="4">
        <v>348451.3</v>
      </c>
      <c r="I32" s="4">
        <v>245044.74</v>
      </c>
      <c r="J32" s="4">
        <v>320110.8</v>
      </c>
      <c r="K32" s="4">
        <v>292265.92</v>
      </c>
      <c r="L32" s="4">
        <v>366197.3</v>
      </c>
      <c r="M32" s="4">
        <v>528880.78</v>
      </c>
      <c r="N32" s="4">
        <v>388781.18</v>
      </c>
      <c r="O32" s="4">
        <v>367227.22</v>
      </c>
      <c r="P32" s="4">
        <v>23866.62</v>
      </c>
      <c r="Q32" s="4"/>
      <c r="R32" s="4">
        <v>4005843.7</v>
      </c>
    </row>
    <row r="33" spans="1:18" x14ac:dyDescent="0.25">
      <c r="A33" s="5">
        <v>45867</v>
      </c>
      <c r="B33" s="4"/>
      <c r="C33" s="4">
        <v>16407.64</v>
      </c>
      <c r="D33" s="4">
        <v>167802.3</v>
      </c>
      <c r="E33" s="4">
        <v>224241.52</v>
      </c>
      <c r="F33" s="4">
        <v>469577.42</v>
      </c>
      <c r="G33" s="4">
        <v>362061.48</v>
      </c>
      <c r="H33" s="4">
        <v>464090.52</v>
      </c>
      <c r="I33" s="4">
        <v>331303.78000000003</v>
      </c>
      <c r="J33" s="4">
        <v>531529.76</v>
      </c>
      <c r="K33" s="4">
        <v>624634.76</v>
      </c>
      <c r="L33" s="4">
        <v>356155.86</v>
      </c>
      <c r="M33" s="4">
        <v>390253.36</v>
      </c>
      <c r="N33" s="4">
        <v>573298.92000000004</v>
      </c>
      <c r="O33" s="4">
        <v>351134.1</v>
      </c>
      <c r="P33" s="4">
        <v>20572.96</v>
      </c>
      <c r="Q33" s="4"/>
      <c r="R33" s="4">
        <v>4883064.379999999</v>
      </c>
    </row>
    <row r="34" spans="1:18" x14ac:dyDescent="0.25">
      <c r="A34" s="5">
        <v>45868</v>
      </c>
      <c r="B34" s="4"/>
      <c r="C34" s="4">
        <v>12512.66</v>
      </c>
      <c r="D34" s="4">
        <v>144215</v>
      </c>
      <c r="E34" s="4">
        <v>222261.04</v>
      </c>
      <c r="F34" s="4">
        <v>794981.8</v>
      </c>
      <c r="G34" s="4">
        <v>545752.24</v>
      </c>
      <c r="H34" s="4">
        <v>310596.47999999998</v>
      </c>
      <c r="I34" s="4">
        <v>236469.7</v>
      </c>
      <c r="J34" s="4">
        <v>582582.04</v>
      </c>
      <c r="K34" s="4">
        <v>268614.52</v>
      </c>
      <c r="L34" s="4">
        <v>417276.3</v>
      </c>
      <c r="M34" s="4">
        <v>430411.08</v>
      </c>
      <c r="N34" s="4">
        <v>565921.74</v>
      </c>
      <c r="O34" s="4">
        <v>415696.82</v>
      </c>
      <c r="P34" s="4">
        <v>55265.98</v>
      </c>
      <c r="Q34" s="4"/>
      <c r="R34" s="4">
        <v>5002557.4000000004</v>
      </c>
    </row>
    <row r="35" spans="1:18" x14ac:dyDescent="0.25">
      <c r="A35" s="5">
        <v>45869</v>
      </c>
      <c r="B35" s="4">
        <v>13905.6</v>
      </c>
      <c r="C35" s="4">
        <v>2285.06</v>
      </c>
      <c r="D35" s="4">
        <v>58535.24</v>
      </c>
      <c r="E35" s="4">
        <v>280634.38</v>
      </c>
      <c r="F35" s="4">
        <v>436522.44</v>
      </c>
      <c r="G35" s="4">
        <v>325792.8</v>
      </c>
      <c r="H35" s="4">
        <v>304080.62</v>
      </c>
      <c r="I35" s="4">
        <v>227293.06</v>
      </c>
      <c r="J35" s="4">
        <v>283364.58</v>
      </c>
      <c r="K35" s="4">
        <v>300111.24</v>
      </c>
      <c r="L35" s="4">
        <v>448529.28</v>
      </c>
      <c r="M35" s="4">
        <v>463993.18</v>
      </c>
      <c r="N35" s="4">
        <v>633554.22</v>
      </c>
      <c r="O35" s="4">
        <v>532504.88</v>
      </c>
      <c r="P35" s="4">
        <v>83962.7</v>
      </c>
      <c r="Q35" s="4"/>
      <c r="R35" s="4">
        <v>4395069.2800000012</v>
      </c>
    </row>
    <row r="36" spans="1:18" x14ac:dyDescent="0.25">
      <c r="A36" s="5" t="s">
        <v>17</v>
      </c>
      <c r="B36" s="4">
        <v>175565.1</v>
      </c>
      <c r="C36" s="4">
        <v>717867.3400000002</v>
      </c>
      <c r="D36" s="4">
        <v>7050761.9800000023</v>
      </c>
      <c r="E36" s="4">
        <v>12792656.700000003</v>
      </c>
      <c r="F36" s="4">
        <v>17276085.699999999</v>
      </c>
      <c r="G36" s="4">
        <v>18018339.82</v>
      </c>
      <c r="H36" s="4">
        <v>14543338.620000001</v>
      </c>
      <c r="I36" s="4">
        <v>12089574.800000001</v>
      </c>
      <c r="J36" s="4">
        <v>14852770.200000001</v>
      </c>
      <c r="K36" s="4">
        <v>14196144.799999997</v>
      </c>
      <c r="L36" s="4">
        <v>18247882.640000004</v>
      </c>
      <c r="M36" s="4">
        <v>17722680.219999995</v>
      </c>
      <c r="N36" s="4">
        <v>20118532.599999998</v>
      </c>
      <c r="O36" s="4">
        <v>18376639.319999997</v>
      </c>
      <c r="P36" s="4">
        <v>5913375.6399999987</v>
      </c>
      <c r="Q36" s="4">
        <v>223303.26000000007</v>
      </c>
      <c r="R36" s="4">
        <v>192315518.74000001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1F9A-2933-435D-BB14-2D14733E28A5}">
  <dimension ref="A1:M112"/>
  <sheetViews>
    <sheetView tabSelected="1" workbookViewId="0">
      <selection activeCell="D15" sqref="D15"/>
    </sheetView>
  </sheetViews>
  <sheetFormatPr defaultRowHeight="15" x14ac:dyDescent="0.25"/>
  <cols>
    <col min="1" max="1" width="29.7109375" customWidth="1"/>
    <col min="2" max="2" width="32.85546875" customWidth="1"/>
    <col min="3" max="3" width="27.7109375" bestFit="1" customWidth="1"/>
    <col min="4" max="4" width="16.85546875" customWidth="1"/>
    <col min="5" max="5" width="51.85546875" customWidth="1"/>
    <col min="6" max="6" width="24.85546875" customWidth="1"/>
    <col min="7" max="8" width="12" bestFit="1" customWidth="1"/>
    <col min="10" max="10" width="11.7109375" bestFit="1" customWidth="1"/>
    <col min="11" max="11" width="14.85546875" hidden="1" customWidth="1"/>
    <col min="12" max="12" width="20.42578125" hidden="1" customWidth="1"/>
    <col min="13" max="13" width="10.5703125" hidden="1" customWidth="1"/>
    <col min="14" max="14" width="11.28515625" bestFit="1" customWidth="1"/>
    <col min="15" max="15" width="8.7109375" bestFit="1" customWidth="1"/>
    <col min="16" max="16" width="11" bestFit="1" customWidth="1"/>
    <col min="17" max="17" width="9.7109375" bestFit="1" customWidth="1"/>
  </cols>
  <sheetData>
    <row r="1" spans="1:13" x14ac:dyDescent="0.25">
      <c r="A1" s="66" t="s">
        <v>162</v>
      </c>
      <c r="B1" s="66"/>
      <c r="C1" s="66"/>
      <c r="D1" s="66"/>
      <c r="E1" s="66"/>
      <c r="F1" s="66"/>
      <c r="G1" s="66"/>
    </row>
    <row r="2" spans="1:13" x14ac:dyDescent="0.25">
      <c r="A2" s="65" t="s">
        <v>156</v>
      </c>
      <c r="B2" s="65"/>
      <c r="C2" s="65"/>
      <c r="D2" s="9"/>
      <c r="E2" s="65" t="s">
        <v>161</v>
      </c>
      <c r="F2" s="65"/>
      <c r="G2" s="65"/>
    </row>
    <row r="3" spans="1:13" x14ac:dyDescent="0.25">
      <c r="A3" s="32" t="s">
        <v>26</v>
      </c>
      <c r="B3" s="32" t="s">
        <v>27</v>
      </c>
      <c r="C3" s="32" t="s">
        <v>23</v>
      </c>
      <c r="E3" s="21" t="s">
        <v>26</v>
      </c>
      <c r="F3" s="22" t="s">
        <v>28</v>
      </c>
      <c r="G3" s="10" t="s">
        <v>29</v>
      </c>
    </row>
    <row r="4" spans="1:13" x14ac:dyDescent="0.25">
      <c r="A4" s="32" t="s">
        <v>12</v>
      </c>
      <c r="B4" s="32">
        <v>20118532.599999998</v>
      </c>
      <c r="C4" s="32">
        <f t="shared" ref="C4:C19" si="0">_xlfn.RANK.EQ(B4,$L$7:$L$22,0)</f>
        <v>1</v>
      </c>
      <c r="E4" s="33" t="s">
        <v>12</v>
      </c>
      <c r="F4" s="34">
        <v>17072</v>
      </c>
      <c r="G4" s="31">
        <f t="shared" ref="G4:G19" si="1">_xlfn.RANK.EQ(F4,$F$4:$F$19,0)</f>
        <v>1</v>
      </c>
    </row>
    <row r="5" spans="1:13" x14ac:dyDescent="0.25">
      <c r="A5" s="32" t="s">
        <v>13</v>
      </c>
      <c r="B5" s="32">
        <v>18376639.319999997</v>
      </c>
      <c r="C5" s="32">
        <f t="shared" si="0"/>
        <v>2</v>
      </c>
      <c r="E5" s="33" t="s">
        <v>11</v>
      </c>
      <c r="F5" s="35">
        <v>15854</v>
      </c>
      <c r="G5" s="31">
        <f t="shared" si="1"/>
        <v>2</v>
      </c>
    </row>
    <row r="6" spans="1:13" x14ac:dyDescent="0.25">
      <c r="A6" s="32" t="s">
        <v>10</v>
      </c>
      <c r="B6" s="32">
        <v>18247882.640000004</v>
      </c>
      <c r="C6" s="32">
        <f t="shared" si="0"/>
        <v>3</v>
      </c>
      <c r="E6" s="33" t="s">
        <v>10</v>
      </c>
      <c r="F6" s="34">
        <v>14590</v>
      </c>
      <c r="G6" s="31">
        <f t="shared" si="1"/>
        <v>3</v>
      </c>
      <c r="K6" t="s">
        <v>26</v>
      </c>
      <c r="L6" t="s">
        <v>27</v>
      </c>
      <c r="M6" t="s">
        <v>23</v>
      </c>
    </row>
    <row r="7" spans="1:13" x14ac:dyDescent="0.25">
      <c r="A7" s="32" t="s">
        <v>5</v>
      </c>
      <c r="B7" s="32">
        <v>18018339.82</v>
      </c>
      <c r="C7" s="32">
        <f t="shared" si="0"/>
        <v>4</v>
      </c>
      <c r="E7" s="33" t="s">
        <v>13</v>
      </c>
      <c r="F7" s="35">
        <v>13876</v>
      </c>
      <c r="G7" s="31">
        <f t="shared" si="1"/>
        <v>4</v>
      </c>
      <c r="K7" t="s">
        <v>0</v>
      </c>
      <c r="L7">
        <v>175565.1</v>
      </c>
      <c r="M7">
        <f>_xlfn.RANK.EQ(L7,$L$7:$L$22,0)</f>
        <v>16</v>
      </c>
    </row>
    <row r="8" spans="1:13" x14ac:dyDescent="0.25">
      <c r="A8" s="32" t="s">
        <v>11</v>
      </c>
      <c r="B8" s="32">
        <v>17722680.219999995</v>
      </c>
      <c r="C8" s="32">
        <f t="shared" si="0"/>
        <v>5</v>
      </c>
      <c r="E8" s="33" t="s">
        <v>9</v>
      </c>
      <c r="F8" s="35">
        <v>12826</v>
      </c>
      <c r="G8" s="31">
        <f t="shared" si="1"/>
        <v>5</v>
      </c>
      <c r="K8" t="s">
        <v>1</v>
      </c>
      <c r="L8">
        <v>717867.3400000002</v>
      </c>
      <c r="M8">
        <f t="shared" ref="M8:M22" si="2">_xlfn.RANK.EQ(L8,$L$7:$L$22,0)</f>
        <v>14</v>
      </c>
    </row>
    <row r="9" spans="1:13" x14ac:dyDescent="0.25">
      <c r="A9" s="32" t="s">
        <v>4</v>
      </c>
      <c r="B9" s="32">
        <v>17276085.699999999</v>
      </c>
      <c r="C9" s="32">
        <f t="shared" si="0"/>
        <v>6</v>
      </c>
      <c r="E9" s="33" t="s">
        <v>4</v>
      </c>
      <c r="F9" s="34">
        <v>12208</v>
      </c>
      <c r="G9" s="31">
        <f t="shared" si="1"/>
        <v>6</v>
      </c>
      <c r="K9" t="s">
        <v>2</v>
      </c>
      <c r="L9">
        <v>7050761.9800000023</v>
      </c>
      <c r="M9">
        <f t="shared" si="2"/>
        <v>12</v>
      </c>
    </row>
    <row r="10" spans="1:13" x14ac:dyDescent="0.25">
      <c r="A10" s="32" t="s">
        <v>8</v>
      </c>
      <c r="B10" s="32">
        <v>14852770.200000001</v>
      </c>
      <c r="C10" s="32">
        <f t="shared" si="0"/>
        <v>7</v>
      </c>
      <c r="E10" s="33" t="s">
        <v>5</v>
      </c>
      <c r="F10" s="35">
        <v>11888</v>
      </c>
      <c r="G10" s="31">
        <f t="shared" si="1"/>
        <v>7</v>
      </c>
      <c r="K10" t="s">
        <v>3</v>
      </c>
      <c r="L10">
        <v>12792656.700000003</v>
      </c>
      <c r="M10">
        <f t="shared" si="2"/>
        <v>10</v>
      </c>
    </row>
    <row r="11" spans="1:13" x14ac:dyDescent="0.25">
      <c r="A11" s="32" t="s">
        <v>6</v>
      </c>
      <c r="B11" s="32">
        <v>14543338.620000001</v>
      </c>
      <c r="C11" s="32">
        <f t="shared" si="0"/>
        <v>8</v>
      </c>
      <c r="E11" s="33" t="s">
        <v>8</v>
      </c>
      <c r="F11" s="34">
        <v>11730</v>
      </c>
      <c r="G11" s="31">
        <f t="shared" si="1"/>
        <v>8</v>
      </c>
      <c r="K11" t="s">
        <v>4</v>
      </c>
      <c r="L11">
        <v>17276085.699999999</v>
      </c>
      <c r="M11">
        <f t="shared" si="2"/>
        <v>6</v>
      </c>
    </row>
    <row r="12" spans="1:13" x14ac:dyDescent="0.25">
      <c r="A12" s="32" t="s">
        <v>9</v>
      </c>
      <c r="B12" s="32">
        <v>14196144.799999997</v>
      </c>
      <c r="C12" s="32">
        <f t="shared" si="0"/>
        <v>9</v>
      </c>
      <c r="E12" s="33" t="s">
        <v>6</v>
      </c>
      <c r="F12" s="34">
        <v>10142</v>
      </c>
      <c r="G12" s="31">
        <f t="shared" si="1"/>
        <v>9</v>
      </c>
      <c r="K12" t="s">
        <v>5</v>
      </c>
      <c r="L12">
        <v>18018339.82</v>
      </c>
      <c r="M12">
        <f t="shared" si="2"/>
        <v>4</v>
      </c>
    </row>
    <row r="13" spans="1:13" x14ac:dyDescent="0.25">
      <c r="A13" s="32" t="s">
        <v>3</v>
      </c>
      <c r="B13" s="32">
        <v>12792656.700000003</v>
      </c>
      <c r="C13" s="32">
        <f t="shared" si="0"/>
        <v>10</v>
      </c>
      <c r="E13" s="33" t="s">
        <v>7</v>
      </c>
      <c r="F13" s="35">
        <v>9722</v>
      </c>
      <c r="G13" s="31">
        <f t="shared" si="1"/>
        <v>10</v>
      </c>
      <c r="K13" t="s">
        <v>6</v>
      </c>
      <c r="L13">
        <v>14543338.620000001</v>
      </c>
      <c r="M13">
        <f t="shared" si="2"/>
        <v>8</v>
      </c>
    </row>
    <row r="14" spans="1:13" x14ac:dyDescent="0.25">
      <c r="A14" s="32" t="s">
        <v>7</v>
      </c>
      <c r="B14" s="32">
        <v>12089574.800000001</v>
      </c>
      <c r="C14" s="32">
        <f t="shared" si="0"/>
        <v>11</v>
      </c>
      <c r="E14" s="33" t="s">
        <v>3</v>
      </c>
      <c r="F14" s="35">
        <v>8440</v>
      </c>
      <c r="G14" s="31">
        <f t="shared" si="1"/>
        <v>11</v>
      </c>
      <c r="K14" t="s">
        <v>7</v>
      </c>
      <c r="L14">
        <v>12089574.800000001</v>
      </c>
      <c r="M14">
        <f t="shared" si="2"/>
        <v>11</v>
      </c>
    </row>
    <row r="15" spans="1:13" x14ac:dyDescent="0.25">
      <c r="A15" s="32" t="s">
        <v>2</v>
      </c>
      <c r="B15" s="32">
        <v>7050761.9800000023</v>
      </c>
      <c r="C15" s="32">
        <f t="shared" si="0"/>
        <v>12</v>
      </c>
      <c r="E15" s="33" t="s">
        <v>14</v>
      </c>
      <c r="F15" s="34">
        <v>4058</v>
      </c>
      <c r="G15" s="31">
        <f t="shared" si="1"/>
        <v>12</v>
      </c>
      <c r="K15" t="s">
        <v>8</v>
      </c>
      <c r="L15">
        <v>14852770.200000001</v>
      </c>
      <c r="M15">
        <f t="shared" si="2"/>
        <v>7</v>
      </c>
    </row>
    <row r="16" spans="1:13" x14ac:dyDescent="0.25">
      <c r="A16" s="32" t="s">
        <v>14</v>
      </c>
      <c r="B16" s="32">
        <v>5913375.6399999987</v>
      </c>
      <c r="C16" s="32">
        <f t="shared" si="0"/>
        <v>13</v>
      </c>
      <c r="E16" s="33" t="s">
        <v>2</v>
      </c>
      <c r="F16" s="34">
        <v>3892</v>
      </c>
      <c r="G16" s="31">
        <f t="shared" si="1"/>
        <v>13</v>
      </c>
      <c r="K16" t="s">
        <v>9</v>
      </c>
      <c r="L16">
        <v>14196144.799999997</v>
      </c>
      <c r="M16">
        <f t="shared" si="2"/>
        <v>9</v>
      </c>
    </row>
    <row r="17" spans="1:13" x14ac:dyDescent="0.25">
      <c r="A17" s="32" t="s">
        <v>1</v>
      </c>
      <c r="B17" s="32">
        <v>717867.3400000002</v>
      </c>
      <c r="C17" s="32">
        <f t="shared" si="0"/>
        <v>14</v>
      </c>
      <c r="E17" s="33" t="s">
        <v>1</v>
      </c>
      <c r="F17" s="35">
        <v>774</v>
      </c>
      <c r="G17" s="31">
        <f t="shared" si="1"/>
        <v>14</v>
      </c>
      <c r="K17" t="s">
        <v>10</v>
      </c>
      <c r="L17">
        <v>18247882.640000004</v>
      </c>
      <c r="M17">
        <f t="shared" si="2"/>
        <v>3</v>
      </c>
    </row>
    <row r="18" spans="1:13" x14ac:dyDescent="0.25">
      <c r="A18" s="32" t="s">
        <v>15</v>
      </c>
      <c r="B18" s="32">
        <v>223303.26000000007</v>
      </c>
      <c r="C18" s="32">
        <f t="shared" si="0"/>
        <v>15</v>
      </c>
      <c r="E18" s="33" t="s">
        <v>15</v>
      </c>
      <c r="F18" s="35">
        <v>302</v>
      </c>
      <c r="G18" s="31">
        <f t="shared" si="1"/>
        <v>15</v>
      </c>
      <c r="K18" t="s">
        <v>11</v>
      </c>
      <c r="L18">
        <v>17722680.219999995</v>
      </c>
      <c r="M18">
        <f t="shared" si="2"/>
        <v>5</v>
      </c>
    </row>
    <row r="19" spans="1:13" x14ac:dyDescent="0.25">
      <c r="A19" s="32" t="s">
        <v>0</v>
      </c>
      <c r="B19" s="32">
        <v>175565.1</v>
      </c>
      <c r="C19" s="32">
        <f t="shared" si="0"/>
        <v>16</v>
      </c>
      <c r="E19" s="36" t="s">
        <v>0</v>
      </c>
      <c r="F19" s="37">
        <v>16</v>
      </c>
      <c r="G19" s="31">
        <f t="shared" si="1"/>
        <v>16</v>
      </c>
      <c r="K19" t="s">
        <v>12</v>
      </c>
      <c r="L19">
        <v>20118532.599999998</v>
      </c>
      <c r="M19">
        <f t="shared" si="2"/>
        <v>1</v>
      </c>
    </row>
    <row r="20" spans="1:13" ht="15.75" thickBot="1" x14ac:dyDescent="0.3">
      <c r="A20" s="1"/>
      <c r="B20" s="1"/>
      <c r="K20" t="s">
        <v>13</v>
      </c>
      <c r="L20">
        <v>18376639.319999997</v>
      </c>
      <c r="M20">
        <f t="shared" si="2"/>
        <v>2</v>
      </c>
    </row>
    <row r="21" spans="1:13" x14ac:dyDescent="0.25">
      <c r="A21" s="68" t="s">
        <v>163</v>
      </c>
      <c r="B21" s="69"/>
      <c r="C21" s="70"/>
      <c r="E21" s="65" t="s">
        <v>166</v>
      </c>
      <c r="F21" s="65"/>
      <c r="G21" s="65"/>
      <c r="K21" t="s">
        <v>14</v>
      </c>
      <c r="L21">
        <v>5913375.6399999987</v>
      </c>
      <c r="M21">
        <f t="shared" si="2"/>
        <v>13</v>
      </c>
    </row>
    <row r="22" spans="1:13" x14ac:dyDescent="0.25">
      <c r="A22" s="46" t="s">
        <v>26</v>
      </c>
      <c r="B22" s="32" t="s">
        <v>164</v>
      </c>
      <c r="C22" s="47" t="s">
        <v>29</v>
      </c>
      <c r="E22" s="38" t="s">
        <v>167</v>
      </c>
      <c r="F22" s="39" t="s">
        <v>168</v>
      </c>
      <c r="G22" s="55" t="s">
        <v>29</v>
      </c>
      <c r="H22" s="10"/>
      <c r="K22" t="s">
        <v>15</v>
      </c>
      <c r="L22">
        <v>223303.26000000007</v>
      </c>
      <c r="M22">
        <f t="shared" si="2"/>
        <v>15</v>
      </c>
    </row>
    <row r="23" spans="1:13" x14ac:dyDescent="0.25">
      <c r="A23" s="46" t="s">
        <v>12</v>
      </c>
      <c r="B23" s="32">
        <v>9587661.0599999987</v>
      </c>
      <c r="C23" s="47">
        <v>1</v>
      </c>
      <c r="D23" s="10"/>
      <c r="E23" s="56" t="s">
        <v>12</v>
      </c>
      <c r="F23" s="16">
        <v>8053</v>
      </c>
      <c r="G23" s="41">
        <v>1</v>
      </c>
    </row>
    <row r="24" spans="1:13" x14ac:dyDescent="0.25">
      <c r="A24" s="46" t="s">
        <v>11</v>
      </c>
      <c r="B24" s="32">
        <v>9315396.0500000007</v>
      </c>
      <c r="C24" s="47">
        <v>2</v>
      </c>
      <c r="D24" s="10"/>
      <c r="E24" s="56" t="s">
        <v>11</v>
      </c>
      <c r="F24" s="16">
        <v>7584</v>
      </c>
      <c r="G24" s="41">
        <v>2</v>
      </c>
    </row>
    <row r="25" spans="1:13" x14ac:dyDescent="0.25">
      <c r="A25" s="46" t="s">
        <v>13</v>
      </c>
      <c r="B25" s="32">
        <v>8728879.0500000007</v>
      </c>
      <c r="C25" s="47">
        <v>3</v>
      </c>
      <c r="D25" s="10"/>
      <c r="E25" s="56" t="s">
        <v>10</v>
      </c>
      <c r="F25" s="16">
        <v>6635</v>
      </c>
      <c r="G25" s="41">
        <v>3</v>
      </c>
    </row>
    <row r="26" spans="1:13" x14ac:dyDescent="0.25">
      <c r="A26" s="46" t="s">
        <v>5</v>
      </c>
      <c r="B26" s="32">
        <v>7463592.8299999991</v>
      </c>
      <c r="C26" s="47">
        <v>4</v>
      </c>
      <c r="D26" s="10"/>
      <c r="E26" s="56" t="s">
        <v>13</v>
      </c>
      <c r="F26" s="16">
        <v>6508</v>
      </c>
      <c r="G26" s="41">
        <v>4</v>
      </c>
    </row>
    <row r="27" spans="1:13" x14ac:dyDescent="0.25">
      <c r="A27" s="46" t="s">
        <v>4</v>
      </c>
      <c r="B27" s="32">
        <v>7258916.3100000005</v>
      </c>
      <c r="C27" s="47">
        <v>5</v>
      </c>
      <c r="D27" s="10"/>
      <c r="E27" s="56" t="s">
        <v>9</v>
      </c>
      <c r="F27" s="16">
        <v>5907</v>
      </c>
      <c r="G27" s="41">
        <v>5</v>
      </c>
    </row>
    <row r="28" spans="1:13" x14ac:dyDescent="0.25">
      <c r="A28" s="46" t="s">
        <v>10</v>
      </c>
      <c r="B28" s="32">
        <v>7135820.7899999991</v>
      </c>
      <c r="C28" s="47">
        <v>6</v>
      </c>
      <c r="D28" s="10"/>
      <c r="E28" s="56" t="s">
        <v>4</v>
      </c>
      <c r="F28" s="16">
        <v>5422</v>
      </c>
      <c r="G28" s="41">
        <v>6</v>
      </c>
    </row>
    <row r="29" spans="1:13" x14ac:dyDescent="0.25">
      <c r="A29" s="46" t="s">
        <v>9</v>
      </c>
      <c r="B29" s="32">
        <v>6213971.8900000006</v>
      </c>
      <c r="C29" s="47">
        <v>7</v>
      </c>
      <c r="D29" s="10"/>
      <c r="E29" s="56" t="s">
        <v>8</v>
      </c>
      <c r="F29" s="16">
        <v>5405</v>
      </c>
      <c r="G29" s="41">
        <v>7</v>
      </c>
    </row>
    <row r="30" spans="1:13" x14ac:dyDescent="0.25">
      <c r="A30" s="46" t="s">
        <v>8</v>
      </c>
      <c r="B30" s="32">
        <v>6095972.0800000019</v>
      </c>
      <c r="C30" s="47">
        <v>8</v>
      </c>
      <c r="D30" s="10"/>
      <c r="E30" s="56" t="s">
        <v>5</v>
      </c>
      <c r="F30" s="16">
        <v>5374</v>
      </c>
      <c r="G30" s="41">
        <v>8</v>
      </c>
    </row>
    <row r="31" spans="1:13" x14ac:dyDescent="0.25">
      <c r="A31" s="46" t="s">
        <v>3</v>
      </c>
      <c r="B31" s="32">
        <v>5717573.2400000002</v>
      </c>
      <c r="C31" s="47">
        <v>9</v>
      </c>
      <c r="E31" s="56" t="s">
        <v>7</v>
      </c>
      <c r="F31" s="16">
        <v>4381</v>
      </c>
      <c r="G31" s="41">
        <v>9</v>
      </c>
    </row>
    <row r="32" spans="1:13" x14ac:dyDescent="0.25">
      <c r="A32" s="46" t="s">
        <v>6</v>
      </c>
      <c r="B32" s="32">
        <v>5448912.7000000011</v>
      </c>
      <c r="C32" s="47">
        <v>10</v>
      </c>
      <c r="E32" s="56" t="s">
        <v>6</v>
      </c>
      <c r="F32" s="16">
        <v>4316</v>
      </c>
      <c r="G32" s="41">
        <v>10</v>
      </c>
    </row>
    <row r="33" spans="1:8" x14ac:dyDescent="0.25">
      <c r="A33" s="46" t="s">
        <v>7</v>
      </c>
      <c r="B33" s="32">
        <v>5074297.1999999993</v>
      </c>
      <c r="C33" s="47">
        <v>11</v>
      </c>
      <c r="E33" s="56" t="s">
        <v>3</v>
      </c>
      <c r="F33" s="16">
        <v>3797</v>
      </c>
      <c r="G33" s="41">
        <v>11</v>
      </c>
    </row>
    <row r="34" spans="1:8" x14ac:dyDescent="0.25">
      <c r="A34" s="46" t="s">
        <v>2</v>
      </c>
      <c r="B34" s="32">
        <v>2528104.8400000008</v>
      </c>
      <c r="C34" s="47">
        <v>12</v>
      </c>
      <c r="E34" s="56" t="s">
        <v>14</v>
      </c>
      <c r="F34" s="16">
        <v>1559</v>
      </c>
      <c r="G34" s="41">
        <v>12</v>
      </c>
    </row>
    <row r="35" spans="1:8" x14ac:dyDescent="0.25">
      <c r="A35" s="46" t="s">
        <v>14</v>
      </c>
      <c r="B35" s="32">
        <v>2015837.1799999995</v>
      </c>
      <c r="C35" s="47">
        <v>13</v>
      </c>
      <c r="E35" s="56" t="s">
        <v>2</v>
      </c>
      <c r="F35" s="16">
        <v>1424</v>
      </c>
      <c r="G35" s="41">
        <v>13</v>
      </c>
    </row>
    <row r="36" spans="1:8" x14ac:dyDescent="0.25">
      <c r="A36" s="46" t="s">
        <v>1</v>
      </c>
      <c r="B36" s="32">
        <v>340995.72000000009</v>
      </c>
      <c r="C36" s="47">
        <v>14</v>
      </c>
      <c r="E36" s="56" t="s">
        <v>1</v>
      </c>
      <c r="F36" s="16">
        <v>258</v>
      </c>
      <c r="G36" s="41">
        <v>14</v>
      </c>
    </row>
    <row r="37" spans="1:8" x14ac:dyDescent="0.25">
      <c r="A37" s="46" t="s">
        <v>0</v>
      </c>
      <c r="B37" s="32">
        <v>49745</v>
      </c>
      <c r="C37" s="47">
        <v>15</v>
      </c>
      <c r="E37" s="56" t="s">
        <v>15</v>
      </c>
      <c r="F37" s="16">
        <v>48</v>
      </c>
      <c r="G37" s="41">
        <v>15</v>
      </c>
    </row>
    <row r="38" spans="1:8" x14ac:dyDescent="0.25">
      <c r="A38" s="46" t="s">
        <v>165</v>
      </c>
      <c r="B38" s="32">
        <v>-5152.75</v>
      </c>
      <c r="C38" s="47">
        <v>16</v>
      </c>
      <c r="E38" s="56" t="s">
        <v>0</v>
      </c>
      <c r="F38" s="16">
        <v>6</v>
      </c>
      <c r="G38" s="41">
        <v>16</v>
      </c>
    </row>
    <row r="39" spans="1:8" ht="15.75" thickBot="1" x14ac:dyDescent="0.3">
      <c r="A39" s="50" t="s">
        <v>15</v>
      </c>
      <c r="B39" s="53">
        <v>-168531.90999999995</v>
      </c>
      <c r="C39" s="54">
        <v>17</v>
      </c>
      <c r="E39" s="57" t="s">
        <v>165</v>
      </c>
      <c r="F39" s="58">
        <v>2</v>
      </c>
      <c r="G39" s="42">
        <v>17</v>
      </c>
    </row>
    <row r="41" spans="1:8" x14ac:dyDescent="0.25">
      <c r="A41" s="65" t="s">
        <v>169</v>
      </c>
      <c r="B41" s="65"/>
      <c r="C41" s="65"/>
      <c r="E41" s="65" t="s">
        <v>172</v>
      </c>
      <c r="F41" s="65"/>
      <c r="G41" s="65"/>
    </row>
    <row r="42" spans="1:8" x14ac:dyDescent="0.25">
      <c r="A42" s="8" t="s">
        <v>170</v>
      </c>
      <c r="B42" s="8" t="s">
        <v>171</v>
      </c>
      <c r="C42" s="8" t="s">
        <v>74</v>
      </c>
      <c r="E42" s="8" t="s">
        <v>22</v>
      </c>
      <c r="F42" s="8" t="s">
        <v>173</v>
      </c>
      <c r="G42" s="8" t="s">
        <v>29</v>
      </c>
    </row>
    <row r="43" spans="1:8" x14ac:dyDescent="0.25">
      <c r="A43" s="8" t="s">
        <v>36</v>
      </c>
      <c r="B43" s="59">
        <v>13438</v>
      </c>
      <c r="C43" s="8">
        <v>1</v>
      </c>
      <c r="E43" s="8" t="s">
        <v>36</v>
      </c>
      <c r="F43" s="59">
        <v>16948607.59</v>
      </c>
      <c r="G43" s="8">
        <v>1</v>
      </c>
      <c r="H43" s="10"/>
    </row>
    <row r="44" spans="1:8" x14ac:dyDescent="0.25">
      <c r="A44" s="8" t="s">
        <v>30</v>
      </c>
      <c r="B44" s="59">
        <v>10555</v>
      </c>
      <c r="C44" s="8">
        <v>2</v>
      </c>
      <c r="E44" s="8" t="s">
        <v>30</v>
      </c>
      <c r="F44" s="59">
        <v>13521983.139999995</v>
      </c>
      <c r="G44" s="8">
        <v>2</v>
      </c>
    </row>
    <row r="45" spans="1:8" x14ac:dyDescent="0.25">
      <c r="A45" s="8" t="s">
        <v>35</v>
      </c>
      <c r="B45" s="59">
        <v>9705</v>
      </c>
      <c r="C45" s="8">
        <v>3</v>
      </c>
      <c r="E45" s="8" t="s">
        <v>35</v>
      </c>
      <c r="F45" s="59">
        <v>12275312.789999999</v>
      </c>
      <c r="G45" s="8">
        <v>3</v>
      </c>
    </row>
    <row r="46" spans="1:8" x14ac:dyDescent="0.25">
      <c r="A46" s="8" t="s">
        <v>32</v>
      </c>
      <c r="B46" s="59">
        <v>9241</v>
      </c>
      <c r="C46" s="8">
        <v>4</v>
      </c>
      <c r="E46" s="8" t="s">
        <v>31</v>
      </c>
      <c r="F46" s="59">
        <v>10774329.35</v>
      </c>
      <c r="G46" s="8">
        <v>4</v>
      </c>
    </row>
    <row r="47" spans="1:8" x14ac:dyDescent="0.25">
      <c r="A47" s="8" t="s">
        <v>31</v>
      </c>
      <c r="B47" s="59">
        <v>8379</v>
      </c>
      <c r="C47" s="8">
        <v>5</v>
      </c>
      <c r="E47" s="8" t="s">
        <v>32</v>
      </c>
      <c r="F47" s="59">
        <v>10762527.050000003</v>
      </c>
      <c r="G47" s="8">
        <v>5</v>
      </c>
    </row>
    <row r="48" spans="1:8" x14ac:dyDescent="0.25">
      <c r="A48" s="8" t="s">
        <v>33</v>
      </c>
      <c r="B48" s="59">
        <v>8050</v>
      </c>
      <c r="C48" s="8">
        <v>6</v>
      </c>
      <c r="E48" s="8" t="s">
        <v>33</v>
      </c>
      <c r="F48" s="59">
        <v>10106599.050000001</v>
      </c>
      <c r="G48" s="8">
        <v>6</v>
      </c>
    </row>
    <row r="49" spans="1:7" x14ac:dyDescent="0.25">
      <c r="A49" s="8" t="s">
        <v>34</v>
      </c>
      <c r="B49" s="59">
        <v>7311</v>
      </c>
      <c r="C49" s="8">
        <v>7</v>
      </c>
      <c r="E49" s="8" t="s">
        <v>34</v>
      </c>
      <c r="F49" s="59">
        <v>8412632.3099999987</v>
      </c>
      <c r="G49" s="8">
        <v>7</v>
      </c>
    </row>
    <row r="51" spans="1:7" x14ac:dyDescent="0.25">
      <c r="A51" s="60" t="s">
        <v>70</v>
      </c>
      <c r="B51" s="60"/>
      <c r="C51" s="60"/>
      <c r="E51" s="71" t="s">
        <v>73</v>
      </c>
      <c r="F51" s="72"/>
      <c r="G51" s="73"/>
    </row>
    <row r="52" spans="1:7" x14ac:dyDescent="0.25">
      <c r="A52" s="43" t="s">
        <v>157</v>
      </c>
      <c r="B52" s="31" t="s">
        <v>158</v>
      </c>
      <c r="C52" s="31" t="s">
        <v>159</v>
      </c>
      <c r="E52" s="40" t="s">
        <v>22</v>
      </c>
      <c r="F52" s="40" t="s">
        <v>160</v>
      </c>
      <c r="G52" s="40" t="s">
        <v>29</v>
      </c>
    </row>
    <row r="53" spans="1:7" x14ac:dyDescent="0.25">
      <c r="A53" s="43" t="s">
        <v>35</v>
      </c>
      <c r="B53" s="31">
        <v>34506040.680000007</v>
      </c>
      <c r="C53" s="31">
        <v>1</v>
      </c>
      <c r="E53" s="44" t="s">
        <v>36</v>
      </c>
      <c r="F53" s="40">
        <v>24672</v>
      </c>
      <c r="G53" s="40">
        <v>1</v>
      </c>
    </row>
    <row r="54" spans="1:7" x14ac:dyDescent="0.25">
      <c r="A54" s="43" t="s">
        <v>36</v>
      </c>
      <c r="B54" s="31">
        <v>33993101.139999993</v>
      </c>
      <c r="C54" s="31">
        <v>2</v>
      </c>
      <c r="E54" s="44" t="s">
        <v>35</v>
      </c>
      <c r="F54" s="40">
        <v>24450</v>
      </c>
      <c r="G54" s="40">
        <v>2</v>
      </c>
    </row>
    <row r="55" spans="1:7" x14ac:dyDescent="0.25">
      <c r="A55" s="43" t="s">
        <v>31</v>
      </c>
      <c r="B55" s="31">
        <v>27586736.219999999</v>
      </c>
      <c r="C55" s="31">
        <v>3</v>
      </c>
      <c r="E55" s="44" t="s">
        <v>31</v>
      </c>
      <c r="F55" s="40">
        <v>21206</v>
      </c>
      <c r="G55" s="40">
        <v>3</v>
      </c>
    </row>
    <row r="56" spans="1:7" x14ac:dyDescent="0.25">
      <c r="A56" s="43" t="s">
        <v>33</v>
      </c>
      <c r="B56" s="31">
        <v>25508898.640000001</v>
      </c>
      <c r="C56" s="31">
        <v>4</v>
      </c>
      <c r="E56" s="44" t="s">
        <v>32</v>
      </c>
      <c r="F56" s="40">
        <v>20982</v>
      </c>
      <c r="G56" s="40">
        <v>4</v>
      </c>
    </row>
    <row r="57" spans="1:7" x14ac:dyDescent="0.25">
      <c r="A57" s="43" t="s">
        <v>34</v>
      </c>
      <c r="B57" s="31">
        <v>24978633.280000001</v>
      </c>
      <c r="C57" s="31">
        <v>5</v>
      </c>
      <c r="E57" s="44" t="s">
        <v>33</v>
      </c>
      <c r="F57" s="40">
        <v>20688</v>
      </c>
      <c r="G57" s="40">
        <v>5</v>
      </c>
    </row>
    <row r="58" spans="1:7" x14ac:dyDescent="0.25">
      <c r="A58" s="43" t="s">
        <v>32</v>
      </c>
      <c r="B58" s="31">
        <v>24390258.019999996</v>
      </c>
      <c r="C58" s="31">
        <v>6</v>
      </c>
      <c r="E58" s="44" t="s">
        <v>34</v>
      </c>
      <c r="F58" s="40">
        <v>18050</v>
      </c>
      <c r="G58" s="40">
        <v>6</v>
      </c>
    </row>
    <row r="59" spans="1:7" x14ac:dyDescent="0.25">
      <c r="A59" s="43" t="s">
        <v>30</v>
      </c>
      <c r="B59" s="31">
        <v>21351850.759999994</v>
      </c>
      <c r="C59" s="31">
        <v>7</v>
      </c>
      <c r="E59" s="44" t="s">
        <v>30</v>
      </c>
      <c r="F59" s="40">
        <v>17342</v>
      </c>
      <c r="G59" s="40">
        <v>7</v>
      </c>
    </row>
    <row r="60" spans="1:7" ht="15.75" thickBot="1" x14ac:dyDescent="0.3"/>
    <row r="61" spans="1:7" x14ac:dyDescent="0.25">
      <c r="A61" s="62" t="s">
        <v>128</v>
      </c>
      <c r="B61" s="63"/>
      <c r="C61" s="64"/>
      <c r="E61" s="61" t="s">
        <v>75</v>
      </c>
      <c r="F61" s="61"/>
    </row>
    <row r="62" spans="1:7" x14ac:dyDescent="0.25">
      <c r="A62" s="46" t="s">
        <v>129</v>
      </c>
      <c r="B62" s="32" t="s">
        <v>130</v>
      </c>
      <c r="C62" s="47" t="s">
        <v>131</v>
      </c>
      <c r="E62" s="27" t="s">
        <v>76</v>
      </c>
      <c r="F62" s="27" t="s">
        <v>77</v>
      </c>
    </row>
    <row r="63" spans="1:7" x14ac:dyDescent="0.25">
      <c r="A63" s="46" t="s">
        <v>83</v>
      </c>
      <c r="B63" s="48">
        <v>663286.93999999971</v>
      </c>
      <c r="C63" s="49">
        <v>435</v>
      </c>
      <c r="E63" s="27" t="s">
        <v>78</v>
      </c>
      <c r="F63" s="45">
        <v>2093863.5</v>
      </c>
    </row>
    <row r="64" spans="1:7" x14ac:dyDescent="0.25">
      <c r="A64" s="46" t="s">
        <v>86</v>
      </c>
      <c r="B64" s="48">
        <v>547627.04999999993</v>
      </c>
      <c r="C64" s="49">
        <v>358</v>
      </c>
      <c r="E64" s="27" t="s">
        <v>79</v>
      </c>
      <c r="F64" s="45">
        <v>2018015</v>
      </c>
    </row>
    <row r="65" spans="1:6" x14ac:dyDescent="0.25">
      <c r="A65" s="46" t="s">
        <v>91</v>
      </c>
      <c r="B65" s="48">
        <v>445564.69999999972</v>
      </c>
      <c r="C65" s="49">
        <v>264</v>
      </c>
      <c r="E65" s="27" t="s">
        <v>80</v>
      </c>
      <c r="F65" s="45">
        <v>980619.28</v>
      </c>
    </row>
    <row r="66" spans="1:6" x14ac:dyDescent="0.25">
      <c r="A66" s="46" t="s">
        <v>92</v>
      </c>
      <c r="B66" s="48">
        <v>440034.33999999997</v>
      </c>
      <c r="C66" s="49">
        <v>263</v>
      </c>
      <c r="E66" s="27" t="s">
        <v>81</v>
      </c>
      <c r="F66" s="45">
        <v>900823.34000000008</v>
      </c>
    </row>
    <row r="67" spans="1:6" x14ac:dyDescent="0.25">
      <c r="A67" s="46" t="s">
        <v>96</v>
      </c>
      <c r="B67" s="48">
        <v>398277.43999999994</v>
      </c>
      <c r="C67" s="49">
        <v>250</v>
      </c>
      <c r="E67" s="27" t="s">
        <v>82</v>
      </c>
      <c r="F67" s="45">
        <v>728000</v>
      </c>
    </row>
    <row r="68" spans="1:6" x14ac:dyDescent="0.25">
      <c r="A68" s="46" t="s">
        <v>104</v>
      </c>
      <c r="B68" s="48">
        <v>332274.21000000008</v>
      </c>
      <c r="C68" s="49">
        <v>227</v>
      </c>
      <c r="E68" s="27" t="s">
        <v>83</v>
      </c>
      <c r="F68" s="45">
        <v>663286.93999999971</v>
      </c>
    </row>
    <row r="69" spans="1:6" x14ac:dyDescent="0.25">
      <c r="A69" s="46" t="s">
        <v>110</v>
      </c>
      <c r="B69" s="48">
        <v>296657.59999999992</v>
      </c>
      <c r="C69" s="49">
        <v>211</v>
      </c>
      <c r="E69" s="27" t="s">
        <v>84</v>
      </c>
      <c r="F69" s="45">
        <v>648092.5</v>
      </c>
    </row>
    <row r="70" spans="1:6" x14ac:dyDescent="0.25">
      <c r="A70" s="46" t="s">
        <v>103</v>
      </c>
      <c r="B70" s="48">
        <v>337074.50999999989</v>
      </c>
      <c r="C70" s="49">
        <v>209</v>
      </c>
      <c r="E70" s="27" t="s">
        <v>85</v>
      </c>
      <c r="F70" s="45">
        <v>618810</v>
      </c>
    </row>
    <row r="71" spans="1:6" x14ac:dyDescent="0.25">
      <c r="A71" s="46" t="s">
        <v>107</v>
      </c>
      <c r="B71" s="48">
        <v>301161.89999999997</v>
      </c>
      <c r="C71" s="49">
        <v>209</v>
      </c>
      <c r="E71" s="27" t="s">
        <v>86</v>
      </c>
      <c r="F71" s="45">
        <v>547627.04999999993</v>
      </c>
    </row>
    <row r="72" spans="1:6" x14ac:dyDescent="0.25">
      <c r="A72" s="46" t="s">
        <v>115</v>
      </c>
      <c r="B72" s="48">
        <v>285362.72000000003</v>
      </c>
      <c r="C72" s="49">
        <v>205</v>
      </c>
      <c r="E72" s="27" t="s">
        <v>87</v>
      </c>
      <c r="F72" s="45">
        <v>519000</v>
      </c>
    </row>
    <row r="73" spans="1:6" x14ac:dyDescent="0.25">
      <c r="A73" s="46" t="s">
        <v>109</v>
      </c>
      <c r="B73" s="48">
        <v>299993.92000000004</v>
      </c>
      <c r="C73" s="49">
        <v>193</v>
      </c>
      <c r="E73" s="27" t="s">
        <v>88</v>
      </c>
      <c r="F73" s="45">
        <v>515500</v>
      </c>
    </row>
    <row r="74" spans="1:6" x14ac:dyDescent="0.25">
      <c r="A74" s="46" t="s">
        <v>105</v>
      </c>
      <c r="B74" s="48">
        <v>326732.63999999996</v>
      </c>
      <c r="C74" s="49">
        <v>187</v>
      </c>
      <c r="E74" s="27" t="s">
        <v>89</v>
      </c>
      <c r="F74" s="45">
        <v>474585.2</v>
      </c>
    </row>
    <row r="75" spans="1:6" x14ac:dyDescent="0.25">
      <c r="A75" s="46" t="s">
        <v>132</v>
      </c>
      <c r="B75" s="48">
        <v>177223.90999999986</v>
      </c>
      <c r="C75" s="49">
        <v>184</v>
      </c>
      <c r="E75" s="27" t="s">
        <v>90</v>
      </c>
      <c r="F75" s="45">
        <v>463055</v>
      </c>
    </row>
    <row r="76" spans="1:6" x14ac:dyDescent="0.25">
      <c r="A76" s="46" t="s">
        <v>114</v>
      </c>
      <c r="B76" s="48">
        <v>290445.17000000004</v>
      </c>
      <c r="C76" s="49">
        <v>173</v>
      </c>
      <c r="E76" s="27" t="s">
        <v>91</v>
      </c>
      <c r="F76" s="45">
        <v>445564.69999999972</v>
      </c>
    </row>
    <row r="77" spans="1:6" x14ac:dyDescent="0.25">
      <c r="A77" s="46" t="s">
        <v>133</v>
      </c>
      <c r="B77" s="48">
        <v>59987.560000000005</v>
      </c>
      <c r="C77" s="49">
        <v>171</v>
      </c>
      <c r="E77" s="27" t="s">
        <v>92</v>
      </c>
      <c r="F77" s="45">
        <v>440034.33999999997</v>
      </c>
    </row>
    <row r="78" spans="1:6" x14ac:dyDescent="0.25">
      <c r="A78" s="46" t="s">
        <v>122</v>
      </c>
      <c r="B78" s="48">
        <v>244217.39999999994</v>
      </c>
      <c r="C78" s="49">
        <v>170</v>
      </c>
      <c r="E78" s="27" t="s">
        <v>93</v>
      </c>
      <c r="F78" s="45">
        <v>428440</v>
      </c>
    </row>
    <row r="79" spans="1:6" x14ac:dyDescent="0.25">
      <c r="A79" s="46" t="s">
        <v>116</v>
      </c>
      <c r="B79" s="48">
        <v>285008.07000000007</v>
      </c>
      <c r="C79" s="49">
        <v>167</v>
      </c>
      <c r="E79" s="27" t="s">
        <v>94</v>
      </c>
      <c r="F79" s="45">
        <v>419000</v>
      </c>
    </row>
    <row r="80" spans="1:6" x14ac:dyDescent="0.25">
      <c r="A80" s="46" t="s">
        <v>134</v>
      </c>
      <c r="B80" s="48">
        <v>212305.52000000005</v>
      </c>
      <c r="C80" s="49">
        <v>165</v>
      </c>
      <c r="E80" s="27" t="s">
        <v>95</v>
      </c>
      <c r="F80" s="45">
        <v>400331</v>
      </c>
    </row>
    <row r="81" spans="1:6" x14ac:dyDescent="0.25">
      <c r="A81" s="46" t="s">
        <v>111</v>
      </c>
      <c r="B81" s="48">
        <v>294389.32</v>
      </c>
      <c r="C81" s="49">
        <v>160</v>
      </c>
      <c r="E81" s="27" t="s">
        <v>96</v>
      </c>
      <c r="F81" s="45">
        <v>398277.43999999994</v>
      </c>
    </row>
    <row r="82" spans="1:6" x14ac:dyDescent="0.25">
      <c r="A82" s="46" t="s">
        <v>126</v>
      </c>
      <c r="B82" s="48">
        <v>238057.68999999989</v>
      </c>
      <c r="C82" s="49">
        <v>160</v>
      </c>
      <c r="E82" s="27" t="s">
        <v>97</v>
      </c>
      <c r="F82" s="45">
        <v>396810</v>
      </c>
    </row>
    <row r="83" spans="1:6" x14ac:dyDescent="0.25">
      <c r="A83" s="46" t="s">
        <v>135</v>
      </c>
      <c r="B83" s="48">
        <v>214630.43999999994</v>
      </c>
      <c r="C83" s="49">
        <v>160</v>
      </c>
      <c r="E83" s="27" t="s">
        <v>98</v>
      </c>
      <c r="F83" s="45">
        <v>394600.02</v>
      </c>
    </row>
    <row r="84" spans="1:6" x14ac:dyDescent="0.25">
      <c r="A84" s="46" t="s">
        <v>99</v>
      </c>
      <c r="B84" s="48">
        <v>388746.88</v>
      </c>
      <c r="C84" s="49">
        <v>154</v>
      </c>
      <c r="E84" s="27" t="s">
        <v>99</v>
      </c>
      <c r="F84" s="45">
        <v>388746.88</v>
      </c>
    </row>
    <row r="85" spans="1:6" x14ac:dyDescent="0.25">
      <c r="A85" s="46" t="s">
        <v>118</v>
      </c>
      <c r="B85" s="48">
        <v>270328.17999999982</v>
      </c>
      <c r="C85" s="49">
        <v>154</v>
      </c>
      <c r="E85" s="27" t="s">
        <v>100</v>
      </c>
      <c r="F85" s="45">
        <v>387160.69000000006</v>
      </c>
    </row>
    <row r="86" spans="1:6" x14ac:dyDescent="0.25">
      <c r="A86" s="46" t="s">
        <v>121</v>
      </c>
      <c r="B86" s="48">
        <v>245681.65000000014</v>
      </c>
      <c r="C86" s="49">
        <v>153</v>
      </c>
      <c r="E86" s="27" t="s">
        <v>101</v>
      </c>
      <c r="F86" s="45">
        <v>345400</v>
      </c>
    </row>
    <row r="87" spans="1:6" x14ac:dyDescent="0.25">
      <c r="A87" s="46" t="s">
        <v>125</v>
      </c>
      <c r="B87" s="48">
        <v>239159.1</v>
      </c>
      <c r="C87" s="49">
        <v>149</v>
      </c>
      <c r="E87" s="27" t="s">
        <v>102</v>
      </c>
      <c r="F87" s="45">
        <v>339996.61</v>
      </c>
    </row>
    <row r="88" spans="1:6" x14ac:dyDescent="0.25">
      <c r="A88" s="46" t="s">
        <v>102</v>
      </c>
      <c r="B88" s="48">
        <v>339996.61</v>
      </c>
      <c r="C88" s="49">
        <v>147</v>
      </c>
      <c r="E88" s="27" t="s">
        <v>103</v>
      </c>
      <c r="F88" s="45">
        <v>337074.50999999989</v>
      </c>
    </row>
    <row r="89" spans="1:6" x14ac:dyDescent="0.25">
      <c r="A89" s="46" t="s">
        <v>136</v>
      </c>
      <c r="B89" s="48">
        <v>216996.54999999987</v>
      </c>
      <c r="C89" s="49">
        <v>140</v>
      </c>
      <c r="E89" s="27" t="s">
        <v>104</v>
      </c>
      <c r="F89" s="45">
        <v>332274.21000000008</v>
      </c>
    </row>
    <row r="90" spans="1:6" x14ac:dyDescent="0.25">
      <c r="A90" s="46" t="s">
        <v>137</v>
      </c>
      <c r="B90" s="48">
        <v>186986.86000000004</v>
      </c>
      <c r="C90" s="49">
        <v>137</v>
      </c>
      <c r="E90" s="27" t="s">
        <v>105</v>
      </c>
      <c r="F90" s="45">
        <v>326732.63999999996</v>
      </c>
    </row>
    <row r="91" spans="1:6" x14ac:dyDescent="0.25">
      <c r="A91" s="46" t="s">
        <v>138</v>
      </c>
      <c r="B91" s="48">
        <v>173868.26</v>
      </c>
      <c r="C91" s="49">
        <v>137</v>
      </c>
      <c r="E91" s="27" t="s">
        <v>106</v>
      </c>
      <c r="F91" s="45">
        <v>307185</v>
      </c>
    </row>
    <row r="92" spans="1:6" x14ac:dyDescent="0.25">
      <c r="A92" s="46" t="s">
        <v>112</v>
      </c>
      <c r="B92" s="48">
        <v>293974.49</v>
      </c>
      <c r="C92" s="49">
        <v>136</v>
      </c>
      <c r="E92" s="27" t="s">
        <v>107</v>
      </c>
      <c r="F92" s="45">
        <v>301161.89999999997</v>
      </c>
    </row>
    <row r="93" spans="1:6" x14ac:dyDescent="0.25">
      <c r="A93" s="46" t="s">
        <v>139</v>
      </c>
      <c r="B93" s="48">
        <v>218428.77999999997</v>
      </c>
      <c r="C93" s="49">
        <v>135</v>
      </c>
      <c r="E93" s="27" t="s">
        <v>108</v>
      </c>
      <c r="F93" s="45">
        <v>300252.78000000009</v>
      </c>
    </row>
    <row r="94" spans="1:6" x14ac:dyDescent="0.25">
      <c r="A94" s="46" t="s">
        <v>123</v>
      </c>
      <c r="B94" s="48">
        <v>239871.84999999998</v>
      </c>
      <c r="C94" s="49">
        <v>134</v>
      </c>
      <c r="E94" s="27" t="s">
        <v>109</v>
      </c>
      <c r="F94" s="45">
        <v>299993.92000000004</v>
      </c>
    </row>
    <row r="95" spans="1:6" x14ac:dyDescent="0.25">
      <c r="A95" s="46" t="s">
        <v>127</v>
      </c>
      <c r="B95" s="48">
        <v>235455.01</v>
      </c>
      <c r="C95" s="49">
        <v>134</v>
      </c>
      <c r="E95" s="27" t="s">
        <v>110</v>
      </c>
      <c r="F95" s="45">
        <v>296657.59999999992</v>
      </c>
    </row>
    <row r="96" spans="1:6" x14ac:dyDescent="0.25">
      <c r="A96" s="46" t="s">
        <v>140</v>
      </c>
      <c r="B96" s="48">
        <v>210053.06000000006</v>
      </c>
      <c r="C96" s="49">
        <v>134</v>
      </c>
      <c r="E96" s="27" t="s">
        <v>111</v>
      </c>
      <c r="F96" s="45">
        <v>294389.32</v>
      </c>
    </row>
    <row r="97" spans="1:6" x14ac:dyDescent="0.25">
      <c r="A97" s="46" t="s">
        <v>141</v>
      </c>
      <c r="B97" s="48">
        <v>180821.45999999993</v>
      </c>
      <c r="C97" s="49">
        <v>133</v>
      </c>
      <c r="E97" s="27" t="s">
        <v>112</v>
      </c>
      <c r="F97" s="45">
        <v>293974.49</v>
      </c>
    </row>
    <row r="98" spans="1:6" x14ac:dyDescent="0.25">
      <c r="A98" s="46" t="s">
        <v>142</v>
      </c>
      <c r="B98" s="48">
        <v>180550.54</v>
      </c>
      <c r="C98" s="49">
        <v>133</v>
      </c>
      <c r="E98" s="27" t="s">
        <v>113</v>
      </c>
      <c r="F98" s="45">
        <v>291390.19</v>
      </c>
    </row>
    <row r="99" spans="1:6" x14ac:dyDescent="0.25">
      <c r="A99" s="46" t="s">
        <v>143</v>
      </c>
      <c r="B99" s="48">
        <v>211443.15000000008</v>
      </c>
      <c r="C99" s="49">
        <v>131</v>
      </c>
      <c r="E99" s="27" t="s">
        <v>114</v>
      </c>
      <c r="F99" s="45">
        <v>290445.17000000004</v>
      </c>
    </row>
    <row r="100" spans="1:6" x14ac:dyDescent="0.25">
      <c r="A100" s="46" t="s">
        <v>144</v>
      </c>
      <c r="B100" s="48">
        <v>185479.75000000006</v>
      </c>
      <c r="C100" s="49">
        <v>126</v>
      </c>
      <c r="E100" s="27" t="s">
        <v>115</v>
      </c>
      <c r="F100" s="45">
        <v>285362.72000000003</v>
      </c>
    </row>
    <row r="101" spans="1:6" x14ac:dyDescent="0.25">
      <c r="A101" s="46" t="s">
        <v>145</v>
      </c>
      <c r="B101" s="48">
        <v>224867.79000000004</v>
      </c>
      <c r="C101" s="49">
        <v>125</v>
      </c>
      <c r="E101" s="27" t="s">
        <v>116</v>
      </c>
      <c r="F101" s="45">
        <v>285008.07000000007</v>
      </c>
    </row>
    <row r="102" spans="1:6" x14ac:dyDescent="0.25">
      <c r="A102" s="46" t="s">
        <v>146</v>
      </c>
      <c r="B102" s="48">
        <v>196391.43999999994</v>
      </c>
      <c r="C102" s="49">
        <v>123</v>
      </c>
      <c r="E102" s="27" t="s">
        <v>117</v>
      </c>
      <c r="F102" s="45">
        <v>277651</v>
      </c>
    </row>
    <row r="103" spans="1:6" x14ac:dyDescent="0.25">
      <c r="A103" s="46" t="s">
        <v>147</v>
      </c>
      <c r="B103" s="48">
        <v>158464.17999999996</v>
      </c>
      <c r="C103" s="49">
        <v>122</v>
      </c>
      <c r="E103" s="27" t="s">
        <v>118</v>
      </c>
      <c r="F103" s="45">
        <v>270328.17999999982</v>
      </c>
    </row>
    <row r="104" spans="1:6" x14ac:dyDescent="0.25">
      <c r="A104" s="46" t="s">
        <v>81</v>
      </c>
      <c r="B104" s="48">
        <v>900823.34000000008</v>
      </c>
      <c r="C104" s="49">
        <v>121</v>
      </c>
      <c r="E104" s="27" t="s">
        <v>119</v>
      </c>
      <c r="F104" s="45">
        <v>248580.51</v>
      </c>
    </row>
    <row r="105" spans="1:6" x14ac:dyDescent="0.25">
      <c r="A105" s="46" t="s">
        <v>148</v>
      </c>
      <c r="B105" s="48">
        <v>163826.99999999994</v>
      </c>
      <c r="C105" s="49">
        <v>120</v>
      </c>
      <c r="E105" s="27" t="s">
        <v>120</v>
      </c>
      <c r="F105" s="45">
        <v>247900</v>
      </c>
    </row>
    <row r="106" spans="1:6" x14ac:dyDescent="0.25">
      <c r="A106" s="46" t="s">
        <v>149</v>
      </c>
      <c r="B106" s="48">
        <v>175251.15</v>
      </c>
      <c r="C106" s="49">
        <v>119</v>
      </c>
      <c r="E106" s="27" t="s">
        <v>121</v>
      </c>
      <c r="F106" s="45">
        <v>245681.65000000014</v>
      </c>
    </row>
    <row r="107" spans="1:6" x14ac:dyDescent="0.25">
      <c r="A107" s="46" t="s">
        <v>150</v>
      </c>
      <c r="B107" s="48">
        <v>160530.35000000003</v>
      </c>
      <c r="C107" s="49">
        <v>118</v>
      </c>
      <c r="E107" s="27" t="s">
        <v>122</v>
      </c>
      <c r="F107" s="45">
        <v>244217.39999999994</v>
      </c>
    </row>
    <row r="108" spans="1:6" x14ac:dyDescent="0.25">
      <c r="A108" s="46" t="s">
        <v>151</v>
      </c>
      <c r="B108" s="48">
        <v>220678.43000000002</v>
      </c>
      <c r="C108" s="49">
        <v>117</v>
      </c>
      <c r="E108" s="27" t="s">
        <v>123</v>
      </c>
      <c r="F108" s="45">
        <v>239871.84999999998</v>
      </c>
    </row>
    <row r="109" spans="1:6" x14ac:dyDescent="0.25">
      <c r="A109" s="46" t="s">
        <v>152</v>
      </c>
      <c r="B109" s="48">
        <v>169242.18</v>
      </c>
      <c r="C109" s="49">
        <v>117</v>
      </c>
      <c r="E109" s="27" t="s">
        <v>124</v>
      </c>
      <c r="F109" s="45">
        <v>239282.48000000004</v>
      </c>
    </row>
    <row r="110" spans="1:6" x14ac:dyDescent="0.25">
      <c r="A110" s="46" t="s">
        <v>153</v>
      </c>
      <c r="B110" s="48">
        <v>178572.91000000003</v>
      </c>
      <c r="C110" s="49">
        <v>116</v>
      </c>
      <c r="E110" s="27" t="s">
        <v>125</v>
      </c>
      <c r="F110" s="45">
        <v>239159.1</v>
      </c>
    </row>
    <row r="111" spans="1:6" x14ac:dyDescent="0.25">
      <c r="A111" s="46" t="s">
        <v>154</v>
      </c>
      <c r="B111" s="48">
        <v>202193.91000000003</v>
      </c>
      <c r="C111" s="49">
        <v>114</v>
      </c>
      <c r="E111" s="27" t="s">
        <v>126</v>
      </c>
      <c r="F111" s="45">
        <v>238057.68999999989</v>
      </c>
    </row>
    <row r="112" spans="1:6" ht="15.75" thickBot="1" x14ac:dyDescent="0.3">
      <c r="A112" s="50" t="s">
        <v>155</v>
      </c>
      <c r="B112" s="51">
        <v>181836.64999999991</v>
      </c>
      <c r="C112" s="52">
        <v>112</v>
      </c>
      <c r="E112" s="27" t="s">
        <v>127</v>
      </c>
      <c r="F112" s="45">
        <v>235455.01</v>
      </c>
    </row>
  </sheetData>
  <mergeCells count="11">
    <mergeCell ref="E61:F61"/>
    <mergeCell ref="A61:C61"/>
    <mergeCell ref="E21:G21"/>
    <mergeCell ref="E2:G2"/>
    <mergeCell ref="A2:C2"/>
    <mergeCell ref="A1:G1"/>
    <mergeCell ref="A21:C21"/>
    <mergeCell ref="A41:C41"/>
    <mergeCell ref="E41:G41"/>
    <mergeCell ref="A51:C51"/>
    <mergeCell ref="E51:G51"/>
  </mergeCells>
  <pageMargins left="0.7" right="0.7" top="0.75" bottom="0.75" header="0.3" footer="0.3"/>
  <pageSetup orientation="portrait" horizontalDpi="300" verticalDpi="30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C2C5-B20E-43AC-AD66-E7C4207848B3}">
  <dimension ref="A3:Q32"/>
  <sheetViews>
    <sheetView topLeftCell="A11" workbookViewId="0">
      <selection activeCell="A13" sqref="A13:H32"/>
    </sheetView>
  </sheetViews>
  <sheetFormatPr defaultRowHeight="15" x14ac:dyDescent="0.25"/>
  <cols>
    <col min="1" max="1" width="13.140625" bestFit="1" customWidth="1"/>
    <col min="2" max="21" width="17.7109375" bestFit="1" customWidth="1"/>
    <col min="22" max="24" width="22.7109375" bestFit="1" customWidth="1"/>
  </cols>
  <sheetData>
    <row r="3" spans="1:17" x14ac:dyDescent="0.25">
      <c r="A3" s="2" t="s">
        <v>16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  <c r="P3" t="s">
        <v>51</v>
      </c>
      <c r="Q3" t="s">
        <v>52</v>
      </c>
    </row>
    <row r="4" spans="1:17" x14ac:dyDescent="0.25">
      <c r="A4" s="15" t="s">
        <v>30</v>
      </c>
      <c r="B4" s="4"/>
      <c r="C4" s="4">
        <v>48325.08</v>
      </c>
      <c r="D4" s="4">
        <v>861543.44</v>
      </c>
      <c r="E4" s="4">
        <v>1497686.04</v>
      </c>
      <c r="F4" s="4">
        <v>1828684.42</v>
      </c>
      <c r="G4" s="4">
        <v>2367272.14</v>
      </c>
      <c r="H4" s="4">
        <v>1774911.54</v>
      </c>
      <c r="I4" s="4">
        <v>1454656.64</v>
      </c>
      <c r="J4" s="4">
        <v>1753163.04</v>
      </c>
      <c r="K4" s="4">
        <v>1522885.88</v>
      </c>
      <c r="L4" s="4">
        <v>1877736.0799999998</v>
      </c>
      <c r="M4" s="4">
        <v>1858834.82</v>
      </c>
      <c r="N4" s="4">
        <v>2152982.98</v>
      </c>
      <c r="O4" s="4">
        <v>1948122.7</v>
      </c>
      <c r="P4" s="4">
        <v>546212.06000000006</v>
      </c>
      <c r="Q4" s="4">
        <v>-141166.1</v>
      </c>
    </row>
    <row r="5" spans="1:17" x14ac:dyDescent="0.25">
      <c r="A5" s="15" t="s">
        <v>31</v>
      </c>
      <c r="B5" s="4">
        <v>19616</v>
      </c>
      <c r="C5" s="4">
        <v>34451.279999999999</v>
      </c>
      <c r="D5" s="4">
        <v>733672</v>
      </c>
      <c r="E5" s="4">
        <v>1664637.58</v>
      </c>
      <c r="F5" s="4">
        <v>2897443.42</v>
      </c>
      <c r="G5" s="4">
        <v>2945071.44</v>
      </c>
      <c r="H5" s="4">
        <v>2427950.7800000003</v>
      </c>
      <c r="I5" s="4">
        <v>1871520.84</v>
      </c>
      <c r="J5" s="4">
        <v>2037565.4</v>
      </c>
      <c r="K5" s="4">
        <v>1929201.5599999998</v>
      </c>
      <c r="L5" s="4">
        <v>2330824.36</v>
      </c>
      <c r="M5" s="4">
        <v>2490919.1399999997</v>
      </c>
      <c r="N5" s="4">
        <v>2841828.32</v>
      </c>
      <c r="O5" s="4">
        <v>2719587.62</v>
      </c>
      <c r="P5" s="4">
        <v>643216.57999999996</v>
      </c>
      <c r="Q5" s="4">
        <v>-770.1</v>
      </c>
    </row>
    <row r="6" spans="1:17" x14ac:dyDescent="0.25">
      <c r="A6" s="15" t="s">
        <v>32</v>
      </c>
      <c r="B6" s="4"/>
      <c r="C6" s="4">
        <v>45803.540000000008</v>
      </c>
      <c r="D6" s="4">
        <v>589042.12</v>
      </c>
      <c r="E6" s="4">
        <v>1005544.72</v>
      </c>
      <c r="F6" s="4">
        <v>2932499.24</v>
      </c>
      <c r="G6" s="4">
        <v>2176147.2400000002</v>
      </c>
      <c r="H6" s="4">
        <v>1403004.44</v>
      </c>
      <c r="I6" s="4">
        <v>1224209.52</v>
      </c>
      <c r="J6" s="4">
        <v>2107687.44</v>
      </c>
      <c r="K6" s="4">
        <v>1583988.7</v>
      </c>
      <c r="L6" s="4">
        <v>2494815.84</v>
      </c>
      <c r="M6" s="4">
        <v>2527474.8199999998</v>
      </c>
      <c r="N6" s="4">
        <v>3189755.0200000005</v>
      </c>
      <c r="O6" s="4">
        <v>2889109.34</v>
      </c>
      <c r="P6" s="4">
        <v>220806.04</v>
      </c>
      <c r="Q6" s="4">
        <v>370</v>
      </c>
    </row>
    <row r="7" spans="1:17" x14ac:dyDescent="0.25">
      <c r="A7" s="15" t="s">
        <v>33</v>
      </c>
      <c r="B7" s="4">
        <v>154867.6</v>
      </c>
      <c r="C7" s="4">
        <v>117289.14</v>
      </c>
      <c r="D7" s="4">
        <v>521057.5</v>
      </c>
      <c r="E7" s="4">
        <v>2008083.42</v>
      </c>
      <c r="F7" s="4">
        <v>2371783.54</v>
      </c>
      <c r="G7" s="4">
        <v>2456248.6399999997</v>
      </c>
      <c r="H7" s="4">
        <v>2360119.4000000004</v>
      </c>
      <c r="I7" s="4">
        <v>1515999.54</v>
      </c>
      <c r="J7" s="4">
        <v>1837404.12</v>
      </c>
      <c r="K7" s="4">
        <v>1953875.4400000002</v>
      </c>
      <c r="L7" s="4">
        <v>2239595.2800000003</v>
      </c>
      <c r="M7" s="4">
        <v>2448987.9000000004</v>
      </c>
      <c r="N7" s="4">
        <v>2843850.4799999995</v>
      </c>
      <c r="O7" s="4">
        <v>2374205.7400000002</v>
      </c>
      <c r="P7" s="4">
        <v>305530.90000000002</v>
      </c>
      <c r="Q7" s="4"/>
    </row>
    <row r="8" spans="1:17" x14ac:dyDescent="0.25">
      <c r="A8" s="15" t="s">
        <v>34</v>
      </c>
      <c r="B8" s="4"/>
      <c r="C8" s="4">
        <v>65397.859999999993</v>
      </c>
      <c r="D8" s="4">
        <v>750598.08</v>
      </c>
      <c r="E8" s="4">
        <v>1893598.5799999998</v>
      </c>
      <c r="F8" s="4">
        <v>1757672.58</v>
      </c>
      <c r="G8" s="4">
        <v>2294834.8600000003</v>
      </c>
      <c r="H8" s="4">
        <v>1573780.6800000002</v>
      </c>
      <c r="I8" s="4">
        <v>1531972.46</v>
      </c>
      <c r="J8" s="4">
        <v>1831871.3800000001</v>
      </c>
      <c r="K8" s="4">
        <v>1701455.98</v>
      </c>
      <c r="L8" s="4">
        <v>2995993.84</v>
      </c>
      <c r="M8" s="4">
        <v>2282190.0199999996</v>
      </c>
      <c r="N8" s="4">
        <v>2502045.42</v>
      </c>
      <c r="O8" s="4">
        <v>2731428.56</v>
      </c>
      <c r="P8" s="4">
        <v>1040526.44</v>
      </c>
      <c r="Q8" s="4">
        <v>25266.539999999994</v>
      </c>
    </row>
    <row r="9" spans="1:17" x14ac:dyDescent="0.25">
      <c r="A9" s="15" t="s">
        <v>35</v>
      </c>
      <c r="B9" s="4"/>
      <c r="C9" s="4">
        <v>155671.53999999998</v>
      </c>
      <c r="D9" s="4">
        <v>1691057.8800000001</v>
      </c>
      <c r="E9" s="4">
        <v>2111838.2200000002</v>
      </c>
      <c r="F9" s="4">
        <v>2715035.12</v>
      </c>
      <c r="G9" s="4">
        <v>3081579.4999999995</v>
      </c>
      <c r="H9" s="4">
        <v>2581632.56</v>
      </c>
      <c r="I9" s="4">
        <v>2196125.9</v>
      </c>
      <c r="J9" s="4">
        <v>2749491.7600000002</v>
      </c>
      <c r="K9" s="4">
        <v>2713763.94</v>
      </c>
      <c r="L9" s="4">
        <v>3263209</v>
      </c>
      <c r="M9" s="4">
        <v>2922376.2800000003</v>
      </c>
      <c r="N9" s="4">
        <v>3229249.18</v>
      </c>
      <c r="O9" s="4">
        <v>3069981.48</v>
      </c>
      <c r="P9" s="4">
        <v>1854182.18</v>
      </c>
      <c r="Q9" s="4">
        <v>170846.14</v>
      </c>
    </row>
    <row r="10" spans="1:17" x14ac:dyDescent="0.25">
      <c r="A10" s="15" t="s">
        <v>36</v>
      </c>
      <c r="B10" s="4">
        <v>1081.5</v>
      </c>
      <c r="C10" s="4">
        <v>250928.9</v>
      </c>
      <c r="D10" s="4">
        <v>1903790.96</v>
      </c>
      <c r="E10" s="4">
        <v>2611268.1399999997</v>
      </c>
      <c r="F10" s="4">
        <v>2772967.38</v>
      </c>
      <c r="G10" s="4">
        <v>2697186</v>
      </c>
      <c r="H10" s="4">
        <v>2421939.2200000002</v>
      </c>
      <c r="I10" s="4">
        <v>2295089.9</v>
      </c>
      <c r="J10" s="4">
        <v>2535587.06</v>
      </c>
      <c r="K10" s="4">
        <v>2790973.3000000003</v>
      </c>
      <c r="L10" s="4">
        <v>3045708.2399999998</v>
      </c>
      <c r="M10" s="4">
        <v>3191897.2399999998</v>
      </c>
      <c r="N10" s="4">
        <v>3358821.2</v>
      </c>
      <c r="O10" s="4">
        <v>2644203.8800000004</v>
      </c>
      <c r="P10" s="4">
        <v>1302901.4400000002</v>
      </c>
      <c r="Q10" s="4">
        <v>168756.78</v>
      </c>
    </row>
    <row r="11" spans="1:17" x14ac:dyDescent="0.25">
      <c r="A11" s="15" t="s">
        <v>17</v>
      </c>
      <c r="B11" s="4">
        <v>175565.1</v>
      </c>
      <c r="C11" s="4">
        <v>717867.34</v>
      </c>
      <c r="D11" s="4">
        <v>7050761.9800000004</v>
      </c>
      <c r="E11" s="4">
        <v>12792656.699999999</v>
      </c>
      <c r="F11" s="4">
        <v>17276085.699999999</v>
      </c>
      <c r="G11" s="4">
        <v>18018339.82</v>
      </c>
      <c r="H11" s="4">
        <v>14543338.620000001</v>
      </c>
      <c r="I11" s="4">
        <v>12089574.800000001</v>
      </c>
      <c r="J11" s="4">
        <v>14852770.200000001</v>
      </c>
      <c r="K11" s="4">
        <v>14196144.800000001</v>
      </c>
      <c r="L11" s="4">
        <v>18247882.639999997</v>
      </c>
      <c r="M11" s="4">
        <v>17722680.219999999</v>
      </c>
      <c r="N11" s="4">
        <v>20118532.600000001</v>
      </c>
      <c r="O11" s="4">
        <v>18376639.32</v>
      </c>
      <c r="P11" s="4">
        <v>5913375.6400000006</v>
      </c>
      <c r="Q11" s="4">
        <v>223303.26</v>
      </c>
    </row>
    <row r="13" spans="1:17" x14ac:dyDescent="0.25">
      <c r="A13" s="18" t="s">
        <v>16</v>
      </c>
      <c r="B13" s="19" t="s">
        <v>30</v>
      </c>
      <c r="C13" s="19" t="s">
        <v>31</v>
      </c>
      <c r="D13" s="19" t="s">
        <v>32</v>
      </c>
      <c r="E13" s="19" t="s">
        <v>33</v>
      </c>
      <c r="F13" s="19" t="s">
        <v>34</v>
      </c>
      <c r="G13" s="19" t="s">
        <v>35</v>
      </c>
      <c r="H13" s="20" t="s">
        <v>36</v>
      </c>
      <c r="I13" s="15"/>
    </row>
    <row r="14" spans="1:17" x14ac:dyDescent="0.25">
      <c r="A14" s="26" t="s">
        <v>53</v>
      </c>
      <c r="B14" s="16" t="s">
        <v>69</v>
      </c>
      <c r="C14" s="14">
        <v>19616</v>
      </c>
      <c r="D14" s="16" t="s">
        <v>69</v>
      </c>
      <c r="E14" s="14">
        <v>154867.6</v>
      </c>
      <c r="F14" s="16" t="s">
        <v>69</v>
      </c>
      <c r="G14" s="16" t="s">
        <v>69</v>
      </c>
      <c r="H14" s="17">
        <v>1081.5</v>
      </c>
      <c r="I14" s="4"/>
    </row>
    <row r="15" spans="1:17" x14ac:dyDescent="0.25">
      <c r="A15" s="26" t="s">
        <v>54</v>
      </c>
      <c r="B15" s="14">
        <v>48325.08</v>
      </c>
      <c r="C15" s="14">
        <v>34451.279999999999</v>
      </c>
      <c r="D15" s="14">
        <v>45803.540000000008</v>
      </c>
      <c r="E15" s="14">
        <v>117289.14</v>
      </c>
      <c r="F15" s="14">
        <v>65397.859999999993</v>
      </c>
      <c r="G15" s="14">
        <v>155671.53999999998</v>
      </c>
      <c r="H15" s="17">
        <v>250928.9</v>
      </c>
      <c r="I15" s="4"/>
    </row>
    <row r="16" spans="1:17" x14ac:dyDescent="0.25">
      <c r="A16" s="26" t="s">
        <v>55</v>
      </c>
      <c r="B16" s="14">
        <v>861543.44</v>
      </c>
      <c r="C16" s="14">
        <v>733672</v>
      </c>
      <c r="D16" s="14">
        <v>589042.12</v>
      </c>
      <c r="E16" s="14">
        <v>521057.5</v>
      </c>
      <c r="F16" s="14">
        <v>750598.08</v>
      </c>
      <c r="G16" s="14">
        <v>1691057.8800000001</v>
      </c>
      <c r="H16" s="17">
        <v>1903790.96</v>
      </c>
      <c r="I16" s="4"/>
    </row>
    <row r="17" spans="1:9" x14ac:dyDescent="0.25">
      <c r="A17" s="26" t="s">
        <v>56</v>
      </c>
      <c r="B17" s="14">
        <v>1497686.04</v>
      </c>
      <c r="C17" s="14">
        <v>1664637.58</v>
      </c>
      <c r="D17" s="14">
        <v>1005544.72</v>
      </c>
      <c r="E17" s="14">
        <v>2008083.42</v>
      </c>
      <c r="F17" s="14">
        <v>1893598.5799999998</v>
      </c>
      <c r="G17" s="14">
        <v>2111838.2200000002</v>
      </c>
      <c r="H17" s="17">
        <v>2611268.1399999997</v>
      </c>
      <c r="I17" s="4"/>
    </row>
    <row r="18" spans="1:9" x14ac:dyDescent="0.25">
      <c r="A18" s="26" t="s">
        <v>57</v>
      </c>
      <c r="B18" s="14">
        <v>1828684.42</v>
      </c>
      <c r="C18" s="14">
        <v>2897443.42</v>
      </c>
      <c r="D18" s="14">
        <v>2932499.24</v>
      </c>
      <c r="E18" s="14">
        <v>2371783.54</v>
      </c>
      <c r="F18" s="14">
        <v>1757672.58</v>
      </c>
      <c r="G18" s="14">
        <v>2715035.12</v>
      </c>
      <c r="H18" s="17">
        <v>2772967.38</v>
      </c>
      <c r="I18" s="4"/>
    </row>
    <row r="19" spans="1:9" x14ac:dyDescent="0.25">
      <c r="A19" s="26" t="s">
        <v>58</v>
      </c>
      <c r="B19" s="14">
        <v>2367272.14</v>
      </c>
      <c r="C19" s="14">
        <v>2945071.44</v>
      </c>
      <c r="D19" s="14">
        <v>2176147.2400000002</v>
      </c>
      <c r="E19" s="14">
        <v>2456248.6399999997</v>
      </c>
      <c r="F19" s="14">
        <v>2294834.8600000003</v>
      </c>
      <c r="G19" s="14">
        <v>3081579.4999999995</v>
      </c>
      <c r="H19" s="17">
        <v>2697186</v>
      </c>
      <c r="I19" s="4"/>
    </row>
    <row r="20" spans="1:9" x14ac:dyDescent="0.25">
      <c r="A20" s="26" t="s">
        <v>59</v>
      </c>
      <c r="B20" s="14">
        <v>1774911.54</v>
      </c>
      <c r="C20" s="14">
        <v>2427950.7800000003</v>
      </c>
      <c r="D20" s="14">
        <v>1403004.44</v>
      </c>
      <c r="E20" s="14">
        <v>2360119.4000000004</v>
      </c>
      <c r="F20" s="14">
        <v>1573780.6800000002</v>
      </c>
      <c r="G20" s="14">
        <v>2581632.56</v>
      </c>
      <c r="H20" s="17">
        <v>2421939.2200000002</v>
      </c>
      <c r="I20" s="4"/>
    </row>
    <row r="21" spans="1:9" x14ac:dyDescent="0.25">
      <c r="A21" s="26" t="s">
        <v>60</v>
      </c>
      <c r="B21" s="14">
        <v>1454656.64</v>
      </c>
      <c r="C21" s="14">
        <v>1871520.84</v>
      </c>
      <c r="D21" s="14">
        <v>1224209.52</v>
      </c>
      <c r="E21" s="14">
        <v>1515999.54</v>
      </c>
      <c r="F21" s="14">
        <v>1531972.46</v>
      </c>
      <c r="G21" s="14">
        <v>2196125.9</v>
      </c>
      <c r="H21" s="17">
        <v>2295089.9</v>
      </c>
      <c r="I21" s="4"/>
    </row>
    <row r="22" spans="1:9" x14ac:dyDescent="0.25">
      <c r="A22" s="26" t="s">
        <v>61</v>
      </c>
      <c r="B22" s="14">
        <v>1753163.04</v>
      </c>
      <c r="C22" s="14">
        <v>2037565.4</v>
      </c>
      <c r="D22" s="14">
        <v>2107687.44</v>
      </c>
      <c r="E22" s="14">
        <v>1837404.12</v>
      </c>
      <c r="F22" s="14">
        <v>1831871.3800000001</v>
      </c>
      <c r="G22" s="14">
        <v>2749491.7600000002</v>
      </c>
      <c r="H22" s="17">
        <v>2535587.06</v>
      </c>
      <c r="I22" s="4"/>
    </row>
    <row r="23" spans="1:9" x14ac:dyDescent="0.25">
      <c r="A23" s="26" t="s">
        <v>62</v>
      </c>
      <c r="B23" s="14">
        <v>1522885.88</v>
      </c>
      <c r="C23" s="14">
        <v>1929201.5599999998</v>
      </c>
      <c r="D23" s="14">
        <v>1583988.7</v>
      </c>
      <c r="E23" s="14">
        <v>1953875.4400000002</v>
      </c>
      <c r="F23" s="14">
        <v>1701455.98</v>
      </c>
      <c r="G23" s="14">
        <v>2713763.94</v>
      </c>
      <c r="H23" s="17">
        <v>2790973.3000000003</v>
      </c>
      <c r="I23" s="4"/>
    </row>
    <row r="24" spans="1:9" x14ac:dyDescent="0.25">
      <c r="A24" s="26" t="s">
        <v>63</v>
      </c>
      <c r="B24" s="14">
        <v>1877736.0799999998</v>
      </c>
      <c r="C24" s="14">
        <v>2330824.36</v>
      </c>
      <c r="D24" s="14">
        <v>2494815.84</v>
      </c>
      <c r="E24" s="14">
        <v>2239595.2800000003</v>
      </c>
      <c r="F24" s="14">
        <v>2995993.84</v>
      </c>
      <c r="G24" s="14">
        <v>3263209</v>
      </c>
      <c r="H24" s="17">
        <v>3045708.2399999998</v>
      </c>
      <c r="I24" s="4"/>
    </row>
    <row r="25" spans="1:9" x14ac:dyDescent="0.25">
      <c r="A25" s="26" t="s">
        <v>64</v>
      </c>
      <c r="B25" s="14">
        <v>1858834.82</v>
      </c>
      <c r="C25" s="14">
        <v>2490919.1399999997</v>
      </c>
      <c r="D25" s="14">
        <v>2527474.8199999998</v>
      </c>
      <c r="E25" s="14">
        <v>2448987.9000000004</v>
      </c>
      <c r="F25" s="14">
        <v>2282190.0199999996</v>
      </c>
      <c r="G25" s="14">
        <v>2922376.2800000003</v>
      </c>
      <c r="H25" s="17">
        <v>3191897.2399999998</v>
      </c>
      <c r="I25" s="4"/>
    </row>
    <row r="26" spans="1:9" x14ac:dyDescent="0.25">
      <c r="A26" s="26" t="s">
        <v>65</v>
      </c>
      <c r="B26" s="14">
        <v>2152982.98</v>
      </c>
      <c r="C26" s="14">
        <v>2841828.32</v>
      </c>
      <c r="D26" s="14">
        <v>3189755.0200000005</v>
      </c>
      <c r="E26" s="14">
        <v>2843850.4799999995</v>
      </c>
      <c r="F26" s="14">
        <v>2502045.42</v>
      </c>
      <c r="G26" s="14">
        <v>3229249.18</v>
      </c>
      <c r="H26" s="17">
        <v>3358821.2</v>
      </c>
      <c r="I26" s="4"/>
    </row>
    <row r="27" spans="1:9" x14ac:dyDescent="0.25">
      <c r="A27" s="26" t="s">
        <v>66</v>
      </c>
      <c r="B27" s="14">
        <v>1948122.7</v>
      </c>
      <c r="C27" s="14">
        <v>2719587.62</v>
      </c>
      <c r="D27" s="14">
        <v>2889109.34</v>
      </c>
      <c r="E27" s="14">
        <v>2374205.7400000002</v>
      </c>
      <c r="F27" s="14">
        <v>2731428.56</v>
      </c>
      <c r="G27" s="14">
        <v>3069981.48</v>
      </c>
      <c r="H27" s="17">
        <v>2644203.8800000004</v>
      </c>
      <c r="I27" s="4"/>
    </row>
    <row r="28" spans="1:9" x14ac:dyDescent="0.25">
      <c r="A28" s="26" t="s">
        <v>67</v>
      </c>
      <c r="B28" s="14">
        <v>546212.06000000006</v>
      </c>
      <c r="C28" s="14">
        <v>643216.57999999996</v>
      </c>
      <c r="D28" s="14">
        <v>220806.04</v>
      </c>
      <c r="E28" s="14">
        <v>305530.90000000002</v>
      </c>
      <c r="F28" s="14">
        <v>1040526.44</v>
      </c>
      <c r="G28" s="14">
        <v>1854182.18</v>
      </c>
      <c r="H28" s="17">
        <v>1302901.4400000002</v>
      </c>
      <c r="I28" s="4"/>
    </row>
    <row r="29" spans="1:9" x14ac:dyDescent="0.25">
      <c r="A29" s="26" t="s">
        <v>68</v>
      </c>
      <c r="B29" s="14">
        <v>-141166.1</v>
      </c>
      <c r="C29" s="14">
        <v>-770.1</v>
      </c>
      <c r="D29" s="14">
        <v>370</v>
      </c>
      <c r="E29" s="16" t="s">
        <v>69</v>
      </c>
      <c r="F29" s="14">
        <v>25266.539999999994</v>
      </c>
      <c r="G29" s="14">
        <v>170846.14</v>
      </c>
      <c r="H29" s="17">
        <v>168756.78</v>
      </c>
      <c r="I29" s="4"/>
    </row>
    <row r="30" spans="1:9" x14ac:dyDescent="0.25">
      <c r="A30" s="23" t="s">
        <v>17</v>
      </c>
      <c r="B30" s="24">
        <f>SUM(B15:B29)</f>
        <v>21351850.759999994</v>
      </c>
      <c r="C30" s="24">
        <f t="shared" ref="C30:H30" si="0">SUM(C14:C29)</f>
        <v>27586736.219999999</v>
      </c>
      <c r="D30" s="24">
        <f t="shared" si="0"/>
        <v>24390258.019999996</v>
      </c>
      <c r="E30" s="24">
        <f t="shared" si="0"/>
        <v>25508898.640000001</v>
      </c>
      <c r="F30" s="24">
        <f t="shared" si="0"/>
        <v>24978633.280000001</v>
      </c>
      <c r="G30" s="24">
        <f t="shared" si="0"/>
        <v>34506040.680000007</v>
      </c>
      <c r="H30" s="25">
        <f t="shared" si="0"/>
        <v>33993101.139999993</v>
      </c>
    </row>
    <row r="32" spans="1:9" x14ac:dyDescent="0.25">
      <c r="B32" s="67" t="s">
        <v>70</v>
      </c>
      <c r="C32" s="67"/>
      <c r="D32" s="67"/>
      <c r="E32" s="67"/>
    </row>
  </sheetData>
  <mergeCells count="1">
    <mergeCell ref="B32:E32"/>
  </mergeCell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5959-9959-436C-8F22-A889522048C1}">
  <dimension ref="A1:S34"/>
  <sheetViews>
    <sheetView workbookViewId="0">
      <selection activeCell="J10" sqref="J10"/>
    </sheetView>
  </sheetViews>
  <sheetFormatPr defaultRowHeight="15" x14ac:dyDescent="0.25"/>
  <cols>
    <col min="1" max="1" width="11.28515625" bestFit="1" customWidth="1"/>
    <col min="2" max="2" width="25.85546875" bestFit="1" customWidth="1"/>
    <col min="3" max="4" width="10.85546875" bestFit="1" customWidth="1"/>
    <col min="5" max="7" width="11" bestFit="1" customWidth="1"/>
    <col min="8" max="9" width="12" bestFit="1" customWidth="1"/>
    <col min="10" max="12" width="11" bestFit="1" customWidth="1"/>
    <col min="13" max="14" width="12" bestFit="1" customWidth="1"/>
    <col min="15" max="15" width="11" bestFit="1" customWidth="1"/>
    <col min="16" max="16" width="12" bestFit="1" customWidth="1"/>
    <col min="17" max="17" width="11" bestFit="1" customWidth="1"/>
    <col min="18" max="18" width="10.85546875" bestFit="1" customWidth="1"/>
    <col min="19" max="19" width="12" bestFit="1" customWidth="1"/>
  </cols>
  <sheetData>
    <row r="1" spans="1:19" x14ac:dyDescent="0.25">
      <c r="A1" s="11" t="s">
        <v>21</v>
      </c>
      <c r="B1" s="11" t="s">
        <v>22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3"/>
    </row>
    <row r="2" spans="1:19" x14ac:dyDescent="0.25">
      <c r="A2" s="13">
        <v>45839</v>
      </c>
      <c r="B2" s="13" t="str">
        <f>TEXT(A2,"dddd")</f>
        <v>Tuesday</v>
      </c>
      <c r="C2" s="14">
        <v>19616</v>
      </c>
      <c r="D2" s="14">
        <v>6065.4</v>
      </c>
      <c r="E2" s="14">
        <v>356581.66</v>
      </c>
      <c r="F2" s="14">
        <v>278419.12</v>
      </c>
      <c r="G2" s="14">
        <v>790178.78</v>
      </c>
      <c r="H2" s="14">
        <v>801536.38</v>
      </c>
      <c r="I2" s="14">
        <v>505095.9</v>
      </c>
      <c r="J2" s="14">
        <v>420766.04</v>
      </c>
      <c r="K2" s="14">
        <v>533277.36</v>
      </c>
      <c r="L2" s="14">
        <v>310420.24</v>
      </c>
      <c r="M2" s="14">
        <v>410283.16</v>
      </c>
      <c r="N2" s="14">
        <v>621612.48</v>
      </c>
      <c r="O2" s="14">
        <v>558604.46</v>
      </c>
      <c r="P2" s="14">
        <v>662522.93999999994</v>
      </c>
      <c r="Q2" s="14">
        <v>130844.9</v>
      </c>
      <c r="R2" s="14"/>
      <c r="S2" s="4"/>
    </row>
    <row r="3" spans="1:19" x14ac:dyDescent="0.25">
      <c r="A3" s="13">
        <v>45840</v>
      </c>
      <c r="B3" s="13" t="str">
        <f t="shared" ref="B3:B32" si="0">TEXT(A3,"dddd")</f>
        <v>Wednesday</v>
      </c>
      <c r="C3" s="14"/>
      <c r="D3" s="14">
        <v>13117.5</v>
      </c>
      <c r="E3" s="14">
        <v>223875.38</v>
      </c>
      <c r="F3" s="14">
        <v>356300.48</v>
      </c>
      <c r="G3" s="14">
        <v>941535.64</v>
      </c>
      <c r="H3" s="14">
        <v>638314.92000000004</v>
      </c>
      <c r="I3" s="14">
        <v>449376.9</v>
      </c>
      <c r="J3" s="14">
        <v>335809.96</v>
      </c>
      <c r="K3" s="14">
        <v>414289.54</v>
      </c>
      <c r="L3" s="14">
        <v>427345.02</v>
      </c>
      <c r="M3" s="14">
        <v>723161.54</v>
      </c>
      <c r="N3" s="14">
        <v>529201.76</v>
      </c>
      <c r="O3" s="14">
        <v>813744.1</v>
      </c>
      <c r="P3" s="14">
        <v>727103.6</v>
      </c>
      <c r="Q3" s="14">
        <v>105999.03999999999</v>
      </c>
      <c r="R3" s="14"/>
      <c r="S3" s="4"/>
    </row>
    <row r="4" spans="1:19" x14ac:dyDescent="0.25">
      <c r="A4" s="13">
        <v>45841</v>
      </c>
      <c r="B4" s="13" t="str">
        <f t="shared" si="0"/>
        <v>Thursday</v>
      </c>
      <c r="C4" s="14"/>
      <c r="D4" s="14">
        <v>6989.84</v>
      </c>
      <c r="E4" s="14">
        <v>192061.4</v>
      </c>
      <c r="F4" s="14">
        <v>535169.14</v>
      </c>
      <c r="G4" s="14">
        <v>650602.84</v>
      </c>
      <c r="H4" s="14">
        <v>703468.96</v>
      </c>
      <c r="I4" s="14">
        <v>713635.54</v>
      </c>
      <c r="J4" s="14">
        <v>423748.3</v>
      </c>
      <c r="K4" s="14">
        <v>417350.5</v>
      </c>
      <c r="L4" s="14">
        <v>329924.44</v>
      </c>
      <c r="M4" s="14">
        <v>656988.9</v>
      </c>
      <c r="N4" s="14">
        <v>579469.57999999996</v>
      </c>
      <c r="O4" s="14">
        <v>611104.92000000004</v>
      </c>
      <c r="P4" s="14">
        <v>559671.4</v>
      </c>
      <c r="Q4" s="14">
        <v>67167.22</v>
      </c>
      <c r="R4" s="14"/>
      <c r="S4" s="4"/>
    </row>
    <row r="5" spans="1:19" x14ac:dyDescent="0.25">
      <c r="A5" s="13">
        <v>45842</v>
      </c>
      <c r="B5" s="13" t="str">
        <f t="shared" si="0"/>
        <v>Friday</v>
      </c>
      <c r="C5" s="14"/>
      <c r="D5" s="14">
        <v>16731.080000000002</v>
      </c>
      <c r="E5" s="14">
        <v>250936.46</v>
      </c>
      <c r="F5" s="14">
        <v>853410.44</v>
      </c>
      <c r="G5" s="14">
        <v>787319.84</v>
      </c>
      <c r="H5" s="14">
        <v>952926.26</v>
      </c>
      <c r="I5" s="14">
        <v>834057.56</v>
      </c>
      <c r="J5" s="14">
        <v>647221.42000000004</v>
      </c>
      <c r="K5" s="14">
        <v>1009852.72</v>
      </c>
      <c r="L5" s="14">
        <v>836702.28</v>
      </c>
      <c r="M5" s="14">
        <v>992860.94</v>
      </c>
      <c r="N5" s="14">
        <v>989224.06</v>
      </c>
      <c r="O5" s="14">
        <v>1093933.6200000001</v>
      </c>
      <c r="P5" s="14">
        <v>1196478.94</v>
      </c>
      <c r="Q5" s="14">
        <v>988548.22</v>
      </c>
      <c r="R5" s="14">
        <v>66774.539999999994</v>
      </c>
      <c r="S5" s="4"/>
    </row>
    <row r="6" spans="1:19" x14ac:dyDescent="0.25">
      <c r="A6" s="13">
        <v>45843</v>
      </c>
      <c r="B6" s="13" t="str">
        <f t="shared" si="0"/>
        <v>Saturday</v>
      </c>
      <c r="C6" s="14"/>
      <c r="D6" s="14">
        <v>118711.03999999999</v>
      </c>
      <c r="E6" s="14">
        <v>614703.78</v>
      </c>
      <c r="F6" s="14">
        <v>1193593.26</v>
      </c>
      <c r="G6" s="14">
        <v>1221800.8400000001</v>
      </c>
      <c r="H6" s="14">
        <v>1314787.92</v>
      </c>
      <c r="I6" s="14">
        <v>1165363.46</v>
      </c>
      <c r="J6" s="14">
        <v>1115469.18</v>
      </c>
      <c r="K6" s="14">
        <v>1103753.74</v>
      </c>
      <c r="L6" s="14">
        <v>1114553.7</v>
      </c>
      <c r="M6" s="14">
        <v>1326858.08</v>
      </c>
      <c r="N6" s="14">
        <v>1142052.22</v>
      </c>
      <c r="O6" s="14">
        <v>1062747.78</v>
      </c>
      <c r="P6" s="14">
        <v>1065482.1200000001</v>
      </c>
      <c r="Q6" s="14">
        <v>962500.08</v>
      </c>
      <c r="R6" s="14">
        <v>170207.72</v>
      </c>
      <c r="S6" s="4"/>
    </row>
    <row r="7" spans="1:19" x14ac:dyDescent="0.25">
      <c r="A7" s="13">
        <v>45844</v>
      </c>
      <c r="B7" s="13" t="str">
        <f t="shared" si="0"/>
        <v>Sunday</v>
      </c>
      <c r="C7" s="14"/>
      <c r="D7" s="14">
        <v>204436.04</v>
      </c>
      <c r="E7" s="14">
        <v>1019688.04</v>
      </c>
      <c r="F7" s="14">
        <v>1524118.56</v>
      </c>
      <c r="G7" s="14">
        <v>1304649.3799999999</v>
      </c>
      <c r="H7" s="14">
        <v>1157428.6200000001</v>
      </c>
      <c r="I7" s="14">
        <v>1108459.92</v>
      </c>
      <c r="J7" s="14">
        <v>1144013.1200000001</v>
      </c>
      <c r="K7" s="14">
        <v>1094776.82</v>
      </c>
      <c r="L7" s="14">
        <v>1152626.8799999999</v>
      </c>
      <c r="M7" s="14">
        <v>1135124.78</v>
      </c>
      <c r="N7" s="14">
        <v>1234754.8799999999</v>
      </c>
      <c r="O7" s="14">
        <v>1238602.68</v>
      </c>
      <c r="P7" s="14">
        <v>1079189.3400000001</v>
      </c>
      <c r="Q7" s="14">
        <v>949153.46</v>
      </c>
      <c r="R7" s="14">
        <v>168756.78</v>
      </c>
      <c r="S7" s="4"/>
    </row>
    <row r="8" spans="1:19" x14ac:dyDescent="0.25">
      <c r="A8" s="13">
        <v>45845</v>
      </c>
      <c r="B8" s="13" t="str">
        <f t="shared" si="0"/>
        <v>Monday</v>
      </c>
      <c r="C8" s="14"/>
      <c r="D8" s="14">
        <v>27676.62</v>
      </c>
      <c r="E8" s="14">
        <v>148884.64000000001</v>
      </c>
      <c r="F8" s="14">
        <v>527543.76</v>
      </c>
      <c r="G8" s="14">
        <v>681865.76</v>
      </c>
      <c r="H8" s="14">
        <v>714745.6</v>
      </c>
      <c r="I8" s="14">
        <v>656658.28</v>
      </c>
      <c r="J8" s="14">
        <v>585503.06000000006</v>
      </c>
      <c r="K8" s="14">
        <v>613031.36</v>
      </c>
      <c r="L8" s="14">
        <v>589507.66</v>
      </c>
      <c r="M8" s="14">
        <v>613648.62</v>
      </c>
      <c r="N8" s="14">
        <v>633991.22</v>
      </c>
      <c r="O8" s="14">
        <v>677313.8</v>
      </c>
      <c r="P8" s="14">
        <v>700208.22</v>
      </c>
      <c r="Q8" s="14">
        <v>384712.82</v>
      </c>
      <c r="R8" s="14">
        <v>-52166.1</v>
      </c>
      <c r="S8" s="4"/>
    </row>
    <row r="9" spans="1:19" x14ac:dyDescent="0.25">
      <c r="A9" s="13">
        <v>45846</v>
      </c>
      <c r="B9" s="13" t="str">
        <f t="shared" si="0"/>
        <v>Tuesday</v>
      </c>
      <c r="C9" s="14"/>
      <c r="D9" s="14">
        <v>3175.2</v>
      </c>
      <c r="E9" s="14">
        <v>85402.68</v>
      </c>
      <c r="F9" s="14">
        <v>701241.48</v>
      </c>
      <c r="G9" s="14">
        <v>595656.64</v>
      </c>
      <c r="H9" s="14">
        <v>545664.98</v>
      </c>
      <c r="I9" s="14">
        <v>763808.74</v>
      </c>
      <c r="J9" s="14">
        <v>492683.42</v>
      </c>
      <c r="K9" s="14">
        <v>370711.14</v>
      </c>
      <c r="L9" s="14">
        <v>428437.94</v>
      </c>
      <c r="M9" s="14">
        <v>466209.32</v>
      </c>
      <c r="N9" s="14">
        <v>633834.42000000004</v>
      </c>
      <c r="O9" s="14">
        <v>705324.24</v>
      </c>
      <c r="P9" s="14">
        <v>719949.06</v>
      </c>
      <c r="Q9" s="14">
        <v>344595.84</v>
      </c>
      <c r="R9" s="14">
        <v>-770.1</v>
      </c>
      <c r="S9" s="4"/>
    </row>
    <row r="10" spans="1:19" x14ac:dyDescent="0.25">
      <c r="A10" s="13">
        <v>45847</v>
      </c>
      <c r="B10" s="13" t="str">
        <f t="shared" si="0"/>
        <v>Wednesday</v>
      </c>
      <c r="C10" s="14"/>
      <c r="D10" s="14"/>
      <c r="E10" s="14"/>
      <c r="F10" s="14"/>
      <c r="G10" s="14"/>
      <c r="H10" s="14"/>
      <c r="I10" s="14"/>
      <c r="J10" s="14"/>
      <c r="K10" s="14"/>
      <c r="L10" s="14">
        <v>79078.100000000006</v>
      </c>
      <c r="M10" s="14">
        <v>341398.8</v>
      </c>
      <c r="N10" s="14">
        <v>532494.18000000005</v>
      </c>
      <c r="O10" s="14">
        <v>702390.92</v>
      </c>
      <c r="P10" s="14">
        <v>800914.1</v>
      </c>
      <c r="Q10" s="14">
        <v>116973.22</v>
      </c>
      <c r="R10" s="14"/>
      <c r="S10" s="4"/>
    </row>
    <row r="11" spans="1:19" x14ac:dyDescent="0.25">
      <c r="A11" s="13">
        <v>45848</v>
      </c>
      <c r="B11" s="13" t="str">
        <f t="shared" si="0"/>
        <v>Thursday</v>
      </c>
      <c r="C11" s="14"/>
      <c r="D11" s="14">
        <v>82931.16</v>
      </c>
      <c r="E11" s="14">
        <v>111744.1</v>
      </c>
      <c r="F11" s="14">
        <v>582356.76</v>
      </c>
      <c r="G11" s="14">
        <v>449246.84</v>
      </c>
      <c r="H11" s="14">
        <v>682049.9</v>
      </c>
      <c r="I11" s="14">
        <v>639099.02</v>
      </c>
      <c r="J11" s="14">
        <v>395560.5</v>
      </c>
      <c r="K11" s="14">
        <v>360603.26</v>
      </c>
      <c r="L11" s="14">
        <v>404054.76</v>
      </c>
      <c r="M11" s="14">
        <v>384535.6</v>
      </c>
      <c r="N11" s="14">
        <v>594064.92000000004</v>
      </c>
      <c r="O11" s="14">
        <v>696421.32</v>
      </c>
      <c r="P11" s="14">
        <v>516623.78</v>
      </c>
      <c r="Q11" s="14">
        <v>81175.86</v>
      </c>
      <c r="R11" s="14"/>
      <c r="S11" s="4"/>
    </row>
    <row r="12" spans="1:19" x14ac:dyDescent="0.25">
      <c r="A12" s="13">
        <v>45849</v>
      </c>
      <c r="B12" s="13" t="str">
        <f t="shared" si="0"/>
        <v>Friday</v>
      </c>
      <c r="C12" s="14"/>
      <c r="D12" s="14">
        <v>17390.12</v>
      </c>
      <c r="E12" s="14">
        <v>120607.08</v>
      </c>
      <c r="F12" s="14">
        <v>370498.4</v>
      </c>
      <c r="G12" s="14">
        <v>409341.86</v>
      </c>
      <c r="H12" s="14">
        <v>535491.96</v>
      </c>
      <c r="I12" s="14">
        <v>342357.7</v>
      </c>
      <c r="J12" s="14">
        <v>335486.78000000003</v>
      </c>
      <c r="K12" s="14">
        <v>321185.53999999998</v>
      </c>
      <c r="L12" s="14">
        <v>341286.24</v>
      </c>
      <c r="M12" s="14">
        <v>818776.46</v>
      </c>
      <c r="N12" s="14">
        <v>582588.31999999995</v>
      </c>
      <c r="O12" s="14">
        <v>572071.78</v>
      </c>
      <c r="P12" s="14">
        <v>692902.88</v>
      </c>
      <c r="Q12" s="14">
        <v>-11791.08</v>
      </c>
      <c r="R12" s="14">
        <v>-41508</v>
      </c>
      <c r="S12" s="4"/>
    </row>
    <row r="13" spans="1:19" x14ac:dyDescent="0.25">
      <c r="A13" s="13">
        <v>45850</v>
      </c>
      <c r="B13" s="13" t="str">
        <f t="shared" si="0"/>
        <v>Saturday</v>
      </c>
      <c r="C13" s="14"/>
      <c r="D13" s="14">
        <v>20515.66</v>
      </c>
      <c r="E13" s="14">
        <v>178858.76</v>
      </c>
      <c r="F13" s="14">
        <v>399319.44</v>
      </c>
      <c r="G13" s="14">
        <v>528418.81999999995</v>
      </c>
      <c r="H13" s="14">
        <v>636148.84</v>
      </c>
      <c r="I13" s="14">
        <v>628979.5</v>
      </c>
      <c r="J13" s="14">
        <v>341318.12</v>
      </c>
      <c r="K13" s="14">
        <v>535197.26</v>
      </c>
      <c r="L13" s="14">
        <v>569437.98</v>
      </c>
      <c r="M13" s="14">
        <v>742295.1</v>
      </c>
      <c r="N13" s="14">
        <v>697731.5</v>
      </c>
      <c r="O13" s="14">
        <v>950957.96</v>
      </c>
      <c r="P13" s="14">
        <v>716412.94</v>
      </c>
      <c r="Q13" s="14">
        <v>517323.74</v>
      </c>
      <c r="R13" s="14">
        <v>638.41999999999996</v>
      </c>
      <c r="S13" s="4"/>
    </row>
    <row r="14" spans="1:19" x14ac:dyDescent="0.25">
      <c r="A14" s="13">
        <v>45851</v>
      </c>
      <c r="B14" s="13" t="str">
        <f t="shared" si="0"/>
        <v>Sunday</v>
      </c>
      <c r="C14" s="14"/>
      <c r="D14" s="14">
        <v>17002.12</v>
      </c>
      <c r="E14" s="14">
        <v>242431.7</v>
      </c>
      <c r="F14" s="14">
        <v>525810.46</v>
      </c>
      <c r="G14" s="14">
        <v>609175.57999999996</v>
      </c>
      <c r="H14" s="14">
        <v>658433.48</v>
      </c>
      <c r="I14" s="14">
        <v>569079.12</v>
      </c>
      <c r="J14" s="14">
        <v>343254.16</v>
      </c>
      <c r="K14" s="14">
        <v>447039.24</v>
      </c>
      <c r="L14" s="14">
        <v>641902.6</v>
      </c>
      <c r="M14" s="14">
        <v>733705.48</v>
      </c>
      <c r="N14" s="14">
        <v>785325.88</v>
      </c>
      <c r="O14" s="14">
        <v>749416.92</v>
      </c>
      <c r="P14" s="14">
        <v>556426.38</v>
      </c>
      <c r="Q14" s="14">
        <v>142496.64000000001</v>
      </c>
      <c r="R14" s="14"/>
      <c r="S14" s="4"/>
    </row>
    <row r="15" spans="1:19" x14ac:dyDescent="0.25">
      <c r="A15" s="13">
        <v>45852</v>
      </c>
      <c r="B15" s="13" t="str">
        <f t="shared" si="0"/>
        <v>Monday</v>
      </c>
      <c r="C15" s="14"/>
      <c r="D15" s="14">
        <v>12874.46</v>
      </c>
      <c r="E15" s="14">
        <v>365173.82</v>
      </c>
      <c r="F15" s="14">
        <v>190009.86</v>
      </c>
      <c r="G15" s="14">
        <v>417688.18</v>
      </c>
      <c r="H15" s="14">
        <v>866903.98</v>
      </c>
      <c r="I15" s="14">
        <v>406559.5</v>
      </c>
      <c r="J15" s="14">
        <v>305003.94</v>
      </c>
      <c r="K15" s="14">
        <v>476421.82</v>
      </c>
      <c r="L15" s="14">
        <v>310570.68</v>
      </c>
      <c r="M15" s="14">
        <v>574097.19999999995</v>
      </c>
      <c r="N15" s="14">
        <v>360466.28</v>
      </c>
      <c r="O15" s="14">
        <v>620897.98</v>
      </c>
      <c r="P15" s="14">
        <v>602255.98</v>
      </c>
      <c r="Q15" s="14">
        <v>180374.74</v>
      </c>
      <c r="R15" s="14">
        <v>-89000</v>
      </c>
      <c r="S15" s="4"/>
    </row>
    <row r="16" spans="1:19" x14ac:dyDescent="0.25">
      <c r="A16" s="13">
        <v>45853</v>
      </c>
      <c r="B16" s="13" t="str">
        <f t="shared" si="0"/>
        <v>Tuesday</v>
      </c>
      <c r="C16" s="14"/>
      <c r="D16" s="14">
        <v>8803.0400000000009</v>
      </c>
      <c r="E16" s="14">
        <v>118564.16</v>
      </c>
      <c r="F16" s="14">
        <v>245539.08</v>
      </c>
      <c r="G16" s="14">
        <v>566987.34</v>
      </c>
      <c r="H16" s="14">
        <v>659809.69999999995</v>
      </c>
      <c r="I16" s="14">
        <v>426632.7</v>
      </c>
      <c r="J16" s="14">
        <v>352301.52</v>
      </c>
      <c r="K16" s="14">
        <v>330749.86</v>
      </c>
      <c r="L16" s="14">
        <v>277635.59999999998</v>
      </c>
      <c r="M16" s="14">
        <v>590105.54</v>
      </c>
      <c r="N16" s="14">
        <v>472087.54</v>
      </c>
      <c r="O16" s="14">
        <v>530325.1</v>
      </c>
      <c r="P16" s="14">
        <v>579738.16</v>
      </c>
      <c r="Q16" s="14">
        <v>111655.16</v>
      </c>
      <c r="R16" s="14"/>
      <c r="S16" s="4"/>
    </row>
    <row r="17" spans="1:19" x14ac:dyDescent="0.25">
      <c r="A17" s="13">
        <v>45854</v>
      </c>
      <c r="B17" s="13" t="str">
        <f t="shared" si="0"/>
        <v>Wednesday</v>
      </c>
      <c r="C17" s="14"/>
      <c r="D17" s="14">
        <v>11479.72</v>
      </c>
      <c r="E17" s="14">
        <v>52742.8</v>
      </c>
      <c r="F17" s="14">
        <v>180601.2</v>
      </c>
      <c r="G17" s="14">
        <v>780832.34</v>
      </c>
      <c r="H17" s="14">
        <v>566514.1</v>
      </c>
      <c r="I17" s="14">
        <v>335763.84</v>
      </c>
      <c r="J17" s="14">
        <v>346806.22</v>
      </c>
      <c r="K17" s="14">
        <v>415492.78</v>
      </c>
      <c r="L17" s="14">
        <v>382097.52</v>
      </c>
      <c r="M17" s="14">
        <v>389733.96</v>
      </c>
      <c r="N17" s="14">
        <v>653699.69999999995</v>
      </c>
      <c r="O17" s="14">
        <v>529091.64</v>
      </c>
      <c r="P17" s="14">
        <v>538364.12</v>
      </c>
      <c r="Q17" s="14">
        <v>103219.18</v>
      </c>
      <c r="R17" s="14">
        <v>370</v>
      </c>
      <c r="S17" s="4"/>
    </row>
    <row r="18" spans="1:19" x14ac:dyDescent="0.25">
      <c r="A18" s="13">
        <v>45855</v>
      </c>
      <c r="B18" s="13" t="str">
        <f t="shared" si="0"/>
        <v>Thursday</v>
      </c>
      <c r="C18" s="14">
        <v>140962</v>
      </c>
      <c r="D18" s="14">
        <v>20993.08</v>
      </c>
      <c r="E18" s="14">
        <v>100603.48</v>
      </c>
      <c r="F18" s="14">
        <v>232116.72</v>
      </c>
      <c r="G18" s="14">
        <v>503684.5</v>
      </c>
      <c r="H18" s="14">
        <v>412108.14</v>
      </c>
      <c r="I18" s="14">
        <v>399259.64</v>
      </c>
      <c r="J18" s="14">
        <v>227656.6</v>
      </c>
      <c r="K18" s="14">
        <v>513834.23999999999</v>
      </c>
      <c r="L18" s="14">
        <v>606285.4</v>
      </c>
      <c r="M18" s="14">
        <v>422032.4</v>
      </c>
      <c r="N18" s="14">
        <v>473720.08</v>
      </c>
      <c r="O18" s="14">
        <v>526973.22</v>
      </c>
      <c r="P18" s="14">
        <v>433345.68</v>
      </c>
      <c r="Q18" s="14">
        <v>40948.699999999997</v>
      </c>
      <c r="R18" s="14"/>
      <c r="S18" s="4"/>
    </row>
    <row r="19" spans="1:19" x14ac:dyDescent="0.25">
      <c r="A19" s="13">
        <v>45856</v>
      </c>
      <c r="B19" s="13" t="str">
        <f t="shared" si="0"/>
        <v>Friday</v>
      </c>
      <c r="C19" s="14"/>
      <c r="D19" s="14">
        <v>17819.34</v>
      </c>
      <c r="E19" s="14">
        <v>208389.08</v>
      </c>
      <c r="F19" s="14">
        <v>462712.44</v>
      </c>
      <c r="G19" s="14">
        <v>234546.78</v>
      </c>
      <c r="H19" s="14">
        <v>362219.38</v>
      </c>
      <c r="I19" s="14">
        <v>197671.3</v>
      </c>
      <c r="J19" s="14">
        <v>268971.90000000002</v>
      </c>
      <c r="K19" s="14">
        <v>324852.52</v>
      </c>
      <c r="L19" s="14">
        <v>245132.76</v>
      </c>
      <c r="M19" s="14">
        <v>779778.12</v>
      </c>
      <c r="N19" s="14">
        <v>330050.38</v>
      </c>
      <c r="O19" s="14">
        <v>486088.3</v>
      </c>
      <c r="P19" s="14">
        <v>492698.58</v>
      </c>
      <c r="Q19" s="14">
        <v>30687.58</v>
      </c>
      <c r="R19" s="14"/>
      <c r="S19" s="4"/>
    </row>
    <row r="20" spans="1:19" x14ac:dyDescent="0.25">
      <c r="A20" s="13">
        <v>45857</v>
      </c>
      <c r="B20" s="13" t="str">
        <f t="shared" si="0"/>
        <v>Saturday</v>
      </c>
      <c r="C20" s="14"/>
      <c r="D20" s="14">
        <v>11795.54</v>
      </c>
      <c r="E20" s="14">
        <v>746920.14</v>
      </c>
      <c r="F20" s="14">
        <v>323550.3</v>
      </c>
      <c r="G20" s="14">
        <v>449405.46</v>
      </c>
      <c r="H20" s="14">
        <v>481722.86</v>
      </c>
      <c r="I20" s="14">
        <v>431846.5</v>
      </c>
      <c r="J20" s="14">
        <v>415688.02</v>
      </c>
      <c r="K20" s="14">
        <v>670309.12</v>
      </c>
      <c r="L20" s="14">
        <v>542287.88</v>
      </c>
      <c r="M20" s="14">
        <v>614438.46</v>
      </c>
      <c r="N20" s="14">
        <v>562786.34</v>
      </c>
      <c r="O20" s="14">
        <v>599225.28</v>
      </c>
      <c r="P20" s="14">
        <v>725026.38</v>
      </c>
      <c r="Q20" s="14">
        <v>276692.3</v>
      </c>
      <c r="R20" s="14"/>
      <c r="S20" s="4"/>
    </row>
    <row r="21" spans="1:19" x14ac:dyDescent="0.25">
      <c r="A21" s="13">
        <v>45858</v>
      </c>
      <c r="B21" s="13" t="str">
        <f t="shared" si="0"/>
        <v>Sunday</v>
      </c>
      <c r="C21" s="14"/>
      <c r="D21" s="14">
        <v>13921.18</v>
      </c>
      <c r="E21" s="14">
        <v>416285.74</v>
      </c>
      <c r="F21" s="14">
        <v>245158.78</v>
      </c>
      <c r="G21" s="14">
        <v>436505.54</v>
      </c>
      <c r="H21" s="14">
        <v>445772.82</v>
      </c>
      <c r="I21" s="14">
        <v>448820.08</v>
      </c>
      <c r="J21" s="14">
        <v>393377.62</v>
      </c>
      <c r="K21" s="14">
        <v>455348.42</v>
      </c>
      <c r="L21" s="14">
        <v>462552.18</v>
      </c>
      <c r="M21" s="14">
        <v>610380.16</v>
      </c>
      <c r="N21" s="14">
        <v>558501.84</v>
      </c>
      <c r="O21" s="14">
        <v>695084.64</v>
      </c>
      <c r="P21" s="14">
        <v>482446.5</v>
      </c>
      <c r="Q21" s="14">
        <v>47401.3</v>
      </c>
      <c r="R21" s="14"/>
      <c r="S21" s="4"/>
    </row>
    <row r="22" spans="1:19" x14ac:dyDescent="0.25">
      <c r="A22" s="13">
        <v>45859</v>
      </c>
      <c r="B22" s="13" t="str">
        <f t="shared" si="0"/>
        <v>Monday</v>
      </c>
      <c r="C22" s="14"/>
      <c r="D22" s="14">
        <v>4048.64</v>
      </c>
      <c r="E22" s="14">
        <v>85371.5</v>
      </c>
      <c r="F22" s="14">
        <v>580495.43999999994</v>
      </c>
      <c r="G22" s="14">
        <v>388471.78</v>
      </c>
      <c r="H22" s="14">
        <v>466739.24</v>
      </c>
      <c r="I22" s="14">
        <v>363242.46</v>
      </c>
      <c r="J22" s="14">
        <v>319104.90000000002</v>
      </c>
      <c r="K22" s="14">
        <v>343599.06</v>
      </c>
      <c r="L22" s="14">
        <v>330541.62</v>
      </c>
      <c r="M22" s="14">
        <v>323792.96000000002</v>
      </c>
      <c r="N22" s="14">
        <v>335496.53999999998</v>
      </c>
      <c r="O22" s="14">
        <v>465990.02</v>
      </c>
      <c r="P22" s="14">
        <v>278431.28000000003</v>
      </c>
      <c r="Q22" s="14">
        <v>-42742.12</v>
      </c>
      <c r="R22" s="14"/>
      <c r="S22" s="4"/>
    </row>
    <row r="23" spans="1:19" x14ac:dyDescent="0.25">
      <c r="A23" s="13">
        <v>45860</v>
      </c>
      <c r="B23" s="13" t="str">
        <f t="shared" si="0"/>
        <v>Tuesday</v>
      </c>
      <c r="C23" s="14"/>
      <c r="D23" s="14"/>
      <c r="E23" s="14">
        <v>5321.2</v>
      </c>
      <c r="F23" s="14">
        <v>215196.38</v>
      </c>
      <c r="G23" s="14">
        <v>475043.24</v>
      </c>
      <c r="H23" s="14">
        <v>575998.9</v>
      </c>
      <c r="I23" s="14">
        <v>268322.92</v>
      </c>
      <c r="J23" s="14">
        <v>274466.08</v>
      </c>
      <c r="K23" s="14">
        <v>271297.28000000003</v>
      </c>
      <c r="L23" s="14">
        <v>288073.02</v>
      </c>
      <c r="M23" s="14">
        <v>508070.48</v>
      </c>
      <c r="N23" s="14">
        <v>373131.34</v>
      </c>
      <c r="O23" s="14">
        <v>474275.6</v>
      </c>
      <c r="P23" s="14">
        <v>406243.36</v>
      </c>
      <c r="Q23" s="14">
        <v>35547.72</v>
      </c>
      <c r="R23" s="14"/>
      <c r="S23" s="4"/>
    </row>
    <row r="24" spans="1:19" x14ac:dyDescent="0.25">
      <c r="A24" s="13">
        <v>45861</v>
      </c>
      <c r="B24" s="13" t="str">
        <f t="shared" si="0"/>
        <v>Wednesday</v>
      </c>
      <c r="C24" s="14"/>
      <c r="D24" s="14">
        <v>8693.66</v>
      </c>
      <c r="E24" s="14">
        <v>168208.94</v>
      </c>
      <c r="F24" s="14">
        <v>246382</v>
      </c>
      <c r="G24" s="14">
        <v>415149.46</v>
      </c>
      <c r="H24" s="14">
        <v>425565.98</v>
      </c>
      <c r="I24" s="14">
        <v>307267.21999999997</v>
      </c>
      <c r="J24" s="14">
        <v>305123.64</v>
      </c>
      <c r="K24" s="14">
        <v>695323.08</v>
      </c>
      <c r="L24" s="14">
        <v>426853.54</v>
      </c>
      <c r="M24" s="14">
        <v>623245.24</v>
      </c>
      <c r="N24" s="14">
        <v>381668.1</v>
      </c>
      <c r="O24" s="14">
        <v>578606.62</v>
      </c>
      <c r="P24" s="14">
        <v>407030.7</v>
      </c>
      <c r="Q24" s="14">
        <v>-160651.38</v>
      </c>
      <c r="R24" s="14"/>
      <c r="S24" s="4"/>
    </row>
    <row r="25" spans="1:19" x14ac:dyDescent="0.25">
      <c r="A25" s="13">
        <v>45862</v>
      </c>
      <c r="B25" s="13" t="str">
        <f t="shared" si="0"/>
        <v>Thursday</v>
      </c>
      <c r="C25" s="14"/>
      <c r="D25" s="14">
        <v>4090</v>
      </c>
      <c r="E25" s="14">
        <v>58113.279999999999</v>
      </c>
      <c r="F25" s="14">
        <v>377806.42</v>
      </c>
      <c r="G25" s="14">
        <v>331726.92</v>
      </c>
      <c r="H25" s="14">
        <v>332828.84000000003</v>
      </c>
      <c r="I25" s="14">
        <v>304044.58</v>
      </c>
      <c r="J25" s="14">
        <v>241741.08</v>
      </c>
      <c r="K25" s="14">
        <v>262251.53999999998</v>
      </c>
      <c r="L25" s="14">
        <v>313499.59999999998</v>
      </c>
      <c r="M25" s="14">
        <v>327509.09999999998</v>
      </c>
      <c r="N25" s="14">
        <v>337740.14</v>
      </c>
      <c r="O25" s="14">
        <v>375796.8</v>
      </c>
      <c r="P25" s="14">
        <v>332060</v>
      </c>
      <c r="Q25" s="14">
        <v>32276.42</v>
      </c>
      <c r="R25" s="14"/>
      <c r="S25" s="4"/>
    </row>
    <row r="26" spans="1:19" x14ac:dyDescent="0.25">
      <c r="A26" s="13">
        <v>45863</v>
      </c>
      <c r="B26" s="13" t="str">
        <f t="shared" si="0"/>
        <v>Friday</v>
      </c>
      <c r="C26" s="14"/>
      <c r="D26" s="14">
        <v>13457.32</v>
      </c>
      <c r="E26" s="14">
        <v>170665.46</v>
      </c>
      <c r="F26" s="14">
        <v>206977.3</v>
      </c>
      <c r="G26" s="14">
        <v>326464.09999999998</v>
      </c>
      <c r="H26" s="14">
        <v>444197.26</v>
      </c>
      <c r="I26" s="14">
        <v>199694.12</v>
      </c>
      <c r="J26" s="14">
        <v>280292.36</v>
      </c>
      <c r="K26" s="14">
        <v>175980.6</v>
      </c>
      <c r="L26" s="14">
        <v>278334.7</v>
      </c>
      <c r="M26" s="14">
        <v>404578.32</v>
      </c>
      <c r="N26" s="14">
        <v>380327.26</v>
      </c>
      <c r="O26" s="14">
        <v>349951.72</v>
      </c>
      <c r="P26" s="14">
        <v>349348.16</v>
      </c>
      <c r="Q26" s="14">
        <v>33081.72</v>
      </c>
      <c r="R26" s="14"/>
      <c r="S26" s="4"/>
    </row>
    <row r="27" spans="1:19" x14ac:dyDescent="0.25">
      <c r="A27" s="13">
        <v>45864</v>
      </c>
      <c r="B27" s="13" t="str">
        <f t="shared" si="0"/>
        <v>Saturday</v>
      </c>
      <c r="C27" s="14"/>
      <c r="D27" s="14">
        <v>4649.3</v>
      </c>
      <c r="E27" s="14">
        <v>150575.20000000001</v>
      </c>
      <c r="F27" s="14">
        <v>195375.22</v>
      </c>
      <c r="G27" s="14">
        <v>515410</v>
      </c>
      <c r="H27" s="14">
        <v>648919.88</v>
      </c>
      <c r="I27" s="14">
        <v>355443.1</v>
      </c>
      <c r="J27" s="14">
        <v>323650.58</v>
      </c>
      <c r="K27" s="14">
        <v>440231.64</v>
      </c>
      <c r="L27" s="14">
        <v>487484.38</v>
      </c>
      <c r="M27" s="14">
        <v>579617.36</v>
      </c>
      <c r="N27" s="14">
        <v>519806.22</v>
      </c>
      <c r="O27" s="14">
        <v>616318.16</v>
      </c>
      <c r="P27" s="14">
        <v>563060.04</v>
      </c>
      <c r="Q27" s="14">
        <v>97666.06</v>
      </c>
      <c r="R27" s="14"/>
      <c r="S27" s="4"/>
    </row>
    <row r="28" spans="1:19" x14ac:dyDescent="0.25">
      <c r="A28" s="13">
        <v>45865</v>
      </c>
      <c r="B28" s="13" t="str">
        <f t="shared" si="0"/>
        <v>Sunday</v>
      </c>
      <c r="C28" s="14">
        <v>1081.5</v>
      </c>
      <c r="D28" s="14">
        <v>15569.56</v>
      </c>
      <c r="E28" s="14">
        <v>225385.48</v>
      </c>
      <c r="F28" s="14">
        <v>316180.34000000003</v>
      </c>
      <c r="G28" s="14">
        <v>422636.88</v>
      </c>
      <c r="H28" s="14">
        <v>435551.08</v>
      </c>
      <c r="I28" s="14">
        <v>295580.09999999998</v>
      </c>
      <c r="J28" s="14">
        <v>414445</v>
      </c>
      <c r="K28" s="14">
        <v>538422.57999999996</v>
      </c>
      <c r="L28" s="14">
        <v>533891.64</v>
      </c>
      <c r="M28" s="14">
        <v>566497.81999999995</v>
      </c>
      <c r="N28" s="14">
        <v>613314.64</v>
      </c>
      <c r="O28" s="14">
        <v>675716.96</v>
      </c>
      <c r="P28" s="14">
        <v>526141.66</v>
      </c>
      <c r="Q28" s="14">
        <v>163850.04</v>
      </c>
      <c r="R28" s="14"/>
      <c r="S28" s="4"/>
    </row>
    <row r="29" spans="1:19" x14ac:dyDescent="0.25">
      <c r="A29" s="13">
        <v>45866</v>
      </c>
      <c r="B29" s="13" t="str">
        <f t="shared" si="0"/>
        <v>Monday</v>
      </c>
      <c r="C29" s="14"/>
      <c r="D29" s="14">
        <v>3725.36</v>
      </c>
      <c r="E29" s="14">
        <v>262113.48</v>
      </c>
      <c r="F29" s="14">
        <v>199636.98</v>
      </c>
      <c r="G29" s="14">
        <v>340658.7</v>
      </c>
      <c r="H29" s="14">
        <v>318883.32</v>
      </c>
      <c r="I29" s="14">
        <v>348451.3</v>
      </c>
      <c r="J29" s="14">
        <v>245044.74</v>
      </c>
      <c r="K29" s="14">
        <v>320110.8</v>
      </c>
      <c r="L29" s="14">
        <v>292265.92</v>
      </c>
      <c r="M29" s="14">
        <v>366197.3</v>
      </c>
      <c r="N29" s="14">
        <v>528880.78</v>
      </c>
      <c r="O29" s="14">
        <v>388781.18</v>
      </c>
      <c r="P29" s="14">
        <v>367227.22</v>
      </c>
      <c r="Q29" s="14">
        <v>23866.62</v>
      </c>
      <c r="R29" s="14"/>
      <c r="S29" s="4"/>
    </row>
    <row r="30" spans="1:19" x14ac:dyDescent="0.25">
      <c r="A30" s="13">
        <v>45867</v>
      </c>
      <c r="B30" s="13" t="str">
        <f t="shared" si="0"/>
        <v>Tuesday</v>
      </c>
      <c r="C30" s="14"/>
      <c r="D30" s="14">
        <v>16407.64</v>
      </c>
      <c r="E30" s="14">
        <v>167802.3</v>
      </c>
      <c r="F30" s="14">
        <v>224241.52</v>
      </c>
      <c r="G30" s="14">
        <v>469577.42</v>
      </c>
      <c r="H30" s="14">
        <v>362061.48</v>
      </c>
      <c r="I30" s="14">
        <v>464090.52</v>
      </c>
      <c r="J30" s="14">
        <v>331303.78000000003</v>
      </c>
      <c r="K30" s="14">
        <v>531529.76</v>
      </c>
      <c r="L30" s="14">
        <v>624634.76</v>
      </c>
      <c r="M30" s="14">
        <v>356155.86</v>
      </c>
      <c r="N30" s="14">
        <v>390253.36</v>
      </c>
      <c r="O30" s="14">
        <v>573298.92000000004</v>
      </c>
      <c r="P30" s="14">
        <v>351134.1</v>
      </c>
      <c r="Q30" s="14">
        <v>20572.96</v>
      </c>
      <c r="R30" s="14"/>
      <c r="S30" s="4"/>
    </row>
    <row r="31" spans="1:19" x14ac:dyDescent="0.25">
      <c r="A31" s="13">
        <v>45868</v>
      </c>
      <c r="B31" s="13" t="str">
        <f t="shared" si="0"/>
        <v>Wednesday</v>
      </c>
      <c r="C31" s="14"/>
      <c r="D31" s="14">
        <v>12512.66</v>
      </c>
      <c r="E31" s="14">
        <v>144215</v>
      </c>
      <c r="F31" s="14">
        <v>222261.04</v>
      </c>
      <c r="G31" s="14">
        <v>794981.8</v>
      </c>
      <c r="H31" s="14">
        <v>545752.24</v>
      </c>
      <c r="I31" s="14">
        <v>310596.47999999998</v>
      </c>
      <c r="J31" s="14">
        <v>236469.7</v>
      </c>
      <c r="K31" s="14">
        <v>582582.04</v>
      </c>
      <c r="L31" s="14">
        <v>268614.52</v>
      </c>
      <c r="M31" s="14">
        <v>417276.3</v>
      </c>
      <c r="N31" s="14">
        <v>430411.08</v>
      </c>
      <c r="O31" s="14">
        <v>565921.74</v>
      </c>
      <c r="P31" s="14">
        <v>415696.82</v>
      </c>
      <c r="Q31" s="14">
        <v>55265.98</v>
      </c>
      <c r="R31" s="14"/>
      <c r="S31" s="4"/>
    </row>
    <row r="32" spans="1:19" x14ac:dyDescent="0.25">
      <c r="A32" s="13">
        <v>45869</v>
      </c>
      <c r="B32" s="13" t="str">
        <f t="shared" si="0"/>
        <v>Thursday</v>
      </c>
      <c r="C32" s="14">
        <v>13905.6</v>
      </c>
      <c r="D32" s="14">
        <v>2285.06</v>
      </c>
      <c r="E32" s="14">
        <v>58535.24</v>
      </c>
      <c r="F32" s="14">
        <v>280634.38</v>
      </c>
      <c r="G32" s="14">
        <v>436522.44</v>
      </c>
      <c r="H32" s="14">
        <v>325792.8</v>
      </c>
      <c r="I32" s="14">
        <v>304080.62</v>
      </c>
      <c r="J32" s="14">
        <v>227293.06</v>
      </c>
      <c r="K32" s="14">
        <v>283364.58</v>
      </c>
      <c r="L32" s="14">
        <v>300111.24</v>
      </c>
      <c r="M32" s="14">
        <v>448529.28</v>
      </c>
      <c r="N32" s="14">
        <v>463993.18</v>
      </c>
      <c r="O32" s="14">
        <v>633554.22</v>
      </c>
      <c r="P32" s="14">
        <v>532504.88</v>
      </c>
      <c r="Q32" s="14">
        <v>83962.7</v>
      </c>
      <c r="R32" s="14"/>
      <c r="S32" s="4"/>
    </row>
    <row r="34" spans="2:1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CDBA-93B1-498B-B176-D58CBDBBC028}">
  <dimension ref="A3:Q32"/>
  <sheetViews>
    <sheetView topLeftCell="A12" workbookViewId="0">
      <selection activeCell="A13" sqref="A13:H32"/>
    </sheetView>
  </sheetViews>
  <sheetFormatPr defaultRowHeight="15" x14ac:dyDescent="0.25"/>
  <cols>
    <col min="1" max="17" width="17.7109375" bestFit="1" customWidth="1"/>
  </cols>
  <sheetData>
    <row r="3" spans="1:17" x14ac:dyDescent="0.25">
      <c r="A3" s="2" t="s">
        <v>16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 t="s">
        <v>48</v>
      </c>
      <c r="M3" t="s">
        <v>47</v>
      </c>
      <c r="N3" t="s">
        <v>49</v>
      </c>
      <c r="O3" t="s">
        <v>50</v>
      </c>
      <c r="P3" t="s">
        <v>51</v>
      </c>
      <c r="Q3" t="s">
        <v>52</v>
      </c>
    </row>
    <row r="4" spans="1:17" x14ac:dyDescent="0.25">
      <c r="A4" s="15" t="s">
        <v>30</v>
      </c>
      <c r="B4" s="4">
        <v>0</v>
      </c>
      <c r="C4" s="4">
        <v>58</v>
      </c>
      <c r="D4" s="4">
        <v>440</v>
      </c>
      <c r="E4" s="4">
        <v>1028</v>
      </c>
      <c r="F4" s="4">
        <v>1466</v>
      </c>
      <c r="G4" s="4">
        <v>1444</v>
      </c>
      <c r="H4" s="4">
        <v>1376</v>
      </c>
      <c r="I4" s="4">
        <v>1168</v>
      </c>
      <c r="J4" s="4">
        <v>1388</v>
      </c>
      <c r="K4" s="4">
        <v>1556</v>
      </c>
      <c r="L4" s="4">
        <v>1952</v>
      </c>
      <c r="M4" s="4">
        <v>1630</v>
      </c>
      <c r="N4" s="4">
        <v>1966</v>
      </c>
      <c r="O4" s="4">
        <v>1454</v>
      </c>
      <c r="P4" s="4">
        <v>396</v>
      </c>
      <c r="Q4" s="4">
        <v>20</v>
      </c>
    </row>
    <row r="5" spans="1:17" x14ac:dyDescent="0.25">
      <c r="A5" s="15" t="s">
        <v>31</v>
      </c>
      <c r="B5" s="4">
        <v>4</v>
      </c>
      <c r="C5" s="4">
        <v>64</v>
      </c>
      <c r="D5" s="4">
        <v>382</v>
      </c>
      <c r="E5" s="4">
        <v>1176</v>
      </c>
      <c r="F5" s="4">
        <v>1920</v>
      </c>
      <c r="G5" s="4">
        <v>1876</v>
      </c>
      <c r="H5" s="4">
        <v>1486</v>
      </c>
      <c r="I5" s="4">
        <v>1412</v>
      </c>
      <c r="J5" s="4">
        <v>1564</v>
      </c>
      <c r="K5" s="4">
        <v>1786</v>
      </c>
      <c r="L5" s="4">
        <v>2266</v>
      </c>
      <c r="M5" s="4">
        <v>2090</v>
      </c>
      <c r="N5" s="4">
        <v>2634</v>
      </c>
      <c r="O5" s="4">
        <v>2078</v>
      </c>
      <c r="P5" s="4">
        <v>460</v>
      </c>
      <c r="Q5" s="4">
        <v>8</v>
      </c>
    </row>
    <row r="6" spans="1:17" x14ac:dyDescent="0.25">
      <c r="A6" s="15" t="s">
        <v>32</v>
      </c>
      <c r="B6" s="4">
        <v>0</v>
      </c>
      <c r="C6" s="4">
        <v>66</v>
      </c>
      <c r="D6" s="4">
        <v>396</v>
      </c>
      <c r="E6" s="4">
        <v>1042</v>
      </c>
      <c r="F6" s="4">
        <v>1708</v>
      </c>
      <c r="G6" s="4">
        <v>1572</v>
      </c>
      <c r="H6" s="4">
        <v>1210</v>
      </c>
      <c r="I6" s="4">
        <v>1166</v>
      </c>
      <c r="J6" s="4">
        <v>1576</v>
      </c>
      <c r="K6" s="4">
        <v>1750</v>
      </c>
      <c r="L6" s="4">
        <v>2480</v>
      </c>
      <c r="M6" s="4">
        <v>2344</v>
      </c>
      <c r="N6" s="4">
        <v>2840</v>
      </c>
      <c r="O6" s="4">
        <v>2404</v>
      </c>
      <c r="P6" s="4">
        <v>426</v>
      </c>
      <c r="Q6" s="4">
        <v>2</v>
      </c>
    </row>
    <row r="7" spans="1:17" x14ac:dyDescent="0.25">
      <c r="A7" s="15" t="s">
        <v>33</v>
      </c>
      <c r="B7" s="4">
        <v>10</v>
      </c>
      <c r="C7" s="4">
        <v>66</v>
      </c>
      <c r="D7" s="4">
        <v>510</v>
      </c>
      <c r="E7" s="4">
        <v>1200</v>
      </c>
      <c r="F7" s="4">
        <v>1762</v>
      </c>
      <c r="G7" s="4">
        <v>1652</v>
      </c>
      <c r="H7" s="4">
        <v>1508</v>
      </c>
      <c r="I7" s="4">
        <v>1330</v>
      </c>
      <c r="J7" s="4">
        <v>1594</v>
      </c>
      <c r="K7" s="4">
        <v>1784</v>
      </c>
      <c r="L7" s="4">
        <v>2326</v>
      </c>
      <c r="M7" s="4">
        <v>2052</v>
      </c>
      <c r="N7" s="4">
        <v>2590</v>
      </c>
      <c r="O7" s="4">
        <v>1976</v>
      </c>
      <c r="P7" s="4">
        <v>328</v>
      </c>
      <c r="Q7" s="4">
        <v>0</v>
      </c>
    </row>
    <row r="8" spans="1:17" x14ac:dyDescent="0.25">
      <c r="A8" s="15" t="s">
        <v>34</v>
      </c>
      <c r="B8" s="4">
        <v>0</v>
      </c>
      <c r="C8" s="4">
        <v>88</v>
      </c>
      <c r="D8" s="4">
        <v>450</v>
      </c>
      <c r="E8" s="4">
        <v>1068</v>
      </c>
      <c r="F8" s="4">
        <v>1466</v>
      </c>
      <c r="G8" s="4">
        <v>1482</v>
      </c>
      <c r="H8" s="4">
        <v>1222</v>
      </c>
      <c r="I8" s="4">
        <v>1244</v>
      </c>
      <c r="J8" s="4">
        <v>1320</v>
      </c>
      <c r="K8" s="4">
        <v>1578</v>
      </c>
      <c r="L8" s="4">
        <v>1970</v>
      </c>
      <c r="M8" s="4">
        <v>1698</v>
      </c>
      <c r="N8" s="4">
        <v>1944</v>
      </c>
      <c r="O8" s="4">
        <v>1774</v>
      </c>
      <c r="P8" s="4">
        <v>668</v>
      </c>
      <c r="Q8" s="4">
        <v>78</v>
      </c>
    </row>
    <row r="9" spans="1:17" x14ac:dyDescent="0.25">
      <c r="A9" s="15" t="s">
        <v>35</v>
      </c>
      <c r="B9" s="4">
        <v>0</v>
      </c>
      <c r="C9" s="4">
        <v>182</v>
      </c>
      <c r="D9" s="4">
        <v>730</v>
      </c>
      <c r="E9" s="4">
        <v>1454</v>
      </c>
      <c r="F9" s="4">
        <v>2068</v>
      </c>
      <c r="G9" s="4">
        <v>1964</v>
      </c>
      <c r="H9" s="4">
        <v>1724</v>
      </c>
      <c r="I9" s="4">
        <v>1654</v>
      </c>
      <c r="J9" s="4">
        <v>2104</v>
      </c>
      <c r="K9" s="4">
        <v>2132</v>
      </c>
      <c r="L9" s="4">
        <v>2384</v>
      </c>
      <c r="M9" s="4">
        <v>2356</v>
      </c>
      <c r="N9" s="4">
        <v>2538</v>
      </c>
      <c r="O9" s="4">
        <v>2038</v>
      </c>
      <c r="P9" s="4">
        <v>1008</v>
      </c>
      <c r="Q9" s="4">
        <v>114</v>
      </c>
    </row>
    <row r="10" spans="1:17" x14ac:dyDescent="0.25">
      <c r="A10" s="15" t="s">
        <v>36</v>
      </c>
      <c r="B10" s="4">
        <v>2</v>
      </c>
      <c r="C10" s="4">
        <v>250</v>
      </c>
      <c r="D10" s="4">
        <v>984</v>
      </c>
      <c r="E10" s="4">
        <v>1472</v>
      </c>
      <c r="F10" s="4">
        <v>1818</v>
      </c>
      <c r="G10" s="4">
        <v>1898</v>
      </c>
      <c r="H10" s="4">
        <v>1616</v>
      </c>
      <c r="I10" s="4">
        <v>1748</v>
      </c>
      <c r="J10" s="4">
        <v>2184</v>
      </c>
      <c r="K10" s="4">
        <v>2240</v>
      </c>
      <c r="L10" s="4">
        <v>2476</v>
      </c>
      <c r="M10" s="4">
        <v>2420</v>
      </c>
      <c r="N10" s="4">
        <v>2560</v>
      </c>
      <c r="O10" s="4">
        <v>2152</v>
      </c>
      <c r="P10" s="4">
        <v>772</v>
      </c>
      <c r="Q10" s="4">
        <v>80</v>
      </c>
    </row>
    <row r="11" spans="1:17" x14ac:dyDescent="0.25">
      <c r="A11" s="15" t="s">
        <v>17</v>
      </c>
      <c r="B11" s="4">
        <v>16</v>
      </c>
      <c r="C11" s="4">
        <v>774</v>
      </c>
      <c r="D11" s="4">
        <v>3892</v>
      </c>
      <c r="E11" s="4">
        <v>8440</v>
      </c>
      <c r="F11" s="4">
        <v>12208</v>
      </c>
      <c r="G11" s="4">
        <v>11888</v>
      </c>
      <c r="H11" s="4">
        <v>10142</v>
      </c>
      <c r="I11" s="4">
        <v>9722</v>
      </c>
      <c r="J11" s="4">
        <v>11730</v>
      </c>
      <c r="K11" s="4">
        <v>12826</v>
      </c>
      <c r="L11" s="4">
        <v>15854</v>
      </c>
      <c r="M11" s="4">
        <v>14590</v>
      </c>
      <c r="N11" s="4">
        <v>17072</v>
      </c>
      <c r="O11" s="4">
        <v>13876</v>
      </c>
      <c r="P11" s="4">
        <v>4058</v>
      </c>
      <c r="Q11" s="4">
        <v>302</v>
      </c>
    </row>
    <row r="13" spans="1:17" x14ac:dyDescent="0.25">
      <c r="A13" s="29" t="s">
        <v>26</v>
      </c>
      <c r="B13" s="30" t="s">
        <v>30</v>
      </c>
      <c r="C13" s="30" t="s">
        <v>31</v>
      </c>
      <c r="D13" s="30" t="s">
        <v>32</v>
      </c>
      <c r="E13" s="30" t="s">
        <v>33</v>
      </c>
      <c r="F13" s="30" t="s">
        <v>34</v>
      </c>
      <c r="G13" s="30" t="s">
        <v>35</v>
      </c>
      <c r="H13" s="30" t="s">
        <v>36</v>
      </c>
    </row>
    <row r="14" spans="1:17" x14ac:dyDescent="0.25">
      <c r="A14" s="12" t="s">
        <v>53</v>
      </c>
      <c r="B14" s="14">
        <v>0</v>
      </c>
      <c r="C14" s="14">
        <v>4</v>
      </c>
      <c r="D14" s="14">
        <v>0</v>
      </c>
      <c r="E14" s="14">
        <v>10</v>
      </c>
      <c r="F14" s="14">
        <v>0</v>
      </c>
      <c r="G14" s="14">
        <v>0</v>
      </c>
      <c r="H14" s="14">
        <v>2</v>
      </c>
    </row>
    <row r="15" spans="1:17" x14ac:dyDescent="0.25">
      <c r="A15" s="12" t="s">
        <v>54</v>
      </c>
      <c r="B15" s="14">
        <v>58</v>
      </c>
      <c r="C15" s="14">
        <v>64</v>
      </c>
      <c r="D15" s="14">
        <v>66</v>
      </c>
      <c r="E15" s="14">
        <v>66</v>
      </c>
      <c r="F15" s="14">
        <v>88</v>
      </c>
      <c r="G15" s="14">
        <v>182</v>
      </c>
      <c r="H15" s="14">
        <v>250</v>
      </c>
    </row>
    <row r="16" spans="1:17" x14ac:dyDescent="0.25">
      <c r="A16" s="12" t="s">
        <v>55</v>
      </c>
      <c r="B16" s="14">
        <v>440</v>
      </c>
      <c r="C16" s="14">
        <v>382</v>
      </c>
      <c r="D16" s="14">
        <v>396</v>
      </c>
      <c r="E16" s="14">
        <v>510</v>
      </c>
      <c r="F16" s="14">
        <v>450</v>
      </c>
      <c r="G16" s="14">
        <v>730</v>
      </c>
      <c r="H16" s="14">
        <v>984</v>
      </c>
    </row>
    <row r="17" spans="1:8" x14ac:dyDescent="0.25">
      <c r="A17" s="12" t="s">
        <v>56</v>
      </c>
      <c r="B17" s="14">
        <v>1028</v>
      </c>
      <c r="C17" s="14">
        <v>1176</v>
      </c>
      <c r="D17" s="14">
        <v>1042</v>
      </c>
      <c r="E17" s="14">
        <v>1200</v>
      </c>
      <c r="F17" s="14">
        <v>1068</v>
      </c>
      <c r="G17" s="14">
        <v>1454</v>
      </c>
      <c r="H17" s="14">
        <v>1472</v>
      </c>
    </row>
    <row r="18" spans="1:8" x14ac:dyDescent="0.25">
      <c r="A18" s="12" t="s">
        <v>57</v>
      </c>
      <c r="B18" s="14">
        <v>1466</v>
      </c>
      <c r="C18" s="14">
        <v>1920</v>
      </c>
      <c r="D18" s="14">
        <v>1708</v>
      </c>
      <c r="E18" s="14">
        <v>1762</v>
      </c>
      <c r="F18" s="14">
        <v>1466</v>
      </c>
      <c r="G18" s="14">
        <v>2068</v>
      </c>
      <c r="H18" s="14">
        <v>1818</v>
      </c>
    </row>
    <row r="19" spans="1:8" x14ac:dyDescent="0.25">
      <c r="A19" s="12" t="s">
        <v>58</v>
      </c>
      <c r="B19" s="14">
        <v>1444</v>
      </c>
      <c r="C19" s="14">
        <v>1876</v>
      </c>
      <c r="D19" s="14">
        <v>1572</v>
      </c>
      <c r="E19" s="14">
        <v>1652</v>
      </c>
      <c r="F19" s="14">
        <v>1482</v>
      </c>
      <c r="G19" s="14">
        <v>1964</v>
      </c>
      <c r="H19" s="14">
        <v>1898</v>
      </c>
    </row>
    <row r="20" spans="1:8" x14ac:dyDescent="0.25">
      <c r="A20" s="12" t="s">
        <v>59</v>
      </c>
      <c r="B20" s="14">
        <v>1376</v>
      </c>
      <c r="C20" s="14">
        <v>1486</v>
      </c>
      <c r="D20" s="14">
        <v>1210</v>
      </c>
      <c r="E20" s="14">
        <v>1508</v>
      </c>
      <c r="F20" s="14">
        <v>1222</v>
      </c>
      <c r="G20" s="14">
        <v>1724</v>
      </c>
      <c r="H20" s="14">
        <v>1616</v>
      </c>
    </row>
    <row r="21" spans="1:8" x14ac:dyDescent="0.25">
      <c r="A21" s="12" t="s">
        <v>60</v>
      </c>
      <c r="B21" s="14">
        <v>1168</v>
      </c>
      <c r="C21" s="14">
        <v>1412</v>
      </c>
      <c r="D21" s="14">
        <v>1166</v>
      </c>
      <c r="E21" s="14">
        <v>1330</v>
      </c>
      <c r="F21" s="14">
        <v>1244</v>
      </c>
      <c r="G21" s="14">
        <v>1654</v>
      </c>
      <c r="H21" s="14">
        <v>1748</v>
      </c>
    </row>
    <row r="22" spans="1:8" x14ac:dyDescent="0.25">
      <c r="A22" s="12" t="s">
        <v>61</v>
      </c>
      <c r="B22" s="14">
        <v>1388</v>
      </c>
      <c r="C22" s="14">
        <v>1564</v>
      </c>
      <c r="D22" s="14">
        <v>1576</v>
      </c>
      <c r="E22" s="14">
        <v>1594</v>
      </c>
      <c r="F22" s="14">
        <v>1320</v>
      </c>
      <c r="G22" s="14">
        <v>2104</v>
      </c>
      <c r="H22" s="14">
        <v>2184</v>
      </c>
    </row>
    <row r="23" spans="1:8" x14ac:dyDescent="0.25">
      <c r="A23" s="12" t="s">
        <v>62</v>
      </c>
      <c r="B23" s="14">
        <v>1556</v>
      </c>
      <c r="C23" s="14">
        <v>1786</v>
      </c>
      <c r="D23" s="14">
        <v>1750</v>
      </c>
      <c r="E23" s="14">
        <v>1784</v>
      </c>
      <c r="F23" s="14">
        <v>1578</v>
      </c>
      <c r="G23" s="14">
        <v>2132</v>
      </c>
      <c r="H23" s="14">
        <v>2240</v>
      </c>
    </row>
    <row r="24" spans="1:8" x14ac:dyDescent="0.25">
      <c r="A24" s="12" t="s">
        <v>64</v>
      </c>
      <c r="B24" s="14">
        <v>1952</v>
      </c>
      <c r="C24" s="14">
        <v>2266</v>
      </c>
      <c r="D24" s="14">
        <v>2480</v>
      </c>
      <c r="E24" s="14">
        <v>2326</v>
      </c>
      <c r="F24" s="14">
        <v>1970</v>
      </c>
      <c r="G24" s="14">
        <v>2384</v>
      </c>
      <c r="H24" s="14">
        <v>2476</v>
      </c>
    </row>
    <row r="25" spans="1:8" x14ac:dyDescent="0.25">
      <c r="A25" s="12" t="s">
        <v>63</v>
      </c>
      <c r="B25" s="14">
        <v>1630</v>
      </c>
      <c r="C25" s="14">
        <v>2090</v>
      </c>
      <c r="D25" s="14">
        <v>2344</v>
      </c>
      <c r="E25" s="14">
        <v>2052</v>
      </c>
      <c r="F25" s="14">
        <v>1698</v>
      </c>
      <c r="G25" s="14">
        <v>2356</v>
      </c>
      <c r="H25" s="14">
        <v>2420</v>
      </c>
    </row>
    <row r="26" spans="1:8" x14ac:dyDescent="0.25">
      <c r="A26" s="12" t="s">
        <v>65</v>
      </c>
      <c r="B26" s="14">
        <v>1966</v>
      </c>
      <c r="C26" s="14">
        <v>2634</v>
      </c>
      <c r="D26" s="14">
        <v>2840</v>
      </c>
      <c r="E26" s="14">
        <v>2590</v>
      </c>
      <c r="F26" s="14">
        <v>1944</v>
      </c>
      <c r="G26" s="14">
        <v>2538</v>
      </c>
      <c r="H26" s="14">
        <v>2560</v>
      </c>
    </row>
    <row r="27" spans="1:8" x14ac:dyDescent="0.25">
      <c r="A27" s="12" t="s">
        <v>66</v>
      </c>
      <c r="B27" s="14">
        <v>1454</v>
      </c>
      <c r="C27" s="14">
        <v>2078</v>
      </c>
      <c r="D27" s="14">
        <v>2404</v>
      </c>
      <c r="E27" s="14">
        <v>1976</v>
      </c>
      <c r="F27" s="14">
        <v>1774</v>
      </c>
      <c r="G27" s="14">
        <v>2038</v>
      </c>
      <c r="H27" s="14">
        <v>2152</v>
      </c>
    </row>
    <row r="28" spans="1:8" x14ac:dyDescent="0.25">
      <c r="A28" s="12" t="s">
        <v>67</v>
      </c>
      <c r="B28" s="14">
        <v>396</v>
      </c>
      <c r="C28" s="14">
        <v>460</v>
      </c>
      <c r="D28" s="14">
        <v>426</v>
      </c>
      <c r="E28" s="14">
        <v>328</v>
      </c>
      <c r="F28" s="14">
        <v>668</v>
      </c>
      <c r="G28" s="14">
        <v>1008</v>
      </c>
      <c r="H28" s="14">
        <v>772</v>
      </c>
    </row>
    <row r="29" spans="1:8" x14ac:dyDescent="0.25">
      <c r="A29" s="12" t="s">
        <v>68</v>
      </c>
      <c r="B29" s="14">
        <v>20</v>
      </c>
      <c r="C29" s="14">
        <v>8</v>
      </c>
      <c r="D29" s="14">
        <v>2</v>
      </c>
      <c r="E29" s="14">
        <v>0</v>
      </c>
      <c r="F29" s="14">
        <v>78</v>
      </c>
      <c r="G29" s="14">
        <v>114</v>
      </c>
      <c r="H29" s="14">
        <v>80</v>
      </c>
    </row>
    <row r="30" spans="1:8" x14ac:dyDescent="0.25">
      <c r="A30" s="12" t="s">
        <v>71</v>
      </c>
      <c r="B30" s="11">
        <f>SUM(B14:B29)</f>
        <v>17342</v>
      </c>
      <c r="C30" s="11">
        <f t="shared" ref="C30:H30" si="0">SUM(C14:C29)</f>
        <v>21206</v>
      </c>
      <c r="D30" s="11">
        <f t="shared" si="0"/>
        <v>20982</v>
      </c>
      <c r="E30" s="11">
        <f t="shared" si="0"/>
        <v>20688</v>
      </c>
      <c r="F30" s="11">
        <f t="shared" si="0"/>
        <v>18050</v>
      </c>
      <c r="G30" s="11">
        <f t="shared" si="0"/>
        <v>24450</v>
      </c>
      <c r="H30" s="11">
        <f t="shared" si="0"/>
        <v>24672</v>
      </c>
    </row>
    <row r="32" spans="1:8" x14ac:dyDescent="0.25">
      <c r="A32" s="15"/>
      <c r="B32" s="28" t="s">
        <v>72</v>
      </c>
      <c r="C32" s="28"/>
      <c r="D32" s="28"/>
      <c r="E32" s="28"/>
      <c r="F32" s="28"/>
      <c r="G32" s="15"/>
      <c r="H32" s="15"/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9222-78C6-4B04-A663-DA96ACF125B7}">
  <dimension ref="A2:S68"/>
  <sheetViews>
    <sheetView topLeftCell="A36" zoomScale="85" zoomScaleNormal="85" workbookViewId="0">
      <selection activeCell="B37" sqref="B37:S68"/>
    </sheetView>
  </sheetViews>
  <sheetFormatPr defaultRowHeight="15" x14ac:dyDescent="0.25"/>
  <cols>
    <col min="1" max="1" width="11.140625" bestFit="1" customWidth="1"/>
    <col min="2" max="2" width="34.140625" bestFit="1" customWidth="1"/>
    <col min="3" max="18" width="10.85546875" bestFit="1" customWidth="1"/>
    <col min="19" max="19" width="11.140625" bestFit="1" customWidth="1"/>
  </cols>
  <sheetData>
    <row r="2" spans="1:19" x14ac:dyDescent="0.25">
      <c r="A2" s="7" t="s">
        <v>16</v>
      </c>
      <c r="B2" s="7" t="s">
        <v>20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7" t="s">
        <v>15</v>
      </c>
      <c r="S2" s="7" t="s">
        <v>17</v>
      </c>
    </row>
    <row r="3" spans="1:19" x14ac:dyDescent="0.25">
      <c r="A3" s="6">
        <v>45839</v>
      </c>
      <c r="B3" s="6" t="str">
        <f>TEXT(A3,"dddd")</f>
        <v>Tuesday</v>
      </c>
      <c r="C3">
        <v>4</v>
      </c>
      <c r="D3">
        <v>18</v>
      </c>
      <c r="E3">
        <v>108</v>
      </c>
      <c r="F3">
        <v>254</v>
      </c>
      <c r="G3">
        <v>378</v>
      </c>
      <c r="H3">
        <v>388</v>
      </c>
      <c r="I3">
        <v>310</v>
      </c>
      <c r="J3">
        <v>308</v>
      </c>
      <c r="K3">
        <v>322</v>
      </c>
      <c r="L3">
        <v>342</v>
      </c>
      <c r="M3">
        <v>406</v>
      </c>
      <c r="N3">
        <v>464</v>
      </c>
      <c r="O3">
        <v>512</v>
      </c>
      <c r="P3">
        <v>402</v>
      </c>
      <c r="Q3">
        <v>76</v>
      </c>
      <c r="R3">
        <v>0</v>
      </c>
      <c r="S3" s="1">
        <v>4292</v>
      </c>
    </row>
    <row r="4" spans="1:19" x14ac:dyDescent="0.25">
      <c r="A4" s="6">
        <v>45840</v>
      </c>
      <c r="B4" s="6" t="str">
        <f t="shared" ref="B4:B33" si="0">TEXT(A4,"dddd")</f>
        <v>Wednesday</v>
      </c>
      <c r="C4">
        <v>0</v>
      </c>
      <c r="D4">
        <v>14</v>
      </c>
      <c r="E4">
        <v>108</v>
      </c>
      <c r="F4">
        <v>282</v>
      </c>
      <c r="G4">
        <v>454</v>
      </c>
      <c r="H4">
        <v>426</v>
      </c>
      <c r="I4">
        <v>340</v>
      </c>
      <c r="J4">
        <v>306</v>
      </c>
      <c r="K4">
        <v>392</v>
      </c>
      <c r="L4">
        <v>398</v>
      </c>
      <c r="M4">
        <v>512</v>
      </c>
      <c r="N4">
        <v>498</v>
      </c>
      <c r="O4">
        <v>580</v>
      </c>
      <c r="P4">
        <v>514</v>
      </c>
      <c r="Q4">
        <v>108</v>
      </c>
      <c r="R4">
        <v>0</v>
      </c>
      <c r="S4" s="1">
        <v>4932</v>
      </c>
    </row>
    <row r="5" spans="1:19" x14ac:dyDescent="0.25">
      <c r="A5" s="6">
        <v>45841</v>
      </c>
      <c r="B5" s="6" t="str">
        <f t="shared" si="0"/>
        <v>Thursday</v>
      </c>
      <c r="C5">
        <v>0</v>
      </c>
      <c r="D5">
        <v>18</v>
      </c>
      <c r="E5">
        <v>100</v>
      </c>
      <c r="F5">
        <v>254</v>
      </c>
      <c r="G5">
        <v>400</v>
      </c>
      <c r="H5">
        <v>368</v>
      </c>
      <c r="I5">
        <v>320</v>
      </c>
      <c r="J5">
        <v>278</v>
      </c>
      <c r="K5">
        <v>296</v>
      </c>
      <c r="L5">
        <v>328</v>
      </c>
      <c r="M5">
        <v>446</v>
      </c>
      <c r="N5">
        <v>514</v>
      </c>
      <c r="O5">
        <v>554</v>
      </c>
      <c r="P5">
        <v>410</v>
      </c>
      <c r="Q5">
        <v>84</v>
      </c>
      <c r="R5">
        <v>0</v>
      </c>
      <c r="S5" s="1">
        <v>4370</v>
      </c>
    </row>
    <row r="6" spans="1:19" x14ac:dyDescent="0.25">
      <c r="A6" s="6">
        <v>45842</v>
      </c>
      <c r="B6" s="6" t="str">
        <f t="shared" si="0"/>
        <v>Friday</v>
      </c>
      <c r="C6">
        <v>0</v>
      </c>
      <c r="D6">
        <v>12</v>
      </c>
      <c r="E6">
        <v>226</v>
      </c>
      <c r="F6">
        <v>360</v>
      </c>
      <c r="G6">
        <v>554</v>
      </c>
      <c r="H6">
        <v>542</v>
      </c>
      <c r="I6">
        <v>496</v>
      </c>
      <c r="J6">
        <v>444</v>
      </c>
      <c r="K6">
        <v>540</v>
      </c>
      <c r="L6">
        <v>590</v>
      </c>
      <c r="M6">
        <v>614</v>
      </c>
      <c r="N6">
        <v>698</v>
      </c>
      <c r="O6">
        <v>576</v>
      </c>
      <c r="P6">
        <v>582</v>
      </c>
      <c r="Q6">
        <v>402</v>
      </c>
      <c r="R6">
        <v>66</v>
      </c>
      <c r="S6" s="1">
        <v>6702</v>
      </c>
    </row>
    <row r="7" spans="1:19" x14ac:dyDescent="0.25">
      <c r="A7" s="6">
        <v>45843</v>
      </c>
      <c r="B7" s="6" t="str">
        <f t="shared" si="0"/>
        <v>Saturday</v>
      </c>
      <c r="C7">
        <v>0</v>
      </c>
      <c r="D7">
        <v>112</v>
      </c>
      <c r="E7">
        <v>358</v>
      </c>
      <c r="F7">
        <v>650</v>
      </c>
      <c r="G7">
        <v>714</v>
      </c>
      <c r="H7">
        <v>594</v>
      </c>
      <c r="I7">
        <v>610</v>
      </c>
      <c r="J7">
        <v>558</v>
      </c>
      <c r="K7">
        <v>608</v>
      </c>
      <c r="L7">
        <v>602</v>
      </c>
      <c r="M7">
        <v>632</v>
      </c>
      <c r="N7">
        <v>524</v>
      </c>
      <c r="O7">
        <v>600</v>
      </c>
      <c r="P7">
        <v>542</v>
      </c>
      <c r="Q7">
        <v>408</v>
      </c>
      <c r="R7">
        <v>86</v>
      </c>
      <c r="S7" s="1">
        <v>7598</v>
      </c>
    </row>
    <row r="8" spans="1:19" x14ac:dyDescent="0.25">
      <c r="A8" s="6">
        <v>45844</v>
      </c>
      <c r="B8" s="6" t="str">
        <f t="shared" si="0"/>
        <v>Sunday</v>
      </c>
      <c r="C8">
        <v>0</v>
      </c>
      <c r="D8">
        <v>170</v>
      </c>
      <c r="E8">
        <v>600</v>
      </c>
      <c r="F8">
        <v>622</v>
      </c>
      <c r="G8">
        <v>606</v>
      </c>
      <c r="H8">
        <v>626</v>
      </c>
      <c r="I8">
        <v>548</v>
      </c>
      <c r="J8">
        <v>570</v>
      </c>
      <c r="K8">
        <v>638</v>
      </c>
      <c r="L8">
        <v>616</v>
      </c>
      <c r="M8">
        <v>650</v>
      </c>
      <c r="N8">
        <v>640</v>
      </c>
      <c r="O8">
        <v>688</v>
      </c>
      <c r="P8">
        <v>634</v>
      </c>
      <c r="Q8">
        <v>408</v>
      </c>
      <c r="R8">
        <v>80</v>
      </c>
      <c r="S8" s="1">
        <v>8096</v>
      </c>
    </row>
    <row r="9" spans="1:19" x14ac:dyDescent="0.25">
      <c r="A9" s="6">
        <v>45845</v>
      </c>
      <c r="B9" s="6" t="str">
        <f t="shared" si="0"/>
        <v>Monday</v>
      </c>
      <c r="C9">
        <v>0</v>
      </c>
      <c r="D9">
        <v>32</v>
      </c>
      <c r="E9">
        <v>154</v>
      </c>
      <c r="F9">
        <v>398</v>
      </c>
      <c r="G9">
        <v>482</v>
      </c>
      <c r="H9">
        <v>494</v>
      </c>
      <c r="I9">
        <v>458</v>
      </c>
      <c r="J9">
        <v>408</v>
      </c>
      <c r="K9">
        <v>472</v>
      </c>
      <c r="L9">
        <v>532</v>
      </c>
      <c r="M9">
        <v>524</v>
      </c>
      <c r="N9">
        <v>592</v>
      </c>
      <c r="O9">
        <v>520</v>
      </c>
      <c r="P9">
        <v>406</v>
      </c>
      <c r="Q9">
        <v>190</v>
      </c>
      <c r="R9">
        <v>18</v>
      </c>
      <c r="S9" s="1">
        <v>5680</v>
      </c>
    </row>
    <row r="10" spans="1:19" x14ac:dyDescent="0.25">
      <c r="A10" s="6">
        <v>45846</v>
      </c>
      <c r="B10" s="6" t="str">
        <f t="shared" si="0"/>
        <v>Tuesday</v>
      </c>
      <c r="C10">
        <v>0</v>
      </c>
      <c r="D10">
        <v>6</v>
      </c>
      <c r="E10">
        <v>102</v>
      </c>
      <c r="F10">
        <v>252</v>
      </c>
      <c r="G10">
        <v>426</v>
      </c>
      <c r="H10">
        <v>406</v>
      </c>
      <c r="I10">
        <v>348</v>
      </c>
      <c r="J10">
        <v>314</v>
      </c>
      <c r="K10">
        <v>336</v>
      </c>
      <c r="L10">
        <v>418</v>
      </c>
      <c r="M10">
        <v>432</v>
      </c>
      <c r="N10">
        <v>534</v>
      </c>
      <c r="O10">
        <v>628</v>
      </c>
      <c r="P10">
        <v>516</v>
      </c>
      <c r="Q10">
        <v>236</v>
      </c>
      <c r="R10">
        <v>8</v>
      </c>
      <c r="S10" s="1">
        <v>4962</v>
      </c>
    </row>
    <row r="11" spans="1:19" x14ac:dyDescent="0.25">
      <c r="A11" s="6">
        <v>45847</v>
      </c>
      <c r="B11" s="6" t="str">
        <f t="shared" si="0"/>
        <v>Wednesday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118</v>
      </c>
      <c r="M11">
        <v>390</v>
      </c>
      <c r="N11">
        <v>518</v>
      </c>
      <c r="O11">
        <v>608</v>
      </c>
      <c r="P11">
        <v>564</v>
      </c>
      <c r="Q11">
        <v>134</v>
      </c>
      <c r="R11">
        <v>0</v>
      </c>
      <c r="S11" s="1">
        <v>2332</v>
      </c>
    </row>
    <row r="12" spans="1:19" x14ac:dyDescent="0.25">
      <c r="A12" s="6">
        <v>45848</v>
      </c>
      <c r="B12" s="6" t="str">
        <f t="shared" si="0"/>
        <v>Thursday</v>
      </c>
      <c r="C12">
        <v>0</v>
      </c>
      <c r="D12">
        <v>18</v>
      </c>
      <c r="E12">
        <v>130</v>
      </c>
      <c r="F12">
        <v>288</v>
      </c>
      <c r="G12">
        <v>414</v>
      </c>
      <c r="H12">
        <v>402</v>
      </c>
      <c r="I12">
        <v>378</v>
      </c>
      <c r="J12">
        <v>288</v>
      </c>
      <c r="K12">
        <v>374</v>
      </c>
      <c r="L12">
        <v>430</v>
      </c>
      <c r="M12">
        <v>388</v>
      </c>
      <c r="N12">
        <v>452</v>
      </c>
      <c r="O12">
        <v>554</v>
      </c>
      <c r="P12">
        <v>384</v>
      </c>
      <c r="Q12">
        <v>80</v>
      </c>
      <c r="R12">
        <v>0</v>
      </c>
      <c r="S12" s="1">
        <v>4580</v>
      </c>
    </row>
    <row r="13" spans="1:19" x14ac:dyDescent="0.25">
      <c r="A13" s="6">
        <v>45849</v>
      </c>
      <c r="B13" s="6" t="str">
        <f t="shared" si="0"/>
        <v>Friday</v>
      </c>
      <c r="C13">
        <v>0</v>
      </c>
      <c r="D13">
        <v>36</v>
      </c>
      <c r="E13">
        <v>94</v>
      </c>
      <c r="F13">
        <v>296</v>
      </c>
      <c r="G13">
        <v>374</v>
      </c>
      <c r="H13">
        <v>344</v>
      </c>
      <c r="I13">
        <v>292</v>
      </c>
      <c r="J13">
        <v>278</v>
      </c>
      <c r="K13">
        <v>290</v>
      </c>
      <c r="L13">
        <v>364</v>
      </c>
      <c r="M13">
        <v>414</v>
      </c>
      <c r="N13">
        <v>458</v>
      </c>
      <c r="O13">
        <v>516</v>
      </c>
      <c r="P13">
        <v>434</v>
      </c>
      <c r="Q13">
        <v>148</v>
      </c>
      <c r="R13">
        <v>12</v>
      </c>
      <c r="S13" s="1">
        <v>4350</v>
      </c>
    </row>
    <row r="14" spans="1:19" x14ac:dyDescent="0.25">
      <c r="A14" s="6">
        <v>45850</v>
      </c>
      <c r="B14" s="6" t="str">
        <f t="shared" si="0"/>
        <v>Saturday</v>
      </c>
      <c r="C14">
        <v>0</v>
      </c>
      <c r="D14">
        <v>36</v>
      </c>
      <c r="E14">
        <v>116</v>
      </c>
      <c r="F14">
        <v>338</v>
      </c>
      <c r="G14">
        <v>432</v>
      </c>
      <c r="H14">
        <v>492</v>
      </c>
      <c r="I14">
        <v>438</v>
      </c>
      <c r="J14">
        <v>352</v>
      </c>
      <c r="K14">
        <v>520</v>
      </c>
      <c r="L14">
        <v>478</v>
      </c>
      <c r="M14">
        <v>584</v>
      </c>
      <c r="N14">
        <v>640</v>
      </c>
      <c r="O14">
        <v>658</v>
      </c>
      <c r="P14">
        <v>570</v>
      </c>
      <c r="Q14">
        <v>286</v>
      </c>
      <c r="R14">
        <v>28</v>
      </c>
      <c r="S14" s="1">
        <v>5968</v>
      </c>
    </row>
    <row r="15" spans="1:19" x14ac:dyDescent="0.25">
      <c r="A15" s="6">
        <v>45851</v>
      </c>
      <c r="B15" s="6" t="str">
        <f t="shared" si="0"/>
        <v>Sunday</v>
      </c>
      <c r="C15">
        <v>0</v>
      </c>
      <c r="D15">
        <v>26</v>
      </c>
      <c r="E15">
        <v>144</v>
      </c>
      <c r="F15">
        <v>298</v>
      </c>
      <c r="G15">
        <v>442</v>
      </c>
      <c r="H15">
        <v>462</v>
      </c>
      <c r="I15">
        <v>402</v>
      </c>
      <c r="J15">
        <v>378</v>
      </c>
      <c r="K15">
        <v>472</v>
      </c>
      <c r="L15">
        <v>562</v>
      </c>
      <c r="M15">
        <v>582</v>
      </c>
      <c r="N15">
        <v>606</v>
      </c>
      <c r="O15">
        <v>618</v>
      </c>
      <c r="P15">
        <v>482</v>
      </c>
      <c r="Q15">
        <v>156</v>
      </c>
      <c r="R15">
        <v>0</v>
      </c>
      <c r="S15" s="1">
        <v>5630</v>
      </c>
    </row>
    <row r="16" spans="1:19" x14ac:dyDescent="0.25">
      <c r="A16" s="6">
        <v>45852</v>
      </c>
      <c r="B16" s="6" t="str">
        <f t="shared" si="0"/>
        <v>Monday</v>
      </c>
      <c r="C16">
        <v>0</v>
      </c>
      <c r="D16">
        <v>10</v>
      </c>
      <c r="E16">
        <v>130</v>
      </c>
      <c r="F16">
        <v>204</v>
      </c>
      <c r="G16">
        <v>338</v>
      </c>
      <c r="H16">
        <v>310</v>
      </c>
      <c r="I16">
        <v>340</v>
      </c>
      <c r="J16">
        <v>282</v>
      </c>
      <c r="K16">
        <v>302</v>
      </c>
      <c r="L16">
        <v>374</v>
      </c>
      <c r="M16">
        <v>388</v>
      </c>
      <c r="N16">
        <v>436</v>
      </c>
      <c r="O16">
        <v>494</v>
      </c>
      <c r="P16">
        <v>396</v>
      </c>
      <c r="Q16">
        <v>122</v>
      </c>
      <c r="R16">
        <v>2</v>
      </c>
      <c r="S16" s="1">
        <v>4128</v>
      </c>
    </row>
    <row r="17" spans="1:19" x14ac:dyDescent="0.25">
      <c r="A17" s="6">
        <v>45853</v>
      </c>
      <c r="B17" s="6" t="str">
        <f t="shared" si="0"/>
        <v>Tuesday</v>
      </c>
      <c r="C17">
        <v>0</v>
      </c>
      <c r="D17">
        <v>14</v>
      </c>
      <c r="E17">
        <v>80</v>
      </c>
      <c r="F17">
        <v>228</v>
      </c>
      <c r="G17">
        <v>370</v>
      </c>
      <c r="H17">
        <v>356</v>
      </c>
      <c r="I17">
        <v>306</v>
      </c>
      <c r="J17">
        <v>248</v>
      </c>
      <c r="K17">
        <v>348</v>
      </c>
      <c r="L17">
        <v>374</v>
      </c>
      <c r="M17">
        <v>392</v>
      </c>
      <c r="N17">
        <v>424</v>
      </c>
      <c r="O17">
        <v>522</v>
      </c>
      <c r="P17">
        <v>468</v>
      </c>
      <c r="Q17">
        <v>76</v>
      </c>
      <c r="R17">
        <v>0</v>
      </c>
      <c r="S17" s="1">
        <v>4206</v>
      </c>
    </row>
    <row r="18" spans="1:19" x14ac:dyDescent="0.25">
      <c r="A18" s="6">
        <v>45854</v>
      </c>
      <c r="B18" s="6" t="str">
        <f t="shared" si="0"/>
        <v>Wednesday</v>
      </c>
      <c r="C18">
        <v>0</v>
      </c>
      <c r="D18">
        <v>16</v>
      </c>
      <c r="E18">
        <v>94</v>
      </c>
      <c r="F18">
        <v>240</v>
      </c>
      <c r="G18">
        <v>428</v>
      </c>
      <c r="H18">
        <v>364</v>
      </c>
      <c r="I18">
        <v>320</v>
      </c>
      <c r="J18">
        <v>306</v>
      </c>
      <c r="K18">
        <v>404</v>
      </c>
      <c r="L18">
        <v>390</v>
      </c>
      <c r="M18">
        <v>480</v>
      </c>
      <c r="N18">
        <v>502</v>
      </c>
      <c r="O18">
        <v>544</v>
      </c>
      <c r="P18">
        <v>478</v>
      </c>
      <c r="Q18">
        <v>94</v>
      </c>
      <c r="R18">
        <v>2</v>
      </c>
      <c r="S18" s="1">
        <v>4662</v>
      </c>
    </row>
    <row r="19" spans="1:19" x14ac:dyDescent="0.25">
      <c r="A19" s="6">
        <v>45855</v>
      </c>
      <c r="B19" s="6" t="str">
        <f t="shared" si="0"/>
        <v>Thursday</v>
      </c>
      <c r="C19">
        <v>4</v>
      </c>
      <c r="D19">
        <v>18</v>
      </c>
      <c r="E19">
        <v>106</v>
      </c>
      <c r="F19">
        <v>220</v>
      </c>
      <c r="G19">
        <v>352</v>
      </c>
      <c r="H19">
        <v>328</v>
      </c>
      <c r="I19">
        <v>306</v>
      </c>
      <c r="J19">
        <v>266</v>
      </c>
      <c r="K19">
        <v>300</v>
      </c>
      <c r="L19">
        <v>330</v>
      </c>
      <c r="M19">
        <v>428</v>
      </c>
      <c r="N19">
        <v>458</v>
      </c>
      <c r="O19">
        <v>552</v>
      </c>
      <c r="P19">
        <v>402</v>
      </c>
      <c r="Q19">
        <v>64</v>
      </c>
      <c r="R19">
        <v>0</v>
      </c>
      <c r="S19" s="1">
        <v>4134</v>
      </c>
    </row>
    <row r="20" spans="1:19" x14ac:dyDescent="0.25">
      <c r="A20" s="6">
        <v>45856</v>
      </c>
      <c r="B20" s="6" t="str">
        <f t="shared" si="0"/>
        <v>Friday</v>
      </c>
      <c r="C20">
        <v>0</v>
      </c>
      <c r="D20">
        <v>20</v>
      </c>
      <c r="E20">
        <v>52</v>
      </c>
      <c r="F20">
        <v>204</v>
      </c>
      <c r="G20">
        <v>234</v>
      </c>
      <c r="H20">
        <v>270</v>
      </c>
      <c r="I20">
        <v>196</v>
      </c>
      <c r="J20">
        <v>254</v>
      </c>
      <c r="K20">
        <v>244</v>
      </c>
      <c r="L20">
        <v>314</v>
      </c>
      <c r="M20">
        <v>338</v>
      </c>
      <c r="N20">
        <v>430</v>
      </c>
      <c r="O20">
        <v>432</v>
      </c>
      <c r="P20">
        <v>434</v>
      </c>
      <c r="Q20">
        <v>70</v>
      </c>
      <c r="R20">
        <v>0</v>
      </c>
      <c r="S20" s="1">
        <v>3492</v>
      </c>
    </row>
    <row r="21" spans="1:19" x14ac:dyDescent="0.25">
      <c r="A21" s="6">
        <v>45857</v>
      </c>
      <c r="B21" s="6" t="str">
        <f t="shared" si="0"/>
        <v>Saturday</v>
      </c>
      <c r="C21">
        <v>0</v>
      </c>
      <c r="D21">
        <v>20</v>
      </c>
      <c r="E21">
        <v>122</v>
      </c>
      <c r="F21">
        <v>224</v>
      </c>
      <c r="G21">
        <v>434</v>
      </c>
      <c r="H21">
        <v>410</v>
      </c>
      <c r="I21">
        <v>340</v>
      </c>
      <c r="J21">
        <v>354</v>
      </c>
      <c r="K21">
        <v>504</v>
      </c>
      <c r="L21">
        <v>548</v>
      </c>
      <c r="M21">
        <v>596</v>
      </c>
      <c r="N21">
        <v>610</v>
      </c>
      <c r="O21">
        <v>638</v>
      </c>
      <c r="P21">
        <v>520</v>
      </c>
      <c r="Q21">
        <v>200</v>
      </c>
      <c r="R21">
        <v>0</v>
      </c>
      <c r="S21" s="1">
        <v>5520</v>
      </c>
    </row>
    <row r="22" spans="1:19" x14ac:dyDescent="0.25">
      <c r="A22" s="6">
        <v>45858</v>
      </c>
      <c r="B22" s="6" t="str">
        <f t="shared" si="0"/>
        <v>Sunday</v>
      </c>
      <c r="C22">
        <v>0</v>
      </c>
      <c r="D22">
        <v>24</v>
      </c>
      <c r="E22">
        <v>124</v>
      </c>
      <c r="F22">
        <v>282</v>
      </c>
      <c r="G22">
        <v>368</v>
      </c>
      <c r="H22">
        <v>424</v>
      </c>
      <c r="I22">
        <v>324</v>
      </c>
      <c r="J22">
        <v>396</v>
      </c>
      <c r="K22">
        <v>520</v>
      </c>
      <c r="L22">
        <v>534</v>
      </c>
      <c r="M22">
        <v>614</v>
      </c>
      <c r="N22">
        <v>602</v>
      </c>
      <c r="O22">
        <v>586</v>
      </c>
      <c r="P22">
        <v>508</v>
      </c>
      <c r="Q22">
        <v>94</v>
      </c>
      <c r="R22">
        <v>0</v>
      </c>
      <c r="S22" s="1">
        <v>5400</v>
      </c>
    </row>
    <row r="23" spans="1:19" x14ac:dyDescent="0.25">
      <c r="A23" s="6">
        <v>45859</v>
      </c>
      <c r="B23" s="6" t="str">
        <f t="shared" si="0"/>
        <v>Monday</v>
      </c>
      <c r="C23">
        <v>0</v>
      </c>
      <c r="D23">
        <v>6</v>
      </c>
      <c r="E23">
        <v>92</v>
      </c>
      <c r="F23">
        <v>194</v>
      </c>
      <c r="G23">
        <v>308</v>
      </c>
      <c r="H23">
        <v>330</v>
      </c>
      <c r="I23">
        <v>284</v>
      </c>
      <c r="J23">
        <v>212</v>
      </c>
      <c r="K23">
        <v>314</v>
      </c>
      <c r="L23">
        <v>322</v>
      </c>
      <c r="M23">
        <v>350</v>
      </c>
      <c r="N23">
        <v>486</v>
      </c>
      <c r="O23">
        <v>482</v>
      </c>
      <c r="P23">
        <v>266</v>
      </c>
      <c r="Q23">
        <v>36</v>
      </c>
      <c r="R23">
        <v>0</v>
      </c>
      <c r="S23" s="1">
        <v>3682</v>
      </c>
    </row>
    <row r="24" spans="1:19" x14ac:dyDescent="0.25">
      <c r="A24" s="6">
        <v>45860</v>
      </c>
      <c r="B24" s="6" t="str">
        <f t="shared" si="0"/>
        <v>Tuesday</v>
      </c>
      <c r="C24">
        <v>0</v>
      </c>
      <c r="D24">
        <v>0</v>
      </c>
      <c r="E24">
        <v>16</v>
      </c>
      <c r="F24">
        <v>206</v>
      </c>
      <c r="G24">
        <v>382</v>
      </c>
      <c r="H24">
        <v>360</v>
      </c>
      <c r="I24">
        <v>282</v>
      </c>
      <c r="J24">
        <v>270</v>
      </c>
      <c r="K24">
        <v>262</v>
      </c>
      <c r="L24">
        <v>344</v>
      </c>
      <c r="M24">
        <v>436</v>
      </c>
      <c r="N24">
        <v>452</v>
      </c>
      <c r="O24">
        <v>466</v>
      </c>
      <c r="P24">
        <v>322</v>
      </c>
      <c r="Q24">
        <v>38</v>
      </c>
      <c r="R24">
        <v>0</v>
      </c>
      <c r="S24" s="1">
        <v>3836</v>
      </c>
    </row>
    <row r="25" spans="1:19" x14ac:dyDescent="0.25">
      <c r="A25" s="6">
        <v>45861</v>
      </c>
      <c r="B25" s="6" t="str">
        <f t="shared" si="0"/>
        <v>Wednesday</v>
      </c>
      <c r="C25">
        <v>0</v>
      </c>
      <c r="D25">
        <v>22</v>
      </c>
      <c r="E25">
        <v>102</v>
      </c>
      <c r="F25">
        <v>266</v>
      </c>
      <c r="G25">
        <v>412</v>
      </c>
      <c r="H25">
        <v>408</v>
      </c>
      <c r="I25">
        <v>300</v>
      </c>
      <c r="J25">
        <v>316</v>
      </c>
      <c r="K25">
        <v>390</v>
      </c>
      <c r="L25">
        <v>480</v>
      </c>
      <c r="M25">
        <v>492</v>
      </c>
      <c r="N25">
        <v>508</v>
      </c>
      <c r="O25">
        <v>566</v>
      </c>
      <c r="P25">
        <v>422</v>
      </c>
      <c r="Q25">
        <v>38</v>
      </c>
      <c r="R25">
        <v>0</v>
      </c>
      <c r="S25" s="1">
        <v>4722</v>
      </c>
    </row>
    <row r="26" spans="1:19" x14ac:dyDescent="0.25">
      <c r="A26" s="6">
        <v>45862</v>
      </c>
      <c r="B26" s="6" t="str">
        <f t="shared" si="0"/>
        <v>Thursday</v>
      </c>
      <c r="C26">
        <v>0</v>
      </c>
      <c r="D26">
        <v>6</v>
      </c>
      <c r="E26">
        <v>88</v>
      </c>
      <c r="F26">
        <v>200</v>
      </c>
      <c r="G26">
        <v>264</v>
      </c>
      <c r="H26">
        <v>246</v>
      </c>
      <c r="I26">
        <v>232</v>
      </c>
      <c r="J26">
        <v>264</v>
      </c>
      <c r="K26">
        <v>290</v>
      </c>
      <c r="L26">
        <v>338</v>
      </c>
      <c r="M26">
        <v>342</v>
      </c>
      <c r="N26">
        <v>412</v>
      </c>
      <c r="O26">
        <v>454</v>
      </c>
      <c r="P26">
        <v>350</v>
      </c>
      <c r="Q26">
        <v>36</v>
      </c>
      <c r="R26">
        <v>0</v>
      </c>
      <c r="S26" s="1">
        <v>3522</v>
      </c>
    </row>
    <row r="27" spans="1:19" x14ac:dyDescent="0.25">
      <c r="A27" s="6">
        <v>45863</v>
      </c>
      <c r="B27" s="6" t="str">
        <f t="shared" si="0"/>
        <v>Friday</v>
      </c>
      <c r="C27">
        <v>0</v>
      </c>
      <c r="D27">
        <v>20</v>
      </c>
      <c r="E27">
        <v>78</v>
      </c>
      <c r="F27">
        <v>208</v>
      </c>
      <c r="G27">
        <v>304</v>
      </c>
      <c r="H27">
        <v>326</v>
      </c>
      <c r="I27">
        <v>238</v>
      </c>
      <c r="J27">
        <v>268</v>
      </c>
      <c r="K27">
        <v>246</v>
      </c>
      <c r="L27">
        <v>310</v>
      </c>
      <c r="M27">
        <v>332</v>
      </c>
      <c r="N27">
        <v>384</v>
      </c>
      <c r="O27">
        <v>420</v>
      </c>
      <c r="P27">
        <v>324</v>
      </c>
      <c r="Q27">
        <v>48</v>
      </c>
      <c r="R27">
        <v>0</v>
      </c>
      <c r="S27" s="1">
        <v>3506</v>
      </c>
    </row>
    <row r="28" spans="1:19" x14ac:dyDescent="0.25">
      <c r="A28" s="6">
        <v>45864</v>
      </c>
      <c r="B28" s="6" t="str">
        <f t="shared" si="0"/>
        <v>Saturday</v>
      </c>
      <c r="C28">
        <v>0</v>
      </c>
      <c r="D28">
        <v>14</v>
      </c>
      <c r="E28">
        <v>134</v>
      </c>
      <c r="F28">
        <v>242</v>
      </c>
      <c r="G28">
        <v>488</v>
      </c>
      <c r="H28">
        <v>468</v>
      </c>
      <c r="I28">
        <v>336</v>
      </c>
      <c r="J28">
        <v>390</v>
      </c>
      <c r="K28">
        <v>472</v>
      </c>
      <c r="L28">
        <v>504</v>
      </c>
      <c r="M28">
        <v>544</v>
      </c>
      <c r="N28">
        <v>610</v>
      </c>
      <c r="O28">
        <v>642</v>
      </c>
      <c r="P28">
        <v>406</v>
      </c>
      <c r="Q28">
        <v>114</v>
      </c>
      <c r="R28">
        <v>0</v>
      </c>
      <c r="S28" s="1">
        <v>5364</v>
      </c>
    </row>
    <row r="29" spans="1:19" x14ac:dyDescent="0.25">
      <c r="A29" s="6">
        <v>45865</v>
      </c>
      <c r="B29" s="6" t="str">
        <f t="shared" si="0"/>
        <v>Sunday</v>
      </c>
      <c r="C29">
        <v>2</v>
      </c>
      <c r="D29">
        <v>30</v>
      </c>
      <c r="E29">
        <v>116</v>
      </c>
      <c r="F29">
        <v>270</v>
      </c>
      <c r="G29">
        <v>402</v>
      </c>
      <c r="H29">
        <v>386</v>
      </c>
      <c r="I29">
        <v>342</v>
      </c>
      <c r="J29">
        <v>404</v>
      </c>
      <c r="K29">
        <v>554</v>
      </c>
      <c r="L29">
        <v>528</v>
      </c>
      <c r="M29">
        <v>574</v>
      </c>
      <c r="N29">
        <v>628</v>
      </c>
      <c r="O29">
        <v>668</v>
      </c>
      <c r="P29">
        <v>528</v>
      </c>
      <c r="Q29">
        <v>114</v>
      </c>
      <c r="R29">
        <v>0</v>
      </c>
      <c r="S29" s="1">
        <v>5546</v>
      </c>
    </row>
    <row r="30" spans="1:19" x14ac:dyDescent="0.25">
      <c r="A30" s="6">
        <v>45866</v>
      </c>
      <c r="B30" s="6" t="str">
        <f t="shared" si="0"/>
        <v>Monday</v>
      </c>
      <c r="C30">
        <v>0</v>
      </c>
      <c r="D30">
        <v>10</v>
      </c>
      <c r="E30">
        <v>64</v>
      </c>
      <c r="F30">
        <v>232</v>
      </c>
      <c r="G30">
        <v>338</v>
      </c>
      <c r="H30">
        <v>310</v>
      </c>
      <c r="I30">
        <v>294</v>
      </c>
      <c r="J30">
        <v>266</v>
      </c>
      <c r="K30">
        <v>300</v>
      </c>
      <c r="L30">
        <v>328</v>
      </c>
      <c r="M30">
        <v>368</v>
      </c>
      <c r="N30">
        <v>438</v>
      </c>
      <c r="O30">
        <v>470</v>
      </c>
      <c r="P30">
        <v>386</v>
      </c>
      <c r="Q30">
        <v>48</v>
      </c>
      <c r="R30">
        <v>0</v>
      </c>
      <c r="S30" s="1">
        <v>3852</v>
      </c>
    </row>
    <row r="31" spans="1:19" x14ac:dyDescent="0.25">
      <c r="A31" s="6">
        <v>45867</v>
      </c>
      <c r="B31" s="6" t="str">
        <f t="shared" si="0"/>
        <v>Tuesday</v>
      </c>
      <c r="C31">
        <v>0</v>
      </c>
      <c r="D31">
        <v>26</v>
      </c>
      <c r="E31">
        <v>76</v>
      </c>
      <c r="F31">
        <v>236</v>
      </c>
      <c r="G31">
        <v>364</v>
      </c>
      <c r="H31">
        <v>366</v>
      </c>
      <c r="I31">
        <v>240</v>
      </c>
      <c r="J31">
        <v>272</v>
      </c>
      <c r="K31">
        <v>296</v>
      </c>
      <c r="L31">
        <v>308</v>
      </c>
      <c r="M31">
        <v>424</v>
      </c>
      <c r="N31">
        <v>392</v>
      </c>
      <c r="O31">
        <v>506</v>
      </c>
      <c r="P31">
        <v>370</v>
      </c>
      <c r="Q31">
        <v>34</v>
      </c>
      <c r="R31">
        <v>0</v>
      </c>
      <c r="S31" s="1">
        <v>3910</v>
      </c>
    </row>
    <row r="32" spans="1:19" x14ac:dyDescent="0.25">
      <c r="A32" s="6">
        <v>45868</v>
      </c>
      <c r="B32" s="6" t="str">
        <f t="shared" si="0"/>
        <v>Wednesday</v>
      </c>
      <c r="C32">
        <v>0</v>
      </c>
      <c r="D32">
        <v>14</v>
      </c>
      <c r="E32">
        <v>92</v>
      </c>
      <c r="F32">
        <v>254</v>
      </c>
      <c r="G32">
        <v>414</v>
      </c>
      <c r="H32">
        <v>374</v>
      </c>
      <c r="I32">
        <v>250</v>
      </c>
      <c r="J32">
        <v>238</v>
      </c>
      <c r="K32">
        <v>390</v>
      </c>
      <c r="L32">
        <v>364</v>
      </c>
      <c r="M32">
        <v>470</v>
      </c>
      <c r="N32">
        <v>454</v>
      </c>
      <c r="O32">
        <v>542</v>
      </c>
      <c r="P32">
        <v>426</v>
      </c>
      <c r="Q32">
        <v>52</v>
      </c>
      <c r="R32">
        <v>0</v>
      </c>
      <c r="S32" s="1">
        <v>4334</v>
      </c>
    </row>
    <row r="33" spans="1:19" x14ac:dyDescent="0.25">
      <c r="A33" s="6">
        <v>45869</v>
      </c>
      <c r="B33" s="6" t="str">
        <f t="shared" si="0"/>
        <v>Thursday</v>
      </c>
      <c r="C33">
        <v>6</v>
      </c>
      <c r="D33">
        <v>6</v>
      </c>
      <c r="E33">
        <v>86</v>
      </c>
      <c r="F33">
        <v>238</v>
      </c>
      <c r="G33">
        <v>332</v>
      </c>
      <c r="H33">
        <v>308</v>
      </c>
      <c r="I33">
        <v>272</v>
      </c>
      <c r="J33">
        <v>234</v>
      </c>
      <c r="K33">
        <v>334</v>
      </c>
      <c r="L33">
        <v>358</v>
      </c>
      <c r="M33">
        <v>448</v>
      </c>
      <c r="N33">
        <v>490</v>
      </c>
      <c r="O33">
        <v>476</v>
      </c>
      <c r="P33">
        <v>430</v>
      </c>
      <c r="Q33">
        <v>64</v>
      </c>
      <c r="R33">
        <v>0</v>
      </c>
      <c r="S33" s="1">
        <v>4082</v>
      </c>
    </row>
    <row r="34" spans="1:19" x14ac:dyDescent="0.25">
      <c r="A34" s="67" t="s">
        <v>25</v>
      </c>
      <c r="B34" s="67"/>
      <c r="C34" s="1">
        <v>16</v>
      </c>
      <c r="D34" s="1">
        <v>774</v>
      </c>
      <c r="E34" s="1">
        <v>3892</v>
      </c>
      <c r="F34" s="1">
        <v>8440</v>
      </c>
      <c r="G34" s="1">
        <v>12208</v>
      </c>
      <c r="H34" s="1">
        <v>11888</v>
      </c>
      <c r="I34" s="1">
        <v>10142</v>
      </c>
      <c r="J34" s="1">
        <v>9722</v>
      </c>
      <c r="K34" s="1">
        <v>11730</v>
      </c>
      <c r="L34" s="1">
        <v>12826</v>
      </c>
      <c r="M34" s="1">
        <v>14590</v>
      </c>
      <c r="N34" s="1">
        <v>15854</v>
      </c>
      <c r="O34" s="1">
        <v>17072</v>
      </c>
      <c r="P34" s="1">
        <v>13876</v>
      </c>
      <c r="Q34" s="1">
        <v>4058</v>
      </c>
      <c r="R34" s="1">
        <v>302</v>
      </c>
      <c r="S34">
        <v>147390</v>
      </c>
    </row>
    <row r="35" spans="1:19" x14ac:dyDescent="0.25">
      <c r="B35" s="1" t="s">
        <v>24</v>
      </c>
      <c r="C35" s="1">
        <f>_xlfn.RANK.EQ(C34,$C$34:$R$34,0)</f>
        <v>16</v>
      </c>
      <c r="D35" s="1">
        <f t="shared" ref="D35:L35" si="1">_xlfn.RANK.EQ(D34,$C$34:$R$34,0)</f>
        <v>14</v>
      </c>
      <c r="E35" s="1">
        <f t="shared" si="1"/>
        <v>13</v>
      </c>
      <c r="F35" s="1">
        <f t="shared" si="1"/>
        <v>11</v>
      </c>
      <c r="G35" s="1">
        <f t="shared" si="1"/>
        <v>6</v>
      </c>
      <c r="H35" s="1">
        <f t="shared" si="1"/>
        <v>7</v>
      </c>
      <c r="I35" s="1">
        <f t="shared" si="1"/>
        <v>9</v>
      </c>
      <c r="J35" s="1">
        <f t="shared" si="1"/>
        <v>10</v>
      </c>
      <c r="K35" s="1">
        <f t="shared" si="1"/>
        <v>8</v>
      </c>
      <c r="L35" s="1">
        <f t="shared" si="1"/>
        <v>5</v>
      </c>
      <c r="M35" s="1">
        <f t="shared" ref="M35" si="2">_xlfn.RANK.EQ(M34,$C$34:$R$34,0)</f>
        <v>3</v>
      </c>
      <c r="N35" s="1">
        <f t="shared" ref="N35" si="3">_xlfn.RANK.EQ(N34,$C$34:$R$34,0)</f>
        <v>2</v>
      </c>
      <c r="O35" s="1">
        <f t="shared" ref="O35" si="4">_xlfn.RANK.EQ(O34,$C$34:$R$34,0)</f>
        <v>1</v>
      </c>
      <c r="P35" s="1">
        <f t="shared" ref="P35" si="5">_xlfn.RANK.EQ(P34,$C$34:$R$34,0)</f>
        <v>4</v>
      </c>
      <c r="Q35" s="1">
        <f t="shared" ref="Q35" si="6">_xlfn.RANK.EQ(Q34,$C$34:$R$34,0)</f>
        <v>12</v>
      </c>
      <c r="R35" s="1">
        <f t="shared" ref="R35" si="7">_xlfn.RANK.EQ(R34,$C$34:$R$34,0)</f>
        <v>15</v>
      </c>
    </row>
    <row r="37" spans="1:19" x14ac:dyDescent="0.25">
      <c r="B37" s="9" t="s">
        <v>16</v>
      </c>
      <c r="C37" s="9" t="s">
        <v>20</v>
      </c>
      <c r="D37" s="9" t="s">
        <v>0</v>
      </c>
      <c r="E37" s="9" t="s">
        <v>1</v>
      </c>
      <c r="F37" s="9" t="s">
        <v>2</v>
      </c>
      <c r="G37" s="9" t="s">
        <v>3</v>
      </c>
      <c r="H37" s="9" t="s">
        <v>4</v>
      </c>
      <c r="I37" s="9" t="s">
        <v>5</v>
      </c>
      <c r="J37" s="9" t="s">
        <v>6</v>
      </c>
      <c r="K37" s="9" t="s">
        <v>7</v>
      </c>
      <c r="L37" s="9" t="s">
        <v>8</v>
      </c>
      <c r="M37" s="9" t="s">
        <v>9</v>
      </c>
      <c r="N37" s="9" t="s">
        <v>10</v>
      </c>
      <c r="O37" s="9" t="s">
        <v>11</v>
      </c>
      <c r="P37" s="9" t="s">
        <v>12</v>
      </c>
      <c r="Q37" s="9" t="s">
        <v>13</v>
      </c>
      <c r="R37" s="9" t="s">
        <v>14</v>
      </c>
      <c r="S37" s="9" t="s">
        <v>15</v>
      </c>
    </row>
    <row r="38" spans="1:19" x14ac:dyDescent="0.25">
      <c r="B38" s="6">
        <v>45839</v>
      </c>
      <c r="C38" s="6" t="str">
        <f>TEXT(B38,"dddd")</f>
        <v>Tuesday</v>
      </c>
      <c r="D38">
        <v>4</v>
      </c>
      <c r="E38">
        <v>18</v>
      </c>
      <c r="F38">
        <v>108</v>
      </c>
      <c r="G38">
        <v>254</v>
      </c>
      <c r="H38">
        <v>378</v>
      </c>
      <c r="I38">
        <v>388</v>
      </c>
      <c r="J38">
        <v>310</v>
      </c>
      <c r="K38">
        <v>308</v>
      </c>
      <c r="L38">
        <v>322</v>
      </c>
      <c r="M38">
        <v>342</v>
      </c>
      <c r="N38">
        <v>406</v>
      </c>
      <c r="O38">
        <v>464</v>
      </c>
      <c r="P38">
        <v>512</v>
      </c>
      <c r="Q38">
        <v>402</v>
      </c>
      <c r="R38">
        <v>76</v>
      </c>
      <c r="S38">
        <v>0</v>
      </c>
    </row>
    <row r="39" spans="1:19" x14ac:dyDescent="0.25">
      <c r="B39" s="6">
        <v>45840</v>
      </c>
      <c r="C39" s="6" t="str">
        <f t="shared" ref="C39:C68" si="8">TEXT(B39,"dddd")</f>
        <v>Wednesday</v>
      </c>
      <c r="D39">
        <v>0</v>
      </c>
      <c r="E39">
        <v>14</v>
      </c>
      <c r="F39">
        <v>108</v>
      </c>
      <c r="G39">
        <v>282</v>
      </c>
      <c r="H39">
        <v>454</v>
      </c>
      <c r="I39">
        <v>426</v>
      </c>
      <c r="J39">
        <v>340</v>
      </c>
      <c r="K39">
        <v>306</v>
      </c>
      <c r="L39">
        <v>392</v>
      </c>
      <c r="M39">
        <v>398</v>
      </c>
      <c r="N39">
        <v>512</v>
      </c>
      <c r="O39">
        <v>498</v>
      </c>
      <c r="P39">
        <v>580</v>
      </c>
      <c r="Q39">
        <v>514</v>
      </c>
      <c r="R39">
        <v>108</v>
      </c>
      <c r="S39">
        <v>0</v>
      </c>
    </row>
    <row r="40" spans="1:19" x14ac:dyDescent="0.25">
      <c r="B40" s="6">
        <v>45841</v>
      </c>
      <c r="C40" s="6" t="str">
        <f t="shared" si="8"/>
        <v>Thursday</v>
      </c>
      <c r="D40">
        <v>0</v>
      </c>
      <c r="E40">
        <v>18</v>
      </c>
      <c r="F40">
        <v>100</v>
      </c>
      <c r="G40">
        <v>254</v>
      </c>
      <c r="H40">
        <v>400</v>
      </c>
      <c r="I40">
        <v>368</v>
      </c>
      <c r="J40">
        <v>320</v>
      </c>
      <c r="K40">
        <v>278</v>
      </c>
      <c r="L40">
        <v>296</v>
      </c>
      <c r="M40">
        <v>328</v>
      </c>
      <c r="N40">
        <v>446</v>
      </c>
      <c r="O40">
        <v>514</v>
      </c>
      <c r="P40">
        <v>554</v>
      </c>
      <c r="Q40">
        <v>410</v>
      </c>
      <c r="R40">
        <v>84</v>
      </c>
      <c r="S40">
        <v>0</v>
      </c>
    </row>
    <row r="41" spans="1:19" x14ac:dyDescent="0.25">
      <c r="B41" s="6">
        <v>45842</v>
      </c>
      <c r="C41" s="6" t="str">
        <f t="shared" si="8"/>
        <v>Friday</v>
      </c>
      <c r="D41">
        <v>0</v>
      </c>
      <c r="E41">
        <v>12</v>
      </c>
      <c r="F41">
        <v>226</v>
      </c>
      <c r="G41">
        <v>360</v>
      </c>
      <c r="H41">
        <v>554</v>
      </c>
      <c r="I41">
        <v>542</v>
      </c>
      <c r="J41">
        <v>496</v>
      </c>
      <c r="K41">
        <v>444</v>
      </c>
      <c r="L41">
        <v>540</v>
      </c>
      <c r="M41">
        <v>590</v>
      </c>
      <c r="N41">
        <v>614</v>
      </c>
      <c r="O41">
        <v>698</v>
      </c>
      <c r="P41">
        <v>576</v>
      </c>
      <c r="Q41">
        <v>582</v>
      </c>
      <c r="R41">
        <v>402</v>
      </c>
      <c r="S41">
        <v>66</v>
      </c>
    </row>
    <row r="42" spans="1:19" x14ac:dyDescent="0.25">
      <c r="B42" s="6">
        <v>45843</v>
      </c>
      <c r="C42" s="6" t="str">
        <f t="shared" si="8"/>
        <v>Saturday</v>
      </c>
      <c r="D42">
        <v>0</v>
      </c>
      <c r="E42">
        <v>112</v>
      </c>
      <c r="F42">
        <v>358</v>
      </c>
      <c r="G42">
        <v>650</v>
      </c>
      <c r="H42">
        <v>714</v>
      </c>
      <c r="I42">
        <v>594</v>
      </c>
      <c r="J42">
        <v>610</v>
      </c>
      <c r="K42">
        <v>558</v>
      </c>
      <c r="L42">
        <v>608</v>
      </c>
      <c r="M42">
        <v>602</v>
      </c>
      <c r="N42">
        <v>632</v>
      </c>
      <c r="O42">
        <v>524</v>
      </c>
      <c r="P42">
        <v>600</v>
      </c>
      <c r="Q42">
        <v>542</v>
      </c>
      <c r="R42">
        <v>408</v>
      </c>
      <c r="S42">
        <v>86</v>
      </c>
    </row>
    <row r="43" spans="1:19" x14ac:dyDescent="0.25">
      <c r="B43" s="6">
        <v>45844</v>
      </c>
      <c r="C43" s="6" t="str">
        <f t="shared" si="8"/>
        <v>Sunday</v>
      </c>
      <c r="D43">
        <v>0</v>
      </c>
      <c r="E43">
        <v>170</v>
      </c>
      <c r="F43">
        <v>600</v>
      </c>
      <c r="G43">
        <v>622</v>
      </c>
      <c r="H43">
        <v>606</v>
      </c>
      <c r="I43">
        <v>626</v>
      </c>
      <c r="J43">
        <v>548</v>
      </c>
      <c r="K43">
        <v>570</v>
      </c>
      <c r="L43">
        <v>638</v>
      </c>
      <c r="M43">
        <v>616</v>
      </c>
      <c r="N43">
        <v>650</v>
      </c>
      <c r="O43">
        <v>640</v>
      </c>
      <c r="P43">
        <v>688</v>
      </c>
      <c r="Q43">
        <v>634</v>
      </c>
      <c r="R43">
        <v>408</v>
      </c>
      <c r="S43">
        <v>80</v>
      </c>
    </row>
    <row r="44" spans="1:19" x14ac:dyDescent="0.25">
      <c r="B44" s="6">
        <v>45845</v>
      </c>
      <c r="C44" s="6" t="str">
        <f t="shared" si="8"/>
        <v>Monday</v>
      </c>
      <c r="D44">
        <v>0</v>
      </c>
      <c r="E44">
        <v>32</v>
      </c>
      <c r="F44">
        <v>154</v>
      </c>
      <c r="G44">
        <v>398</v>
      </c>
      <c r="H44">
        <v>482</v>
      </c>
      <c r="I44">
        <v>494</v>
      </c>
      <c r="J44">
        <v>458</v>
      </c>
      <c r="K44">
        <v>408</v>
      </c>
      <c r="L44">
        <v>472</v>
      </c>
      <c r="M44">
        <v>532</v>
      </c>
      <c r="N44">
        <v>524</v>
      </c>
      <c r="O44">
        <v>592</v>
      </c>
      <c r="P44">
        <v>520</v>
      </c>
      <c r="Q44">
        <v>406</v>
      </c>
      <c r="R44">
        <v>190</v>
      </c>
      <c r="S44">
        <v>18</v>
      </c>
    </row>
    <row r="45" spans="1:19" x14ac:dyDescent="0.25">
      <c r="B45" s="6">
        <v>45846</v>
      </c>
      <c r="C45" s="6" t="str">
        <f t="shared" si="8"/>
        <v>Tuesday</v>
      </c>
      <c r="D45">
        <v>0</v>
      </c>
      <c r="E45">
        <v>6</v>
      </c>
      <c r="F45">
        <v>102</v>
      </c>
      <c r="G45">
        <v>252</v>
      </c>
      <c r="H45">
        <v>426</v>
      </c>
      <c r="I45">
        <v>406</v>
      </c>
      <c r="J45">
        <v>348</v>
      </c>
      <c r="K45">
        <v>314</v>
      </c>
      <c r="L45">
        <v>336</v>
      </c>
      <c r="M45">
        <v>418</v>
      </c>
      <c r="N45">
        <v>432</v>
      </c>
      <c r="O45">
        <v>534</v>
      </c>
      <c r="P45">
        <v>628</v>
      </c>
      <c r="Q45">
        <v>516</v>
      </c>
      <c r="R45">
        <v>236</v>
      </c>
      <c r="S45">
        <v>8</v>
      </c>
    </row>
    <row r="46" spans="1:19" x14ac:dyDescent="0.25">
      <c r="B46" s="6">
        <v>45847</v>
      </c>
      <c r="C46" s="6" t="str">
        <f t="shared" si="8"/>
        <v>Wednesday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118</v>
      </c>
      <c r="N46">
        <v>390</v>
      </c>
      <c r="O46">
        <v>518</v>
      </c>
      <c r="P46">
        <v>608</v>
      </c>
      <c r="Q46">
        <v>564</v>
      </c>
      <c r="R46">
        <v>134</v>
      </c>
      <c r="S46">
        <v>0</v>
      </c>
    </row>
    <row r="47" spans="1:19" x14ac:dyDescent="0.25">
      <c r="B47" s="6">
        <v>45848</v>
      </c>
      <c r="C47" s="6" t="str">
        <f t="shared" si="8"/>
        <v>Thursday</v>
      </c>
      <c r="D47">
        <v>0</v>
      </c>
      <c r="E47">
        <v>18</v>
      </c>
      <c r="F47">
        <v>130</v>
      </c>
      <c r="G47">
        <v>288</v>
      </c>
      <c r="H47">
        <v>414</v>
      </c>
      <c r="I47">
        <v>402</v>
      </c>
      <c r="J47">
        <v>378</v>
      </c>
      <c r="K47">
        <v>288</v>
      </c>
      <c r="L47">
        <v>374</v>
      </c>
      <c r="M47">
        <v>430</v>
      </c>
      <c r="N47">
        <v>388</v>
      </c>
      <c r="O47">
        <v>452</v>
      </c>
      <c r="P47">
        <v>554</v>
      </c>
      <c r="Q47">
        <v>384</v>
      </c>
      <c r="R47">
        <v>80</v>
      </c>
      <c r="S47">
        <v>0</v>
      </c>
    </row>
    <row r="48" spans="1:19" x14ac:dyDescent="0.25">
      <c r="B48" s="6">
        <v>45849</v>
      </c>
      <c r="C48" s="6" t="str">
        <f t="shared" si="8"/>
        <v>Friday</v>
      </c>
      <c r="D48">
        <v>0</v>
      </c>
      <c r="E48">
        <v>36</v>
      </c>
      <c r="F48">
        <v>94</v>
      </c>
      <c r="G48">
        <v>296</v>
      </c>
      <c r="H48">
        <v>374</v>
      </c>
      <c r="I48">
        <v>344</v>
      </c>
      <c r="J48">
        <v>292</v>
      </c>
      <c r="K48">
        <v>278</v>
      </c>
      <c r="L48">
        <v>290</v>
      </c>
      <c r="M48">
        <v>364</v>
      </c>
      <c r="N48">
        <v>414</v>
      </c>
      <c r="O48">
        <v>458</v>
      </c>
      <c r="P48">
        <v>516</v>
      </c>
      <c r="Q48">
        <v>434</v>
      </c>
      <c r="R48">
        <v>148</v>
      </c>
      <c r="S48">
        <v>12</v>
      </c>
    </row>
    <row r="49" spans="2:19" x14ac:dyDescent="0.25">
      <c r="B49" s="6">
        <v>45850</v>
      </c>
      <c r="C49" s="6" t="str">
        <f t="shared" si="8"/>
        <v>Saturday</v>
      </c>
      <c r="D49">
        <v>0</v>
      </c>
      <c r="E49">
        <v>36</v>
      </c>
      <c r="F49">
        <v>116</v>
      </c>
      <c r="G49">
        <v>338</v>
      </c>
      <c r="H49">
        <v>432</v>
      </c>
      <c r="I49">
        <v>492</v>
      </c>
      <c r="J49">
        <v>438</v>
      </c>
      <c r="K49">
        <v>352</v>
      </c>
      <c r="L49">
        <v>520</v>
      </c>
      <c r="M49">
        <v>478</v>
      </c>
      <c r="N49">
        <v>584</v>
      </c>
      <c r="O49">
        <v>640</v>
      </c>
      <c r="P49">
        <v>658</v>
      </c>
      <c r="Q49">
        <v>570</v>
      </c>
      <c r="R49">
        <v>286</v>
      </c>
      <c r="S49">
        <v>28</v>
      </c>
    </row>
    <row r="50" spans="2:19" x14ac:dyDescent="0.25">
      <c r="B50" s="6">
        <v>45851</v>
      </c>
      <c r="C50" s="6" t="str">
        <f t="shared" si="8"/>
        <v>Sunday</v>
      </c>
      <c r="D50">
        <v>0</v>
      </c>
      <c r="E50">
        <v>26</v>
      </c>
      <c r="F50">
        <v>144</v>
      </c>
      <c r="G50">
        <v>298</v>
      </c>
      <c r="H50">
        <v>442</v>
      </c>
      <c r="I50">
        <v>462</v>
      </c>
      <c r="J50">
        <v>402</v>
      </c>
      <c r="K50">
        <v>378</v>
      </c>
      <c r="L50">
        <v>472</v>
      </c>
      <c r="M50">
        <v>562</v>
      </c>
      <c r="N50">
        <v>582</v>
      </c>
      <c r="O50">
        <v>606</v>
      </c>
      <c r="P50">
        <v>618</v>
      </c>
      <c r="Q50">
        <v>482</v>
      </c>
      <c r="R50">
        <v>156</v>
      </c>
      <c r="S50">
        <v>0</v>
      </c>
    </row>
    <row r="51" spans="2:19" x14ac:dyDescent="0.25">
      <c r="B51" s="6">
        <v>45852</v>
      </c>
      <c r="C51" s="6" t="str">
        <f t="shared" si="8"/>
        <v>Monday</v>
      </c>
      <c r="D51">
        <v>0</v>
      </c>
      <c r="E51">
        <v>10</v>
      </c>
      <c r="F51">
        <v>130</v>
      </c>
      <c r="G51">
        <v>204</v>
      </c>
      <c r="H51">
        <v>338</v>
      </c>
      <c r="I51">
        <v>310</v>
      </c>
      <c r="J51">
        <v>340</v>
      </c>
      <c r="K51">
        <v>282</v>
      </c>
      <c r="L51">
        <v>302</v>
      </c>
      <c r="M51">
        <v>374</v>
      </c>
      <c r="N51">
        <v>388</v>
      </c>
      <c r="O51">
        <v>436</v>
      </c>
      <c r="P51">
        <v>494</v>
      </c>
      <c r="Q51">
        <v>396</v>
      </c>
      <c r="R51">
        <v>122</v>
      </c>
      <c r="S51">
        <v>2</v>
      </c>
    </row>
    <row r="52" spans="2:19" x14ac:dyDescent="0.25">
      <c r="B52" s="6">
        <v>45853</v>
      </c>
      <c r="C52" s="6" t="str">
        <f t="shared" si="8"/>
        <v>Tuesday</v>
      </c>
      <c r="D52">
        <v>0</v>
      </c>
      <c r="E52">
        <v>14</v>
      </c>
      <c r="F52">
        <v>80</v>
      </c>
      <c r="G52">
        <v>228</v>
      </c>
      <c r="H52">
        <v>370</v>
      </c>
      <c r="I52">
        <v>356</v>
      </c>
      <c r="J52">
        <v>306</v>
      </c>
      <c r="K52">
        <v>248</v>
      </c>
      <c r="L52">
        <v>348</v>
      </c>
      <c r="M52">
        <v>374</v>
      </c>
      <c r="N52">
        <v>392</v>
      </c>
      <c r="O52">
        <v>424</v>
      </c>
      <c r="P52">
        <v>522</v>
      </c>
      <c r="Q52">
        <v>468</v>
      </c>
      <c r="R52">
        <v>76</v>
      </c>
      <c r="S52">
        <v>0</v>
      </c>
    </row>
    <row r="53" spans="2:19" x14ac:dyDescent="0.25">
      <c r="B53" s="6">
        <v>45854</v>
      </c>
      <c r="C53" s="6" t="str">
        <f t="shared" si="8"/>
        <v>Wednesday</v>
      </c>
      <c r="D53">
        <v>0</v>
      </c>
      <c r="E53">
        <v>16</v>
      </c>
      <c r="F53">
        <v>94</v>
      </c>
      <c r="G53">
        <v>240</v>
      </c>
      <c r="H53">
        <v>428</v>
      </c>
      <c r="I53">
        <v>364</v>
      </c>
      <c r="J53">
        <v>320</v>
      </c>
      <c r="K53">
        <v>306</v>
      </c>
      <c r="L53">
        <v>404</v>
      </c>
      <c r="M53">
        <v>390</v>
      </c>
      <c r="N53">
        <v>480</v>
      </c>
      <c r="O53">
        <v>502</v>
      </c>
      <c r="P53">
        <v>544</v>
      </c>
      <c r="Q53">
        <v>478</v>
      </c>
      <c r="R53">
        <v>94</v>
      </c>
      <c r="S53">
        <v>2</v>
      </c>
    </row>
    <row r="54" spans="2:19" x14ac:dyDescent="0.25">
      <c r="B54" s="6">
        <v>45855</v>
      </c>
      <c r="C54" s="6" t="str">
        <f t="shared" si="8"/>
        <v>Thursday</v>
      </c>
      <c r="D54">
        <v>4</v>
      </c>
      <c r="E54">
        <v>18</v>
      </c>
      <c r="F54">
        <v>106</v>
      </c>
      <c r="G54">
        <v>220</v>
      </c>
      <c r="H54">
        <v>352</v>
      </c>
      <c r="I54">
        <v>328</v>
      </c>
      <c r="J54">
        <v>306</v>
      </c>
      <c r="K54">
        <v>266</v>
      </c>
      <c r="L54">
        <v>300</v>
      </c>
      <c r="M54">
        <v>330</v>
      </c>
      <c r="N54">
        <v>428</v>
      </c>
      <c r="O54">
        <v>458</v>
      </c>
      <c r="P54">
        <v>552</v>
      </c>
      <c r="Q54">
        <v>402</v>
      </c>
      <c r="R54">
        <v>64</v>
      </c>
      <c r="S54">
        <v>0</v>
      </c>
    </row>
    <row r="55" spans="2:19" x14ac:dyDescent="0.25">
      <c r="B55" s="6">
        <v>45856</v>
      </c>
      <c r="C55" s="6" t="str">
        <f t="shared" si="8"/>
        <v>Friday</v>
      </c>
      <c r="D55">
        <v>0</v>
      </c>
      <c r="E55">
        <v>20</v>
      </c>
      <c r="F55">
        <v>52</v>
      </c>
      <c r="G55">
        <v>204</v>
      </c>
      <c r="H55">
        <v>234</v>
      </c>
      <c r="I55">
        <v>270</v>
      </c>
      <c r="J55">
        <v>196</v>
      </c>
      <c r="K55">
        <v>254</v>
      </c>
      <c r="L55">
        <v>244</v>
      </c>
      <c r="M55">
        <v>314</v>
      </c>
      <c r="N55">
        <v>338</v>
      </c>
      <c r="O55">
        <v>430</v>
      </c>
      <c r="P55">
        <v>432</v>
      </c>
      <c r="Q55">
        <v>434</v>
      </c>
      <c r="R55">
        <v>70</v>
      </c>
      <c r="S55">
        <v>0</v>
      </c>
    </row>
    <row r="56" spans="2:19" x14ac:dyDescent="0.25">
      <c r="B56" s="6">
        <v>45857</v>
      </c>
      <c r="C56" s="6" t="str">
        <f t="shared" si="8"/>
        <v>Saturday</v>
      </c>
      <c r="D56">
        <v>0</v>
      </c>
      <c r="E56">
        <v>20</v>
      </c>
      <c r="F56">
        <v>122</v>
      </c>
      <c r="G56">
        <v>224</v>
      </c>
      <c r="H56">
        <v>434</v>
      </c>
      <c r="I56">
        <v>410</v>
      </c>
      <c r="J56">
        <v>340</v>
      </c>
      <c r="K56">
        <v>354</v>
      </c>
      <c r="L56">
        <v>504</v>
      </c>
      <c r="M56">
        <v>548</v>
      </c>
      <c r="N56">
        <v>596</v>
      </c>
      <c r="O56">
        <v>610</v>
      </c>
      <c r="P56">
        <v>638</v>
      </c>
      <c r="Q56">
        <v>520</v>
      </c>
      <c r="R56">
        <v>200</v>
      </c>
      <c r="S56">
        <v>0</v>
      </c>
    </row>
    <row r="57" spans="2:19" x14ac:dyDescent="0.25">
      <c r="B57" s="6">
        <v>45858</v>
      </c>
      <c r="C57" s="6" t="str">
        <f t="shared" si="8"/>
        <v>Sunday</v>
      </c>
      <c r="D57">
        <v>0</v>
      </c>
      <c r="E57">
        <v>24</v>
      </c>
      <c r="F57">
        <v>124</v>
      </c>
      <c r="G57">
        <v>282</v>
      </c>
      <c r="H57">
        <v>368</v>
      </c>
      <c r="I57">
        <v>424</v>
      </c>
      <c r="J57">
        <v>324</v>
      </c>
      <c r="K57">
        <v>396</v>
      </c>
      <c r="L57">
        <v>520</v>
      </c>
      <c r="M57">
        <v>534</v>
      </c>
      <c r="N57">
        <v>614</v>
      </c>
      <c r="O57">
        <v>602</v>
      </c>
      <c r="P57">
        <v>586</v>
      </c>
      <c r="Q57">
        <v>508</v>
      </c>
      <c r="R57">
        <v>94</v>
      </c>
      <c r="S57">
        <v>0</v>
      </c>
    </row>
    <row r="58" spans="2:19" x14ac:dyDescent="0.25">
      <c r="B58" s="6">
        <v>45859</v>
      </c>
      <c r="C58" s="6" t="str">
        <f t="shared" si="8"/>
        <v>Monday</v>
      </c>
      <c r="D58">
        <v>0</v>
      </c>
      <c r="E58">
        <v>6</v>
      </c>
      <c r="F58">
        <v>92</v>
      </c>
      <c r="G58">
        <v>194</v>
      </c>
      <c r="H58">
        <v>308</v>
      </c>
      <c r="I58">
        <v>330</v>
      </c>
      <c r="J58">
        <v>284</v>
      </c>
      <c r="K58">
        <v>212</v>
      </c>
      <c r="L58">
        <v>314</v>
      </c>
      <c r="M58">
        <v>322</v>
      </c>
      <c r="N58">
        <v>350</v>
      </c>
      <c r="O58">
        <v>486</v>
      </c>
      <c r="P58">
        <v>482</v>
      </c>
      <c r="Q58">
        <v>266</v>
      </c>
      <c r="R58">
        <v>36</v>
      </c>
      <c r="S58">
        <v>0</v>
      </c>
    </row>
    <row r="59" spans="2:19" x14ac:dyDescent="0.25">
      <c r="B59" s="6">
        <v>45860</v>
      </c>
      <c r="C59" s="6" t="str">
        <f t="shared" si="8"/>
        <v>Tuesday</v>
      </c>
      <c r="D59">
        <v>0</v>
      </c>
      <c r="E59">
        <v>0</v>
      </c>
      <c r="F59">
        <v>16</v>
      </c>
      <c r="G59">
        <v>206</v>
      </c>
      <c r="H59">
        <v>382</v>
      </c>
      <c r="I59">
        <v>360</v>
      </c>
      <c r="J59">
        <v>282</v>
      </c>
      <c r="K59">
        <v>270</v>
      </c>
      <c r="L59">
        <v>262</v>
      </c>
      <c r="M59">
        <v>344</v>
      </c>
      <c r="N59">
        <v>436</v>
      </c>
      <c r="O59">
        <v>452</v>
      </c>
      <c r="P59">
        <v>466</v>
      </c>
      <c r="Q59">
        <v>322</v>
      </c>
      <c r="R59">
        <v>38</v>
      </c>
      <c r="S59">
        <v>0</v>
      </c>
    </row>
    <row r="60" spans="2:19" x14ac:dyDescent="0.25">
      <c r="B60" s="6">
        <v>45861</v>
      </c>
      <c r="C60" s="6" t="str">
        <f t="shared" si="8"/>
        <v>Wednesday</v>
      </c>
      <c r="D60">
        <v>0</v>
      </c>
      <c r="E60">
        <v>22</v>
      </c>
      <c r="F60">
        <v>102</v>
      </c>
      <c r="G60">
        <v>266</v>
      </c>
      <c r="H60">
        <v>412</v>
      </c>
      <c r="I60">
        <v>408</v>
      </c>
      <c r="J60">
        <v>300</v>
      </c>
      <c r="K60">
        <v>316</v>
      </c>
      <c r="L60">
        <v>390</v>
      </c>
      <c r="M60">
        <v>480</v>
      </c>
      <c r="N60">
        <v>492</v>
      </c>
      <c r="O60">
        <v>508</v>
      </c>
      <c r="P60">
        <v>566</v>
      </c>
      <c r="Q60">
        <v>422</v>
      </c>
      <c r="R60">
        <v>38</v>
      </c>
      <c r="S60">
        <v>0</v>
      </c>
    </row>
    <row r="61" spans="2:19" x14ac:dyDescent="0.25">
      <c r="B61" s="6">
        <v>45862</v>
      </c>
      <c r="C61" s="6" t="str">
        <f t="shared" si="8"/>
        <v>Thursday</v>
      </c>
      <c r="D61">
        <v>0</v>
      </c>
      <c r="E61">
        <v>6</v>
      </c>
      <c r="F61">
        <v>88</v>
      </c>
      <c r="G61">
        <v>200</v>
      </c>
      <c r="H61">
        <v>264</v>
      </c>
      <c r="I61">
        <v>246</v>
      </c>
      <c r="J61">
        <v>232</v>
      </c>
      <c r="K61">
        <v>264</v>
      </c>
      <c r="L61">
        <v>290</v>
      </c>
      <c r="M61">
        <v>338</v>
      </c>
      <c r="N61">
        <v>342</v>
      </c>
      <c r="O61">
        <v>412</v>
      </c>
      <c r="P61">
        <v>454</v>
      </c>
      <c r="Q61">
        <v>350</v>
      </c>
      <c r="R61">
        <v>36</v>
      </c>
      <c r="S61">
        <v>0</v>
      </c>
    </row>
    <row r="62" spans="2:19" x14ac:dyDescent="0.25">
      <c r="B62" s="6">
        <v>45863</v>
      </c>
      <c r="C62" s="6" t="str">
        <f t="shared" si="8"/>
        <v>Friday</v>
      </c>
      <c r="D62">
        <v>0</v>
      </c>
      <c r="E62">
        <v>20</v>
      </c>
      <c r="F62">
        <v>78</v>
      </c>
      <c r="G62">
        <v>208</v>
      </c>
      <c r="H62">
        <v>304</v>
      </c>
      <c r="I62">
        <v>326</v>
      </c>
      <c r="J62">
        <v>238</v>
      </c>
      <c r="K62">
        <v>268</v>
      </c>
      <c r="L62">
        <v>246</v>
      </c>
      <c r="M62">
        <v>310</v>
      </c>
      <c r="N62">
        <v>332</v>
      </c>
      <c r="O62">
        <v>384</v>
      </c>
      <c r="P62">
        <v>420</v>
      </c>
      <c r="Q62">
        <v>324</v>
      </c>
      <c r="R62">
        <v>48</v>
      </c>
      <c r="S62">
        <v>0</v>
      </c>
    </row>
    <row r="63" spans="2:19" x14ac:dyDescent="0.25">
      <c r="B63" s="6">
        <v>45864</v>
      </c>
      <c r="C63" s="6" t="str">
        <f t="shared" si="8"/>
        <v>Saturday</v>
      </c>
      <c r="D63">
        <v>0</v>
      </c>
      <c r="E63">
        <v>14</v>
      </c>
      <c r="F63">
        <v>134</v>
      </c>
      <c r="G63">
        <v>242</v>
      </c>
      <c r="H63">
        <v>488</v>
      </c>
      <c r="I63">
        <v>468</v>
      </c>
      <c r="J63">
        <v>336</v>
      </c>
      <c r="K63">
        <v>390</v>
      </c>
      <c r="L63">
        <v>472</v>
      </c>
      <c r="M63">
        <v>504</v>
      </c>
      <c r="N63">
        <v>544</v>
      </c>
      <c r="O63">
        <v>610</v>
      </c>
      <c r="P63">
        <v>642</v>
      </c>
      <c r="Q63">
        <v>406</v>
      </c>
      <c r="R63">
        <v>114</v>
      </c>
      <c r="S63">
        <v>0</v>
      </c>
    </row>
    <row r="64" spans="2:19" x14ac:dyDescent="0.25">
      <c r="B64" s="6">
        <v>45865</v>
      </c>
      <c r="C64" s="6" t="str">
        <f t="shared" si="8"/>
        <v>Sunday</v>
      </c>
      <c r="D64">
        <v>2</v>
      </c>
      <c r="E64">
        <v>30</v>
      </c>
      <c r="F64">
        <v>116</v>
      </c>
      <c r="G64">
        <v>270</v>
      </c>
      <c r="H64">
        <v>402</v>
      </c>
      <c r="I64">
        <v>386</v>
      </c>
      <c r="J64">
        <v>342</v>
      </c>
      <c r="K64">
        <v>404</v>
      </c>
      <c r="L64">
        <v>554</v>
      </c>
      <c r="M64">
        <v>528</v>
      </c>
      <c r="N64">
        <v>574</v>
      </c>
      <c r="O64">
        <v>628</v>
      </c>
      <c r="P64">
        <v>668</v>
      </c>
      <c r="Q64">
        <v>528</v>
      </c>
      <c r="R64">
        <v>114</v>
      </c>
      <c r="S64">
        <v>0</v>
      </c>
    </row>
    <row r="65" spans="2:19" x14ac:dyDescent="0.25">
      <c r="B65" s="6">
        <v>45866</v>
      </c>
      <c r="C65" s="6" t="str">
        <f t="shared" si="8"/>
        <v>Monday</v>
      </c>
      <c r="D65">
        <v>0</v>
      </c>
      <c r="E65">
        <v>10</v>
      </c>
      <c r="F65">
        <v>64</v>
      </c>
      <c r="G65">
        <v>232</v>
      </c>
      <c r="H65">
        <v>338</v>
      </c>
      <c r="I65">
        <v>310</v>
      </c>
      <c r="J65">
        <v>294</v>
      </c>
      <c r="K65">
        <v>266</v>
      </c>
      <c r="L65">
        <v>300</v>
      </c>
      <c r="M65">
        <v>328</v>
      </c>
      <c r="N65">
        <v>368</v>
      </c>
      <c r="O65">
        <v>438</v>
      </c>
      <c r="P65">
        <v>470</v>
      </c>
      <c r="Q65">
        <v>386</v>
      </c>
      <c r="R65">
        <v>48</v>
      </c>
      <c r="S65">
        <v>0</v>
      </c>
    </row>
    <row r="66" spans="2:19" x14ac:dyDescent="0.25">
      <c r="B66" s="6">
        <v>45867</v>
      </c>
      <c r="C66" s="6" t="str">
        <f t="shared" si="8"/>
        <v>Tuesday</v>
      </c>
      <c r="D66">
        <v>0</v>
      </c>
      <c r="E66">
        <v>26</v>
      </c>
      <c r="F66">
        <v>76</v>
      </c>
      <c r="G66">
        <v>236</v>
      </c>
      <c r="H66">
        <v>364</v>
      </c>
      <c r="I66">
        <v>366</v>
      </c>
      <c r="J66">
        <v>240</v>
      </c>
      <c r="K66">
        <v>272</v>
      </c>
      <c r="L66">
        <v>296</v>
      </c>
      <c r="M66">
        <v>308</v>
      </c>
      <c r="N66">
        <v>424</v>
      </c>
      <c r="O66">
        <v>392</v>
      </c>
      <c r="P66">
        <v>506</v>
      </c>
      <c r="Q66">
        <v>370</v>
      </c>
      <c r="R66">
        <v>34</v>
      </c>
      <c r="S66">
        <v>0</v>
      </c>
    </row>
    <row r="67" spans="2:19" x14ac:dyDescent="0.25">
      <c r="B67" s="6">
        <v>45868</v>
      </c>
      <c r="C67" s="6" t="str">
        <f t="shared" si="8"/>
        <v>Wednesday</v>
      </c>
      <c r="D67">
        <v>0</v>
      </c>
      <c r="E67">
        <v>14</v>
      </c>
      <c r="F67">
        <v>92</v>
      </c>
      <c r="G67">
        <v>254</v>
      </c>
      <c r="H67">
        <v>414</v>
      </c>
      <c r="I67">
        <v>374</v>
      </c>
      <c r="J67">
        <v>250</v>
      </c>
      <c r="K67">
        <v>238</v>
      </c>
      <c r="L67">
        <v>390</v>
      </c>
      <c r="M67">
        <v>364</v>
      </c>
      <c r="N67">
        <v>470</v>
      </c>
      <c r="O67">
        <v>454</v>
      </c>
      <c r="P67">
        <v>542</v>
      </c>
      <c r="Q67">
        <v>426</v>
      </c>
      <c r="R67">
        <v>52</v>
      </c>
      <c r="S67">
        <v>0</v>
      </c>
    </row>
    <row r="68" spans="2:19" x14ac:dyDescent="0.25">
      <c r="B68" s="6">
        <v>45869</v>
      </c>
      <c r="C68" s="6" t="str">
        <f t="shared" si="8"/>
        <v>Thursday</v>
      </c>
      <c r="D68">
        <v>6</v>
      </c>
      <c r="E68">
        <v>6</v>
      </c>
      <c r="F68">
        <v>86</v>
      </c>
      <c r="G68">
        <v>238</v>
      </c>
      <c r="H68">
        <v>332</v>
      </c>
      <c r="I68">
        <v>308</v>
      </c>
      <c r="J68">
        <v>272</v>
      </c>
      <c r="K68">
        <v>234</v>
      </c>
      <c r="L68">
        <v>334</v>
      </c>
      <c r="M68">
        <v>358</v>
      </c>
      <c r="N68">
        <v>448</v>
      </c>
      <c r="O68">
        <v>490</v>
      </c>
      <c r="P68">
        <v>476</v>
      </c>
      <c r="Q68">
        <v>430</v>
      </c>
      <c r="R68">
        <v>64</v>
      </c>
      <c r="S68">
        <v>0</v>
      </c>
    </row>
  </sheetData>
  <mergeCells count="1">
    <mergeCell ref="A34:B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pivot_table</vt:lpstr>
      <vt:lpstr>Final_analysis</vt:lpstr>
      <vt:lpstr>Day_wise_sales</vt:lpstr>
      <vt:lpstr>sales_amount_hours</vt:lpstr>
      <vt:lpstr>Day_wise_customer</vt:lpstr>
      <vt:lpstr>customer_count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2025-08-09T11:27:35Z</dcterms:created>
  <dcterms:modified xsi:type="dcterms:W3CDTF">2025-08-11T11:22:13Z</dcterms:modified>
</cp:coreProperties>
</file>