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comments8.xml" ContentType="application/vnd.openxmlformats-officedocument.spreadsheetml.comments+xml"/>
  <Override PartName="/xl/threadedComments/threadedComment8.xml" ContentType="application/vnd.ms-excel.threadedcomments+xml"/>
  <Override PartName="/xl/comments9.xml" ContentType="application/vnd.openxmlformats-officedocument.spreadsheetml.comments+xml"/>
  <Override PartName="/xl/threadedComments/threadedComment9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uktasengupta/Downloads/Data Analytics course/Excel for Portfolio Projects/"/>
    </mc:Choice>
  </mc:AlternateContent>
  <xr:revisionPtr revIDLastSave="0" documentId="13_ncr:1_{BC36B09C-C910-2744-BF06-C9C374A9E4AE}" xr6:coauthVersionLast="47" xr6:coauthVersionMax="47" xr10:uidLastSave="{00000000-0000-0000-0000-000000000000}"/>
  <bookViews>
    <workbookView xWindow="0" yWindow="500" windowWidth="28800" windowHeight="1750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13" l="1"/>
  <c r="M4" i="13"/>
  <c r="M5" i="13"/>
  <c r="M6" i="13"/>
  <c r="M7" i="13"/>
  <c r="M8" i="13"/>
  <c r="M9" i="13"/>
  <c r="M10" i="13"/>
  <c r="M2" i="13"/>
  <c r="L3" i="13"/>
  <c r="L4" i="13"/>
  <c r="L5" i="13"/>
  <c r="L6" i="13"/>
  <c r="L7" i="13"/>
  <c r="L8" i="13"/>
  <c r="L9" i="13"/>
  <c r="L10" i="13"/>
  <c r="L2" i="13"/>
  <c r="K2" i="13" a="1"/>
  <c r="K2" i="13" s="1"/>
  <c r="J2" i="13" a="1"/>
  <c r="J2" i="13" s="1"/>
  <c r="L2" i="5"/>
  <c r="K2" i="5"/>
  <c r="J2" i="5"/>
  <c r="L2" i="12"/>
  <c r="K2" i="12"/>
  <c r="J2" i="12"/>
  <c r="K2" i="7" a="1"/>
  <c r="K2" i="7" s="1"/>
  <c r="J2" i="7" a="1"/>
  <c r="J2" i="7" s="1"/>
  <c r="L2" i="7" a="1"/>
  <c r="L2" i="7" s="1"/>
  <c r="K2" i="1" a="1"/>
  <c r="K2" i="1" s="1"/>
  <c r="J2" i="1" a="1"/>
  <c r="J2" i="1" s="1"/>
  <c r="J2" i="6" a="1"/>
  <c r="J2" i="6" s="1"/>
  <c r="L2" i="3" a="1"/>
  <c r="L2" i="3" s="1"/>
  <c r="K2" i="3" a="1"/>
  <c r="K2" i="3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3" i="9"/>
  <c r="J3" i="9"/>
  <c r="K2" i="9"/>
  <c r="J2" i="9"/>
  <c r="H11" i="1"/>
  <c r="H1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tc={2C32E8EC-B906-3D43-8852-6F04343611CE}</author>
    <author>tc={34816785-4215-2E45-A667-D1BB48FB9BAD}</author>
    <author>tc={A3F753A8-3CC9-204B-B35B-0B2901D5FC92}</author>
    <author>tc={ED9B2698-F0E8-064F-A6CB-1319CD7B1E1E}</author>
  </authors>
  <commentList>
    <comment ref="J2" authorId="0" shapeId="0" xr:uid="{2C32E8EC-B906-3D43-8852-6F04343611CE}">
      <text>
        <t>[Threaded comment]
Your version of Excel allows you to read this threaded comment; however, any edits to it will get removed if the file is opened in a newer version of Excel. Learn more: https://go.microsoft.com/fwlink/?linkid=870924
Comment:
    Recent Start Date</t>
      </text>
    </comment>
    <comment ref="K2" authorId="1" shapeId="0" xr:uid="{34816785-4215-2E45-A667-D1BB48FB9BAD}">
      <text>
        <t>[Threaded comment]
Your version of Excel allows you to read this threaded comment; however, any edits to it will get removed if the file is opened in a newer version of Excel. Learn more: https://go.microsoft.com/fwlink/?linkid=870924
Comment:
    Earliest Start Date</t>
      </text>
    </comment>
    <comment ref="J3" authorId="2" shapeId="0" xr:uid="{A3F753A8-3CC9-204B-B35B-0B2901D5FC92}">
      <text>
        <t>[Threaded comment]
Your version of Excel allows you to read this threaded comment; however, any edits to it will get removed if the file is opened in a newer version of Excel. Learn more: https://go.microsoft.com/fwlink/?linkid=870924
Comment:
    Highest Salary</t>
      </text>
    </comment>
    <comment ref="K3" authorId="3" shapeId="0" xr:uid="{ED9B2698-F0E8-064F-A6CB-1319CD7B1E1E}">
      <text>
        <t>[Threaded comment]
Your version of Excel allows you to read this threaded comment; however, any edits to it will get removed if the file is opened in a newer version of Excel. Learn more: https://go.microsoft.com/fwlink/?linkid=870924
Comment:
    Lowest Salary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tc={14D7221C-8775-EF48-A720-181603A96685}</author>
    <author>tc={84395D99-7CE3-C440-A227-A7D79A87E596}</author>
  </authors>
  <commentList>
    <comment ref="J1" authorId="0" shapeId="0" xr:uid="{14D7221C-8775-EF48-A720-181603A96685}">
      <text>
        <t>[Threaded comment]
Your version of Excel allows you to read this threaded comment; however, any edits to it will get removed if the file is opened in a newer version of Excel. Learn more: https://go.microsoft.com/fwlink/?linkid=870924
Comment:
    People 30 and below are ‘Young’, above 30 are ‘Old’</t>
      </text>
    </comment>
    <comment ref="K1" authorId="1" shapeId="0" xr:uid="{84395D99-7CE3-C440-A227-A7D79A87E59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Multiple if/else 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tc={20009C6D-EAF8-B64A-B6C0-0D7A9D21A282}</author>
  </authors>
  <commentList>
    <comment ref="J1" authorId="0" shapeId="0" xr:uid="{20009C6D-EAF8-B64A-B6C0-0D7A9D21A282}">
      <text>
        <t>[Threaded comment]
Your version of Excel allows you to read this threaded comment; however, any edits to it will get removed if the file is opened in a newer version of Excel. Learn more: https://go.microsoft.com/fwlink/?linkid=870924
Comment:
    Number of characters in LastName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tc={8330003D-7B98-CF47-B971-F8199D5C6881}</author>
    <author>tc={648D777D-03C1-014D-A4CD-C8D6D2976D7E}</author>
    <author>tc={D85C2E6E-C797-FF47-A4CF-EA3C2084E7D6}</author>
  </authors>
  <commentList>
    <comment ref="K1" authorId="0" shapeId="0" xr:uid="{8330003D-7B98-CF47-B971-F8199D5C6881}">
      <text>
        <t>[Threaded comment]
Your version of Excel allows you to read this threaded comment; however, any edits to it will get removed if the file is opened in a newer version of Excel. Learn more: https://go.microsoft.com/fwlink/?linkid=870924
Comment:
    First 3 characters of FirstName</t>
      </text>
    </comment>
    <comment ref="L1" authorId="1" shapeId="0" xr:uid="{648D777D-03C1-014D-A4CD-C8D6D2976D7E}">
      <text>
        <t>[Threaded comment]
Your version of Excel allows you to read this threaded comment; however, any edits to it will get removed if the file is opened in a newer version of Excel. Learn more: https://go.microsoft.com/fwlink/?linkid=870924
Comment:
    Last character of EmployeeID</t>
      </text>
    </comment>
    <comment ref="M1" authorId="2" shapeId="0" xr:uid="{D85C2E6E-C797-FF47-A4CF-EA3C2084E7D6}">
      <text>
        <t>[Threaded comment]
Your version of Excel allows you to read this threaded comment; however, any edits to it will get removed if the file is opened in a newer version of Excel. Learn more: https://go.microsoft.com/fwlink/?linkid=870924
Comment:
    Extracting Year from StartDate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tc={4DFCB704-2609-8840-AEEF-BBE41E9AA2D4}</author>
    <author>tc={7D913F06-FE25-A24E-9F55-89B98DB0B3EF}</author>
  </authors>
  <commentList>
    <comment ref="J1" authorId="0" shapeId="0" xr:uid="{4DFCB704-2609-8840-AEEF-BBE41E9AA2D4}">
      <text>
        <t>[Threaded comment]
Your version of Excel allows you to read this threaded comment; however, any edits to it will get removed if the file is opened in a newer version of Excel. Learn more: https://go.microsoft.com/fwlink/?linkid=870924
Comment:
    Jjjj instead of yyyy because jjjj is a Dutch format</t>
      </text>
    </comment>
    <comment ref="K1" authorId="1" shapeId="0" xr:uid="{7D913F06-FE25-A24E-9F55-89B98DB0B3EF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column can be used as a string instead of date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tc={82498311-5D50-0745-92FB-A7F87083FB60}</author>
  </authors>
  <commentList>
    <comment ref="L1" authorId="0" shapeId="0" xr:uid="{82498311-5D50-0745-92FB-A7F87083FB60}">
      <text>
        <t>[Threaded comment]
Your version of Excel allows you to read this threaded comment; however, any edits to it will get removed if the file is opened in a newer version of Excel. Learn more: https://go.microsoft.com/fwlink/?linkid=870924
Comment:
    If we don’t mention an instance, it will choose all the characters; to be changed; in the record.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tc={6106206D-35B3-B24A-B275-040DB210DD94}</author>
    <author>tc={E14B6979-FF5C-D949-9CAB-78D3DE8C0AA3}</author>
    <author>tc={63B04795-CFD6-5D43-AAA0-FBD6FB9788F0}</author>
  </authors>
  <commentList>
    <comment ref="J2" authorId="0" shapeId="0" xr:uid="{6106206D-35B3-B24A-B275-040DB210DD94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salary</t>
      </text>
    </comment>
    <comment ref="K2" authorId="1" shapeId="0" xr:uid="{E14B6979-FF5C-D949-9CAB-78D3DE8C0AA3}">
      <text>
        <t>[Threaded comment]
Your version of Excel allows you to read this threaded comment; however, any edits to it will get removed if the file is opened in a newer version of Excel. Learn more: https://go.microsoft.com/fwlink/?linkid=870924
Comment:
    Sum is only going to add up if the salary is above 50000.</t>
      </text>
    </comment>
    <comment ref="L2" authorId="2" shapeId="0" xr:uid="{63B04795-CFD6-5D43-AAA0-FBD6FB9788F0}">
      <text>
        <t>[Threaded comment]
Your version of Excel allows you to read this threaded comment; however, any edits to it will get removed if the file is opened in a newer version of Excel. Learn more: https://go.microsoft.com/fwlink/?linkid=870924
Comment:
    Sum of employees who are female with age above 30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tc={346CA72E-E4B6-6249-8F0C-B645314C78BD}</author>
    <author>tc={93DB8AF6-DC04-EA4F-88CE-020BDCE8A612}</author>
  </authors>
  <commentList>
    <comment ref="K2" authorId="0" shapeId="0" xr:uid="{346CA72E-E4B6-6249-8F0C-B645314C78BD}">
      <text>
        <t>[Threaded comment]
Your version of Excel allows you to read this threaded comment; however, any edits to it will get removed if the file is opened in a newer version of Excel. Learn more: https://go.microsoft.com/fwlink/?linkid=870924
Comment:
    Count of records whose salary is greater than 45000.</t>
      </text>
    </comment>
    <comment ref="L2" authorId="1" shapeId="0" xr:uid="{93DB8AF6-DC04-EA4F-88CE-020BDCE8A612}">
      <text>
        <t>[Threaded comment]
Your version of Excel allows you to read this threaded comment; however, any edits to it will get removed if the file is opened in a newer version of Excel. Learn more: https://go.microsoft.com/fwlink/?linkid=870924
Comment:
    Count of Male records with EmployeeID above 1005</t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tc={F9E37128-58F3-1548-9A00-717EEDA1AF1F}</author>
    <author>tc={1E57C603-65AD-164E-B9BC-05AA3C1EF00A}</author>
    <author>tc={1340A4EB-5C6E-4A4F-9FD2-DA0F2C3C1856}</author>
    <author>tc={07E00C8C-7563-A74D-835B-F09A9664C6CA}</author>
  </authors>
  <commentList>
    <comment ref="J1" authorId="0" shapeId="0" xr:uid="{F9E37128-58F3-1548-9A00-717EEDA1AF1F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formats of dates in StartDate and EndDate were wrong. Corrected it, converted it in String format in column J and K and then used the Days formula</t>
      </text>
    </comment>
    <comment ref="K1" authorId="1" shapeId="0" xr:uid="{1E57C603-65AD-164E-B9BC-05AA3C1EF00A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formats of dates in StartDate and EndDate were wrong. Corrected it, converted it in String format in column J and K and then used the Days formula</t>
      </text>
    </comment>
    <comment ref="L1" authorId="2" shapeId="0" xr:uid="{1340A4EB-5C6E-4A4F-9FD2-DA0F2C3C1856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records on which this function is used should be ‘text’ format and not ‘date’.</t>
      </text>
    </comment>
    <comment ref="M1" authorId="3" shapeId="0" xr:uid="{07E00C8C-7563-A74D-835B-F09A9664C6CA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Calculates the working days ONLY that excludes weekend and public holidays.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<sst xmlns="http://schemas.openxmlformats.org/spreadsheetml/2006/main" count="572" uniqueCount="93">
  <si>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</si>
  <si>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</si>
  <si>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</si>
  <si>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</si>
  <si>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</si>
  <si>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</si>
  <si>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</si>
  <si>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</si>
  <si>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</si>
  <si>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</si>
  <si>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</si>
  <si>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</si>
  <si>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</si>
  <si>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</si>
  <si>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</si>
  <si>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</si>
  <si>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</si>
  <si>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</si>
  <si>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</si>
  <si>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</si>
  <si>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</si>
  <si>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</si>
  <si>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</si>
  <si>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</si>
  <si>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</si>
  <si>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</si>
  <si>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</si>
  <si>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</si>
  <si>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</si>
  <si>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</si>
  <si>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</si>
  <si>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</si>
  <si>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</si>
  <si>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</si>
  <si>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</si>
  <si>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</si>
  <si>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</si>
  <si>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</si>
  <si>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</si>
  <si>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</si>
  <si>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</si>
  <si>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</si>
  <si>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</si>
  <si>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</si>
  <si>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</si>
  <si>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</si>
  <si>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</si>
  <si>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</si>
  <si>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</si>
  <si>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</si>
  <si>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</si>
  <si>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</si>
  <si>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</si>
  <si>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</si>
  <si>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</si>
  <si>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</si>
  <si>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</si>
  <si>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</si>
  <si>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</si>
  <si>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</si>
  <si>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</si>
  <si>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</si>
  <si>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</si>
  <si>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</si>
  <si>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</si>
  <si>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</si>
  <si>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</si>
  <si>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</si>
  <si>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</si>
  <si>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</si>
  <si>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</si>
  <si>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</si>
  <si>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</si>
  <si>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</si>
  <si>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</si>
  <si>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</si>
  <si>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</si>
  <si>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</si>
  <si>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</si>
  <si>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</si>
  <si>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</si>
  <si>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</si>
  <si>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</si>
  <si>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</si>
  <si>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</si>
  <si>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 xml:space="preserve"> </t>
  </si>
  <si>
    <t>TEXT(H2,"dd/mm/jjjj")</t>
  </si>
  <si>
    <t>Date To Text</t>
  </si>
  <si>
    <t>Right func on Column K</t>
  </si>
  <si>
    <t>with 1st instance</t>
  </si>
  <si>
    <t>with 2nd instances</t>
  </si>
  <si>
    <t>CorrectedStartDate</t>
  </si>
  <si>
    <t>CorrectedEndDate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</si>
</sst>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njukta Sengupta" id="{F5D405EC-521A-AF48-9FF3-3AF4AAEE4AF2}" userId="6b3de2fd83b281ed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2" dT="2024-04-20T12:36:16.05" personId="{F5D405EC-521A-AF48-9FF3-3AF4AAEE4AF2}" id="{2C32E8EC-B906-3D43-8852-6F04343611CE}">
    <text>Recent Start Date</text>
  </threadedComment>
  <threadedComment ref="K2" dT="2024-04-20T12:37:10.55" personId="{F5D405EC-521A-AF48-9FF3-3AF4AAEE4AF2}" id="{34816785-4215-2E45-A667-D1BB48FB9BAD}">
    <text>Earliest Start Date</text>
  </threadedComment>
  <threadedComment ref="J3" dT="2024-04-20T12:37:32.91" personId="{F5D405EC-521A-AF48-9FF3-3AF4AAEE4AF2}" id="{A3F753A8-3CC9-204B-B35B-0B2901D5FC92}">
    <text>Highest Salary</text>
  </threadedComment>
  <threadedComment ref="K3" dT="2024-04-20T12:37:43.26" personId="{F5D405EC-521A-AF48-9FF3-3AF4AAEE4AF2}" id="{ED9B2698-F0E8-064F-A6CB-1319CD7B1E1E}">
    <text>Lowest Salary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J1" dT="2024-04-20T12:51:59.04" personId="{F5D405EC-521A-AF48-9FF3-3AF4AAEE4AF2}" id="{14D7221C-8775-EF48-A720-181603A96685}">
    <text>People 30 and below are ‘Young’, above 30 are ‘Old’</text>
  </threadedComment>
  <threadedComment ref="K1" dT="2024-04-20T12:51:07.56" personId="{F5D405EC-521A-AF48-9FF3-3AF4AAEE4AF2}" id="{84395D99-7CE3-C440-A227-A7D79A87E596}">
    <text xml:space="preserve">Multiple if/else 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J1" dT="2024-04-20T14:31:39.44" personId="{F5D405EC-521A-AF48-9FF3-3AF4AAEE4AF2}" id="{20009C6D-EAF8-B64A-B6C0-0D7A9D21A282}">
    <text>Number of characters in LastName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K1" dT="2024-04-20T14:36:56.05" personId="{F5D405EC-521A-AF48-9FF3-3AF4AAEE4AF2}" id="{8330003D-7B98-CF47-B971-F8199D5C6881}">
    <text>First 3 characters of FirstName</text>
  </threadedComment>
  <threadedComment ref="L1" dT="2024-04-20T14:41:19.43" personId="{F5D405EC-521A-AF48-9FF3-3AF4AAEE4AF2}" id="{648D777D-03C1-014D-A4CD-C8D6D2976D7E}">
    <text>Last character of EmployeeID</text>
  </threadedComment>
  <threadedComment ref="M1" dT="2024-04-20T14:42:52.24" personId="{F5D405EC-521A-AF48-9FF3-3AF4AAEE4AF2}" id="{D85C2E6E-C797-FF47-A4CF-EA3C2084E7D6}">
    <text>Extracting Year from StartDate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J1" dT="2024-04-20T19:06:25.44" personId="{F5D405EC-521A-AF48-9FF3-3AF4AAEE4AF2}" id="{4DFCB704-2609-8840-AEEF-BBE41E9AA2D4}">
    <text>Jjjj instead of yyyy because jjjj is a Dutch format</text>
  </threadedComment>
  <threadedComment ref="K1" dT="2024-04-20T19:07:33.72" personId="{F5D405EC-521A-AF48-9FF3-3AF4AAEE4AF2}" id="{7D913F06-FE25-A24E-9F55-89B98DB0B3EF}">
    <text>This column can be used as a string instead of date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L1" dT="2024-04-20T19:22:17.89" personId="{F5D405EC-521A-AF48-9FF3-3AF4AAEE4AF2}" id="{82498311-5D50-0745-92FB-A7F87083FB60}">
    <text>If we don’t mention an instance, it will choose all the characters; to be changed; in the record.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J2" dT="2024-04-20T19:23:29.17" personId="{F5D405EC-521A-AF48-9FF3-3AF4AAEE4AF2}" id="{6106206D-35B3-B24A-B275-040DB210DD94}">
    <text>Total salary</text>
  </threadedComment>
  <threadedComment ref="K2" dT="2024-04-20T19:25:25.86" personId="{F5D405EC-521A-AF48-9FF3-3AF4AAEE4AF2}" id="{E14B6979-FF5C-D949-9CAB-78D3DE8C0AA3}">
    <text>Sum is only going to add up if the salary is above 50000.</text>
  </threadedComment>
  <threadedComment ref="L2" dT="2024-04-20T19:30:26.77" personId="{F5D405EC-521A-AF48-9FF3-3AF4AAEE4AF2}" id="{63B04795-CFD6-5D43-AAA0-FBD6FB9788F0}">
    <text>Sum of employees who are female with age above 30</text>
  </threadedComment>
</ThreadedComments>
</file>

<file path=xl/threadedComments/threadedComment8.xml><?xml version="1.0" encoding="utf-8"?>
<ThreadedComments xmlns="http://schemas.microsoft.com/office/spreadsheetml/2018/threadedcomments" xmlns:x="http://schemas.openxmlformats.org/spreadsheetml/2006/main">
  <threadedComment ref="K2" dT="2024-04-20T19:33:19.27" personId="{F5D405EC-521A-AF48-9FF3-3AF4AAEE4AF2}" id="{346CA72E-E4B6-6249-8F0C-B645314C78BD}">
    <text>Count of records whose salary is greater than 45000.</text>
  </threadedComment>
  <threadedComment ref="L2" dT="2024-04-20T19:36:09.99" personId="{F5D405EC-521A-AF48-9FF3-3AF4AAEE4AF2}" id="{93DB8AF6-DC04-EA4F-88CE-020BDCE8A612}">
    <text>Count of Male records with EmployeeID above 1005</text>
  </threadedComment>
</ThreadedComments>
</file>

<file path=xl/threadedComments/threadedComment9.xml><?xml version="1.0" encoding="utf-8"?>
<ThreadedComments xmlns="http://schemas.microsoft.com/office/spreadsheetml/2018/threadedcomments" xmlns:x="http://schemas.openxmlformats.org/spreadsheetml/2006/main">
  <threadedComment ref="J1" dT="2024-04-20T20:19:01.29" personId="{F5D405EC-521A-AF48-9FF3-3AF4AAEE4AF2}" id="{F9E37128-58F3-1548-9A00-717EEDA1AF1F}">
    <text>The formats of dates in StartDate and EndDate were wrong. Corrected it, converted it in String format in column J and K and then used the Days formula</text>
  </threadedComment>
  <threadedComment ref="K1" dT="2024-04-20T20:19:34.05" personId="{F5D405EC-521A-AF48-9FF3-3AF4AAEE4AF2}" id="{1E57C603-65AD-164E-B9BC-05AA3C1EF00A}">
    <text>The formats of dates in StartDate and EndDate were wrong. Corrected it, converted it in String format in column J and K and then used the Days formula</text>
  </threadedComment>
  <threadedComment ref="L1" dT="2024-04-20T19:37:28.06" personId="{F5D405EC-521A-AF48-9FF3-3AF4AAEE4AF2}" id="{1340A4EB-5C6E-4A4F-9FD2-DA0F2C3C1856}">
    <text>The records on which this function is used should be ‘text’ format and not ‘date’.</text>
  </threadedComment>
  <threadedComment ref="M1" dT="2024-04-20T20:21:03.84" personId="{F5D405EC-521A-AF48-9FF3-3AF4AAEE4AF2}" id="{07E00C8C-7563-A74D-835B-F09A9664C6CA}">
    <text>Calculates the working days ONLY that excludes weekend and public holidays.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7.xml"/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0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8.xml"/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9.xml"/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8"/>
  <sheetViews>
    <sheetView tabSelected="1" topLeftCell="C1" zoomScale="130" zoomScaleNormal="130" workbookViewId="0">
      <selection activeCell="F15" sqref="F15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  <row r="18" spans="8:8" x14ac:dyDescent="0.2">
      <c r="H18" t="s">
        <v>85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J12" sqref="J12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  <col min="11" max="11" width="18.832031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79</v>
      </c>
      <c r="K1" t="s">
        <v>80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 t="str" cm="1">
        <f t="array" ref="J2:J10">IF(D2:D10 &gt; 30,"Old","Young")</f>
        <v>Young</v>
      </c>
      <c r="K2" t="str" cm="1">
        <f t="array" ref="K2:K10">_xlfn.IFS(F2:F10 = "Salesman","Sales",F2:F10 = "HR","Fire Immediately",F2:F10 = "Regional Manager","Give Christmas Bonus")</f>
        <v>Sales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1" t="str">
        <v>Young</v>
      </c>
      <c r="K3" t="e">
        <v>#N/A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s="1" t="str">
        <v>Young</v>
      </c>
      <c r="K4" t="str">
        <v>Sales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s="1" t="str">
        <v>Old</v>
      </c>
      <c r="K5" t="e">
        <v>#N/A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s="1" t="str">
        <v>Old</v>
      </c>
      <c r="K6" t="str">
        <v>Fire Immediately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s="1" t="str">
        <v>Old</v>
      </c>
      <c r="K7" t="str">
        <v>Give Christmas Bonus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s="1" t="str">
        <v>Old</v>
      </c>
      <c r="K8" t="e">
        <v>#N/A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s="1" t="str">
        <v>Old</v>
      </c>
      <c r="K9" t="str">
        <v>Sales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s="1" t="str">
        <v>Old</v>
      </c>
      <c r="K10" t="e">
        <v>#N/A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L9" sqref="L9"/>
    </sheetView>
  </sheetViews>
  <sheetFormatPr baseColWidth="10" defaultColWidth="10.83203125" defaultRowHeight="15" x14ac:dyDescent="0.2"/>
  <cols>
    <col min="1" max="1" width="10.83203125" bestFit="1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5"/>
  <sheetViews>
    <sheetView workbookViewId="0">
      <selection activeCell="M3" sqref="M3"/>
    </sheetView>
  </sheetViews>
  <sheetFormatPr baseColWidth="10" defaultColWidth="14.5" defaultRowHeight="15" x14ac:dyDescent="0.2"/>
  <cols>
    <col min="4" max="4" width="8" customWidth="1"/>
    <col min="10" max="10" width="32.33203125" bestFit="1" customWidth="1"/>
  </cols>
  <sheetData>
    <row r="1" spans="1:13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83</v>
      </c>
      <c r="L1" t="s">
        <v>84</v>
      </c>
      <c r="M1" t="s">
        <v>84</v>
      </c>
    </row>
    <row r="2" spans="1:13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LEFT(B2:B10,3)</f>
        <v>Jim</v>
      </c>
      <c r="L2" t="str" cm="1">
        <f t="array" ref="L2:L10">RIGHT(A2:A10,1)</f>
        <v>1</v>
      </c>
      <c r="M2" t="str" cm="1">
        <f t="array" ref="M2:M10">RIGHT(H2:H10,4)</f>
        <v>2001</v>
      </c>
    </row>
    <row r="3" spans="1:13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2</v>
      </c>
      <c r="M3" t="str">
        <v>1999</v>
      </c>
    </row>
    <row r="4" spans="1:13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3</v>
      </c>
      <c r="M4" t="str">
        <v>2000</v>
      </c>
    </row>
    <row r="5" spans="1:13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4</v>
      </c>
      <c r="M5" t="str">
        <v>2000</v>
      </c>
    </row>
    <row r="6" spans="1:13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5</v>
      </c>
      <c r="M6" t="str">
        <v>2001</v>
      </c>
    </row>
    <row r="7" spans="1:13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6</v>
      </c>
      <c r="M7" t="str">
        <v>2001</v>
      </c>
    </row>
    <row r="8" spans="1:13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7</v>
      </c>
      <c r="M8" t="str">
        <v>2003</v>
      </c>
    </row>
    <row r="9" spans="1:13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8</v>
      </c>
      <c r="M9" t="str">
        <v>2002</v>
      </c>
    </row>
    <row r="10" spans="1:13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9</v>
      </c>
      <c r="M10" t="str">
        <v>2003</v>
      </c>
    </row>
    <row r="11" spans="1:13" x14ac:dyDescent="0.2">
      <c r="M11" t="s">
        <v>85</v>
      </c>
    </row>
    <row r="15" spans="1:13" x14ac:dyDescent="0.2">
      <c r="K15" t="s">
        <v>85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L10"/>
  <sheetViews>
    <sheetView workbookViewId="0">
      <selection activeCell="J2" sqref="J2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  <col min="8" max="8" width="13.6640625" style="1"/>
    <col min="10" max="10" width="18.1640625" bestFit="1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s="1" t="s">
        <v>36</v>
      </c>
      <c r="I1" t="s">
        <v>37</v>
      </c>
      <c r="J1" t="s">
        <v>86</v>
      </c>
      <c r="K1" t="s">
        <v>87</v>
      </c>
      <c r="L1" t="s">
        <v>88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TEXT(H2:H10,"dd/mm/jjjj")</f>
        <v>02/11/2001</v>
      </c>
      <c r="K2" t="str" cm="1">
        <f t="array" ref="K2:K10">TEXT(I2:I10,"dd/mm/jjjj")</f>
        <v>06/09/2015</v>
      </c>
      <c r="L2" t="str" cm="1">
        <f t="array" ref="L2:L10">RIGHT(K2:K10,4)</f>
        <v>2015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t="str">
        <v>10/10/2015</v>
      </c>
      <c r="L3" t="str">
        <v>2015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t="str">
        <v>08/09/2017</v>
      </c>
      <c r="L4" t="str">
        <v>2017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t="str">
        <v>03/12/2015</v>
      </c>
      <c r="L5" t="str">
        <v>2015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t="str">
        <v>30/08/2017</v>
      </c>
      <c r="L6" t="str">
        <v>2017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t="str">
        <v>11/09/2013</v>
      </c>
      <c r="L7" t="str">
        <v>2013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t="str">
        <v>04/10/2013</v>
      </c>
      <c r="L8" t="str">
        <v>2013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t="str">
        <v>22/04/2015</v>
      </c>
      <c r="L9" t="str">
        <v>2015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t="str">
        <v>14/09/2011</v>
      </c>
      <c r="L10" t="str">
        <v>2011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J3" sqref="J3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2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2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2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2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2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2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2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2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2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workbookViewId="0">
      <selection activeCell="J15" sqref="J15"/>
    </sheetView>
  </sheetViews>
  <sheetFormatPr baseColWidth="10" defaultColWidth="8.83203125" defaultRowHeight="15" x14ac:dyDescent="0.2"/>
  <cols>
    <col min="2" max="2" width="10.5" customWidth="1"/>
    <col min="3" max="5" width="10.6640625" customWidth="1"/>
    <col min="6" max="6" width="16.5" customWidth="1"/>
    <col min="8" max="8" width="14.1640625" customWidth="1"/>
    <col min="9" max="9" width="14.83203125" customWidth="1"/>
    <col min="10" max="10" width="22" bestFit="1" customWidth="1"/>
    <col min="11" max="11" width="24" bestFit="1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CONCATENATE(B2:B10," ",C2:C10)</f>
        <v>Jim Halpert</v>
      </c>
      <c r="K2" t="str" cm="1">
        <f t="array" ref="K2:K10">CONCATENATE(B2:B10,".",C2:C10,"@gmail.com")</f>
        <v>Jim.Halpert@gmail.com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Pam Beasley</v>
      </c>
      <c r="K3" t="str">
        <v>Pam.Beasley@gmail.com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Dwight Schrute</v>
      </c>
      <c r="K4" t="str">
        <v>Dwight.Schrute@gmail.com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Angela Martin</v>
      </c>
      <c r="K5" t="str">
        <v>Angela.Martin@gmail.com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Toby Flenderson</v>
      </c>
      <c r="K6" t="str">
        <v>Toby.Flenderson@gmail.com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Michael Scott</v>
      </c>
      <c r="K7" t="str">
        <v>Michael.Scott@gmail.com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Meredith Palmer</v>
      </c>
      <c r="K8" t="str">
        <v>Meredith.Palmer@gmail.com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Stanley Hudson</v>
      </c>
      <c r="K9" t="str">
        <v>Stanley.Hudson@gmail.com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Kevin Malone</v>
      </c>
      <c r="K10" t="str">
        <v>Kevin.Malone@gmail.com</v>
      </c>
    </row>
    <row r="11" spans="1:11" x14ac:dyDescent="0.2">
      <c r="H11" t="str">
        <f t="shared" ref="H11:H12" si="0">CONCATENATE(B11," ",C11)</f>
        <v xml:space="preserve"> </v>
      </c>
    </row>
    <row r="12" spans="1:11" x14ac:dyDescent="0.2">
      <c r="H12" t="str">
        <f t="shared" si="0"/>
        <v xml:space="preserve"> 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L1" sqref="L1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  <col min="10" max="10" width="14" bestFit="1" customWidth="1"/>
    <col min="11" max="11" width="15.33203125" bestFit="1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89</v>
      </c>
      <c r="K1" t="s">
        <v>90</v>
      </c>
      <c r="L1" t="s">
        <v>70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SUBSTITUTE(H2:H10,"/","-",1)</f>
        <v>11-2/2001</v>
      </c>
      <c r="K2" t="str" cm="1">
        <f t="array" ref="K2:K10">SUBSTITUTE(H2:H10,"/","-",2)</f>
        <v>11/2-2001</v>
      </c>
      <c r="L2" t="str" cm="1">
        <f t="array" ref="L2:L10">SUBSTITUTE(H2:H10,"/","-")</f>
        <v>11-2-2001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v>10/3-1999</v>
      </c>
      <c r="L3" t="str">
        <v>10-3-1999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v>7/4-2000</v>
      </c>
      <c r="L4" t="str">
        <v>7-4-2000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v>1-5/2000</v>
      </c>
      <c r="K5" t="str">
        <v>1/5-2000</v>
      </c>
      <c r="L5" t="str">
        <v>1-5-2000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5-6/2001</v>
      </c>
      <c r="K6" t="str">
        <v>5/6-2001</v>
      </c>
      <c r="L6" t="str">
        <v>5-6-2001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K7" t="str">
        <v>5/6-2001</v>
      </c>
      <c r="L7" t="str">
        <v>5-6-2001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K8" t="str">
        <v>11/8-2003</v>
      </c>
      <c r="L8" t="str">
        <v>11-8-2003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K9" t="str">
        <v>6/9-2002</v>
      </c>
      <c r="L9" t="str">
        <v>6-9-2002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8/10-2003</v>
      </c>
      <c r="L10" t="str">
        <v>8-10-2003</v>
      </c>
    </row>
    <row r="12" spans="1:12" x14ac:dyDescent="0.2">
      <c r="H12" s="2"/>
      <c r="I12" s="2"/>
    </row>
    <row r="13" spans="1:12" x14ac:dyDescent="0.2">
      <c r="H13" s="2"/>
      <c r="I13" s="2"/>
    </row>
    <row r="14" spans="1:12" x14ac:dyDescent="0.2">
      <c r="H14" s="2"/>
      <c r="I14" s="2"/>
    </row>
    <row r="15" spans="1:12" x14ac:dyDescent="0.2">
      <c r="H15" s="2"/>
      <c r="I15" s="2"/>
    </row>
    <row r="16" spans="1:12" x14ac:dyDescent="0.2">
      <c r="H16" s="2"/>
      <c r="I16" s="2"/>
    </row>
    <row r="17" spans="8:9" x14ac:dyDescent="0.2">
      <c r="H17" s="2"/>
      <c r="I17" s="2"/>
    </row>
    <row r="18" spans="8:9" x14ac:dyDescent="0.2">
      <c r="H18" s="2"/>
      <c r="I18" s="2"/>
    </row>
    <row r="19" spans="8:9" x14ac:dyDescent="0.2">
      <c r="H19" s="2"/>
      <c r="I19" s="2"/>
    </row>
    <row r="20" spans="8:9" x14ac:dyDescent="0.2">
      <c r="H20" s="2"/>
      <c r="I20" s="2"/>
    </row>
  </sheetData>
  <phoneticPr fontId="1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12" sqref="L12"/>
    </sheetView>
  </sheetViews>
  <sheetFormatPr baseColWidth="10" defaultColWidth="13" defaultRowHeight="15" x14ac:dyDescent="0.2"/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M14" sqref="M14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COUNTIF(G2:G10,"&gt;45000")</f>
        <v>5</v>
      </c>
      <c r="L2">
        <f>COUNTIFS(A2:A10,"&gt;1005",E2:E10,"Male")</f>
        <v>3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M10"/>
  <sheetViews>
    <sheetView zoomScale="150" zoomScaleNormal="150" workbookViewId="0">
      <selection activeCell="M2" sqref="M2:M10"/>
    </sheetView>
  </sheetViews>
  <sheetFormatPr baseColWidth="10" defaultColWidth="8.83203125" defaultRowHeight="15" x14ac:dyDescent="0.2"/>
  <cols>
    <col min="8" max="8" width="14.5" style="1" customWidth="1"/>
    <col min="9" max="9" width="13.33203125" style="1" customWidth="1"/>
    <col min="10" max="10" width="15.83203125" bestFit="1" customWidth="1"/>
    <col min="11" max="11" width="15.1640625" bestFit="1" customWidth="1"/>
  </cols>
  <sheetData>
    <row r="1" spans="1:13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s="1" t="s">
        <v>36</v>
      </c>
      <c r="I1" s="1" t="s">
        <v>37</v>
      </c>
      <c r="J1" t="s">
        <v>91</v>
      </c>
      <c r="K1" t="s">
        <v>92</v>
      </c>
      <c r="L1" t="s">
        <v>81</v>
      </c>
      <c r="M1" t="s">
        <v>82</v>
      </c>
    </row>
    <row r="2" spans="1:13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3">
        <v>37197</v>
      </c>
      <c r="I2" s="3">
        <v>42253</v>
      </c>
      <c r="J2" t="str" cm="1">
        <f t="array" ref="J2:J10">TEXT(H2:H10,"dd/mm/jjjj")</f>
        <v>02/11/2001</v>
      </c>
      <c r="K2" t="str" cm="1">
        <f t="array" ref="K2:K10">TEXT(I2:I10,"dd/mm/jjjj")</f>
        <v>06/09/2015</v>
      </c>
      <c r="L2">
        <f>_xlfn.DAYS(K2,J2)</f>
        <v>5056</v>
      </c>
      <c r="M2">
        <f>NETWORKDAYS(J2,K2)</f>
        <v>3611</v>
      </c>
    </row>
    <row r="3" spans="1:13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3">
        <v>36436</v>
      </c>
      <c r="I3" s="3">
        <v>42287</v>
      </c>
      <c r="J3" s="2" t="str">
        <v>03/10/1999</v>
      </c>
      <c r="K3" s="2" t="str">
        <v>10/10/2015</v>
      </c>
      <c r="L3">
        <f t="shared" ref="L3:L10" si="0">_xlfn.DAYS(K3,J3)</f>
        <v>5851</v>
      </c>
      <c r="M3">
        <f t="shared" ref="M3:M10" si="1">NETWORKDAYS(J3,K3)</f>
        <v>4180</v>
      </c>
    </row>
    <row r="4" spans="1:13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3">
        <v>36711</v>
      </c>
      <c r="I4" s="3">
        <v>42986</v>
      </c>
      <c r="J4" s="2" t="str">
        <v>04/07/2000</v>
      </c>
      <c r="K4" s="2" t="str">
        <v>08/09/2017</v>
      </c>
      <c r="L4">
        <f t="shared" si="0"/>
        <v>6275</v>
      </c>
      <c r="M4">
        <f t="shared" si="1"/>
        <v>4484</v>
      </c>
    </row>
    <row r="5" spans="1:13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3">
        <v>36530</v>
      </c>
      <c r="I5" s="3">
        <v>42341</v>
      </c>
      <c r="J5" s="2" t="str">
        <v>05/01/2000</v>
      </c>
      <c r="K5" s="2" t="str">
        <v>03/12/2015</v>
      </c>
      <c r="L5">
        <f t="shared" si="0"/>
        <v>5811</v>
      </c>
      <c r="M5">
        <f t="shared" si="1"/>
        <v>4152</v>
      </c>
    </row>
    <row r="6" spans="1:13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3">
        <v>36652</v>
      </c>
      <c r="I6" s="3">
        <v>42977</v>
      </c>
      <c r="J6" s="2" t="str">
        <v>06/05/2000</v>
      </c>
      <c r="K6" s="2" t="str">
        <v>30/08/2017</v>
      </c>
      <c r="L6">
        <f t="shared" si="0"/>
        <v>6325</v>
      </c>
      <c r="M6">
        <f t="shared" si="1"/>
        <v>4518</v>
      </c>
    </row>
    <row r="7" spans="1:13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3">
        <v>36652</v>
      </c>
      <c r="I7" s="3">
        <v>41528</v>
      </c>
      <c r="J7" s="2" t="str">
        <v>06/05/2000</v>
      </c>
      <c r="K7" s="2" t="str">
        <v>11/09/2013</v>
      </c>
      <c r="L7">
        <f t="shared" si="0"/>
        <v>4876</v>
      </c>
      <c r="M7">
        <f t="shared" si="1"/>
        <v>3483</v>
      </c>
    </row>
    <row r="8" spans="1:13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3">
        <v>37933</v>
      </c>
      <c r="I8" s="3">
        <v>41528</v>
      </c>
      <c r="J8" s="2" t="str">
        <v>08/11/2003</v>
      </c>
      <c r="K8" s="2" t="str">
        <v>11/09/2013</v>
      </c>
      <c r="L8">
        <f t="shared" si="0"/>
        <v>3595</v>
      </c>
      <c r="M8">
        <f t="shared" si="1"/>
        <v>2568</v>
      </c>
    </row>
    <row r="9" spans="1:13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3">
        <v>37416</v>
      </c>
      <c r="I9" s="3">
        <v>42116</v>
      </c>
      <c r="J9" s="2" t="str">
        <v>09/06/2002</v>
      </c>
      <c r="K9" s="2" t="str">
        <v>22/04/2015</v>
      </c>
      <c r="L9">
        <f t="shared" si="0"/>
        <v>4700</v>
      </c>
      <c r="M9">
        <f t="shared" si="1"/>
        <v>3358</v>
      </c>
    </row>
    <row r="10" spans="1:13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3">
        <v>37843</v>
      </c>
      <c r="I10" s="3">
        <v>42116</v>
      </c>
      <c r="J10" s="2" t="str">
        <v>10/08/2003</v>
      </c>
      <c r="K10" s="2" t="str">
        <v>22/04/2015</v>
      </c>
      <c r="L10">
        <f t="shared" si="0"/>
        <v>4273</v>
      </c>
      <c r="M10">
        <f t="shared" si="1"/>
        <v>3053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Sanjukta Sengupta</cp:lastModifiedBy>
  <dcterms:created xsi:type="dcterms:W3CDTF">2021-12-16T14:18:34Z</dcterms:created>
  <dcterms:modified xsi:type="dcterms:W3CDTF">2024-04-20T20:24:35Z</dcterms:modified>
</cp:coreProperties>
</file>