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K16" i="1" l="1"/>
  <c r="I5" i="1"/>
  <c r="I6" i="1"/>
  <c r="I7" i="1"/>
  <c r="I8" i="1"/>
  <c r="I9" i="1"/>
  <c r="I10" i="1"/>
  <c r="I11" i="1"/>
  <c r="I12" i="1"/>
  <c r="I13" i="1"/>
  <c r="I14" i="1"/>
  <c r="I15" i="1"/>
  <c r="I4" i="1"/>
  <c r="H16" i="1" l="1"/>
  <c r="H15" i="1" l="1"/>
  <c r="H14" i="1"/>
  <c r="H13" i="1"/>
  <c r="H12" i="1"/>
  <c r="H11" i="1"/>
  <c r="H10" i="1"/>
  <c r="H9" i="1"/>
  <c r="H8" i="1"/>
  <c r="H7" i="1"/>
  <c r="H6" i="1"/>
  <c r="H5" i="1"/>
  <c r="H4" i="1"/>
  <c r="K13" i="1" l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J14" i="1"/>
  <c r="K14" i="1" s="1"/>
  <c r="J15" i="1"/>
  <c r="K15" i="1" s="1"/>
</calcChain>
</file>

<file path=xl/sharedStrings.xml><?xml version="1.0" encoding="utf-8"?>
<sst xmlns="http://schemas.openxmlformats.org/spreadsheetml/2006/main" count="52" uniqueCount="30">
  <si>
    <t>Sl. No.</t>
  </si>
  <si>
    <t>Vehicle No.</t>
  </si>
  <si>
    <t>Indent No.</t>
  </si>
  <si>
    <t>M.B. No.</t>
  </si>
  <si>
    <t>Date</t>
  </si>
  <si>
    <t>Claimed Amount Rs.</t>
  </si>
  <si>
    <t>Difference Amount Rs.</t>
  </si>
  <si>
    <t>5% Financial Charges per Month for Delayed Payments Rs.</t>
  </si>
  <si>
    <t>Total Amount Recievable from G.H.M.C. by Srinivasa Gen Rig Spares      Rs.</t>
  </si>
  <si>
    <t>Remarks</t>
  </si>
  <si>
    <t>AP 11 W 3641</t>
  </si>
  <si>
    <t>AP 11 V 5327</t>
  </si>
  <si>
    <t>AP 11 X 7221</t>
  </si>
  <si>
    <t>AP 11 X 6680</t>
  </si>
  <si>
    <t>AP 11 V 5324</t>
  </si>
  <si>
    <t>AP 11 V 8397</t>
  </si>
  <si>
    <t>AP 11 V 5317</t>
  </si>
  <si>
    <t>AP 11 X 5518</t>
  </si>
  <si>
    <t>AP 11 X 5495</t>
  </si>
  <si>
    <t>AP 11 V 8398</t>
  </si>
  <si>
    <t>AP 11 T 2765</t>
  </si>
  <si>
    <t>AP 11 V 5323</t>
  </si>
  <si>
    <t>Total amount in Rs.</t>
  </si>
  <si>
    <t xml:space="preserve">                                                                                                                                                             for SRINIVASA GEN RIG SPARES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</si>
  <si>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Proprietor</t>
  </si>
  <si>
    <t>One Engine</t>
  </si>
  <si>
    <t>our record maybe called from G.H.M.C</t>
  </si>
  <si>
    <t>No. of Months Delayed upto 31.12.20</t>
  </si>
  <si>
    <t xml:space="preserve">Statement of 100% payment recievable by Srinivasa Gen Rig Spares From G.H.M.C. Hyderabad.                                                                                                                                                                                                                                                                                                                                                                                                          (calculated from first day of spares/services supplied month to cut off date-31.12.2020, including 5% financial charges per month for delayed payment).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</si>
  <si>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Sanctioned Amount    Rs. Paid by GHMC through M.B. 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</si>
</sst>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tabSelected="1" topLeftCell="A3" workbookViewId="0">
      <selection activeCell="H15" sqref="H15"/>
    </sheetView>
  </sheetViews>
  <sheetFormatPr defaultRowHeight="15" x14ac:dyDescent="0.25"/>
  <cols>
    <col min="1" max="1" width="5.5703125" customWidth="1"/>
    <col min="2" max="2" width="13.42578125" customWidth="1"/>
    <col min="3" max="3" width="16.85546875" customWidth="1"/>
    <col min="4" max="4" width="9.85546875" customWidth="1"/>
    <col min="5" max="6" width="10.140625" customWidth="1"/>
    <col min="7" max="7" width="14.140625" customWidth="1"/>
    <col min="8" max="8" width="11.140625" customWidth="1"/>
    <col min="9" max="9" width="8.5703125" customWidth="1"/>
    <col min="10" max="10" width="13.5703125" customWidth="1"/>
    <col min="11" max="11" width="11" customWidth="1"/>
    <col min="12" max="12" width="40.5703125" customWidth="1"/>
    <col min="13" max="13" width="8.5703125" customWidth="1"/>
    <col min="14" max="14" width="27.85546875" customWidth="1"/>
    <col min="15" max="15" width="11.42578125" customWidth="1"/>
    <col min="16" max="16" width="28.5703125" customWidth="1"/>
  </cols>
  <sheetData>
    <row r="1" spans="1:16" ht="43.5" customHeight="1" x14ac:dyDescent="0.25">
      <c r="A1" s="17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6"/>
      <c r="N1" s="5"/>
      <c r="O1" s="5"/>
      <c r="P1" s="5"/>
    </row>
    <row r="2" spans="1:16" ht="81.75" customHeight="1" x14ac:dyDescent="0.25">
      <c r="A2" s="20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29</v>
      </c>
      <c r="H2" s="15" t="s">
        <v>6</v>
      </c>
      <c r="I2" s="15" t="s">
        <v>27</v>
      </c>
      <c r="J2" s="15" t="s">
        <v>7</v>
      </c>
      <c r="K2" s="15" t="s">
        <v>8</v>
      </c>
      <c r="L2" s="15" t="s">
        <v>9</v>
      </c>
    </row>
    <row r="3" spans="1:16" ht="48.75" customHeight="1" x14ac:dyDescent="0.25">
      <c r="A3" s="2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6" ht="21" customHeight="1" x14ac:dyDescent="0.25">
      <c r="A4" s="1">
        <v>1</v>
      </c>
      <c r="B4" s="1" t="s">
        <v>10</v>
      </c>
      <c r="C4" s="1" t="s">
        <v>25</v>
      </c>
      <c r="D4" s="1">
        <v>5668</v>
      </c>
      <c r="E4" s="2">
        <v>41144</v>
      </c>
      <c r="F4" s="1">
        <v>197128</v>
      </c>
      <c r="G4" s="1">
        <v>134292</v>
      </c>
      <c r="H4" s="1">
        <f>F4-G4</f>
        <v>62836</v>
      </c>
      <c r="I4" s="1">
        <f>DATEDIF(E4,"31.12.2020","M")</f>
        <v>100</v>
      </c>
      <c r="J4" s="1">
        <f>((5*H4)/100)*I4</f>
        <v>314180</v>
      </c>
      <c r="K4" s="1">
        <f>H4+J4</f>
        <v>377016</v>
      </c>
      <c r="L4" s="1" t="s">
        <v>26</v>
      </c>
    </row>
    <row r="5" spans="1:16" ht="21" customHeight="1" x14ac:dyDescent="0.25">
      <c r="A5" s="1">
        <v>2</v>
      </c>
      <c r="B5" s="1" t="s">
        <v>11</v>
      </c>
      <c r="C5" s="1" t="s">
        <v>25</v>
      </c>
      <c r="D5" s="1">
        <v>7287</v>
      </c>
      <c r="E5" s="2">
        <v>41231</v>
      </c>
      <c r="F5" s="1">
        <v>230786</v>
      </c>
      <c r="G5" s="1">
        <v>163119</v>
      </c>
      <c r="H5" s="1">
        <f t="shared" ref="H5:H15" si="0">F5-G5</f>
        <v>67667</v>
      </c>
      <c r="I5" s="1">
        <f t="shared" ref="I5:I15" si="1">DATEDIF(E5,"31.12.2020","M")</f>
        <v>97</v>
      </c>
      <c r="J5" s="1">
        <f t="shared" ref="J5:J15" si="2">((5*H5)/100)*I5</f>
        <v>328184.95</v>
      </c>
      <c r="K5" s="1">
        <f t="shared" ref="K5:K15" si="3">H5+J5</f>
        <v>395851.95</v>
      </c>
      <c r="L5" s="1" t="s">
        <v>26</v>
      </c>
    </row>
    <row r="6" spans="1:16" ht="21" customHeight="1" x14ac:dyDescent="0.25">
      <c r="A6" s="1">
        <v>3</v>
      </c>
      <c r="B6" s="1" t="s">
        <v>12</v>
      </c>
      <c r="C6" s="1" t="s">
        <v>25</v>
      </c>
      <c r="D6" s="1">
        <v>8004</v>
      </c>
      <c r="E6" s="2">
        <v>41262</v>
      </c>
      <c r="F6" s="1">
        <v>242688</v>
      </c>
      <c r="G6" s="1">
        <v>165214</v>
      </c>
      <c r="H6" s="1">
        <f t="shared" si="0"/>
        <v>77474</v>
      </c>
      <c r="I6" s="1">
        <f t="shared" si="1"/>
        <v>96</v>
      </c>
      <c r="J6" s="1">
        <f t="shared" si="2"/>
        <v>371875.19999999995</v>
      </c>
      <c r="K6" s="1">
        <f t="shared" si="3"/>
        <v>449349.19999999995</v>
      </c>
      <c r="L6" s="1" t="s">
        <v>26</v>
      </c>
    </row>
    <row r="7" spans="1:16" ht="21" customHeight="1" x14ac:dyDescent="0.25">
      <c r="A7" s="1">
        <v>4</v>
      </c>
      <c r="B7" s="1" t="s">
        <v>13</v>
      </c>
      <c r="C7" s="1" t="s">
        <v>25</v>
      </c>
      <c r="D7" s="1">
        <v>5705</v>
      </c>
      <c r="E7" s="2">
        <v>41231</v>
      </c>
      <c r="F7" s="1">
        <v>186395</v>
      </c>
      <c r="G7" s="1">
        <v>120528</v>
      </c>
      <c r="H7" s="1">
        <f t="shared" si="0"/>
        <v>65867</v>
      </c>
      <c r="I7" s="1">
        <f t="shared" si="1"/>
        <v>97</v>
      </c>
      <c r="J7" s="1">
        <f t="shared" si="2"/>
        <v>319454.95</v>
      </c>
      <c r="K7" s="1">
        <f t="shared" si="3"/>
        <v>385321.95</v>
      </c>
      <c r="L7" s="1" t="s">
        <v>26</v>
      </c>
    </row>
    <row r="8" spans="1:16" ht="21" customHeight="1" x14ac:dyDescent="0.25">
      <c r="A8" s="1">
        <v>5</v>
      </c>
      <c r="B8" s="1" t="s">
        <v>14</v>
      </c>
      <c r="C8" s="1" t="s">
        <v>25</v>
      </c>
      <c r="D8" s="1">
        <v>7493</v>
      </c>
      <c r="E8" s="2">
        <v>41110</v>
      </c>
      <c r="F8" s="1">
        <v>122972</v>
      </c>
      <c r="G8" s="1">
        <v>95764</v>
      </c>
      <c r="H8" s="1">
        <f t="shared" si="0"/>
        <v>27208</v>
      </c>
      <c r="I8" s="1">
        <f t="shared" si="1"/>
        <v>101</v>
      </c>
      <c r="J8" s="1">
        <f t="shared" si="2"/>
        <v>137400.40000000002</v>
      </c>
      <c r="K8" s="1">
        <f t="shared" si="3"/>
        <v>164608.40000000002</v>
      </c>
      <c r="L8" s="1" t="s">
        <v>26</v>
      </c>
    </row>
    <row r="9" spans="1:16" ht="21" customHeight="1" x14ac:dyDescent="0.25">
      <c r="A9" s="1">
        <v>6</v>
      </c>
      <c r="B9" s="1" t="s">
        <v>15</v>
      </c>
      <c r="C9" s="1" t="s">
        <v>25</v>
      </c>
      <c r="D9" s="1">
        <v>8436</v>
      </c>
      <c r="E9" s="2">
        <v>41135</v>
      </c>
      <c r="F9" s="1">
        <v>197701</v>
      </c>
      <c r="G9" s="1">
        <v>144150</v>
      </c>
      <c r="H9" s="1">
        <f t="shared" si="0"/>
        <v>53551</v>
      </c>
      <c r="I9" s="1">
        <f t="shared" si="1"/>
        <v>100</v>
      </c>
      <c r="J9" s="1">
        <f t="shared" si="2"/>
        <v>267755</v>
      </c>
      <c r="K9" s="1">
        <f t="shared" si="3"/>
        <v>321306</v>
      </c>
      <c r="L9" s="1" t="s">
        <v>26</v>
      </c>
    </row>
    <row r="10" spans="1:16" ht="21" customHeight="1" x14ac:dyDescent="0.25">
      <c r="A10" s="1">
        <v>7</v>
      </c>
      <c r="B10" s="1" t="s">
        <v>16</v>
      </c>
      <c r="C10" s="1" t="s">
        <v>25</v>
      </c>
      <c r="D10" s="1">
        <v>8725</v>
      </c>
      <c r="E10" s="2">
        <v>41121</v>
      </c>
      <c r="F10" s="1">
        <v>202519</v>
      </c>
      <c r="G10" s="1">
        <v>135594</v>
      </c>
      <c r="H10" s="1">
        <f t="shared" si="0"/>
        <v>66925</v>
      </c>
      <c r="I10" s="1">
        <f t="shared" si="1"/>
        <v>101</v>
      </c>
      <c r="J10" s="1">
        <f t="shared" si="2"/>
        <v>337971.25</v>
      </c>
      <c r="K10" s="1">
        <f t="shared" si="3"/>
        <v>404896.25</v>
      </c>
      <c r="L10" s="1" t="s">
        <v>26</v>
      </c>
    </row>
    <row r="11" spans="1:16" ht="21" customHeight="1" x14ac:dyDescent="0.25">
      <c r="A11" s="1">
        <v>8</v>
      </c>
      <c r="B11" s="1" t="s">
        <v>17</v>
      </c>
      <c r="C11" s="1" t="s">
        <v>25</v>
      </c>
      <c r="D11" s="1">
        <v>5455</v>
      </c>
      <c r="E11" s="2">
        <v>41128</v>
      </c>
      <c r="F11" s="1">
        <v>162696</v>
      </c>
      <c r="G11" s="1">
        <v>121045</v>
      </c>
      <c r="H11" s="1">
        <f t="shared" si="0"/>
        <v>41651</v>
      </c>
      <c r="I11" s="1">
        <f t="shared" si="1"/>
        <v>100</v>
      </c>
      <c r="J11" s="1">
        <f t="shared" si="2"/>
        <v>208255.00000000003</v>
      </c>
      <c r="K11" s="1">
        <f t="shared" si="3"/>
        <v>249906.00000000003</v>
      </c>
      <c r="L11" s="1" t="s">
        <v>26</v>
      </c>
    </row>
    <row r="12" spans="1:16" ht="21" customHeight="1" x14ac:dyDescent="0.25">
      <c r="A12" s="1">
        <v>9</v>
      </c>
      <c r="B12" s="1" t="s">
        <v>18</v>
      </c>
      <c r="C12" s="1" t="s">
        <v>25</v>
      </c>
      <c r="D12" s="1">
        <v>6918</v>
      </c>
      <c r="E12" s="2">
        <v>41088</v>
      </c>
      <c r="F12" s="1">
        <v>154091</v>
      </c>
      <c r="G12" s="1">
        <v>111600</v>
      </c>
      <c r="H12" s="1">
        <f t="shared" si="0"/>
        <v>42491</v>
      </c>
      <c r="I12" s="1">
        <f t="shared" si="1"/>
        <v>102</v>
      </c>
      <c r="J12" s="1">
        <f t="shared" si="2"/>
        <v>216704.1</v>
      </c>
      <c r="K12" s="1">
        <f t="shared" si="3"/>
        <v>259195.1</v>
      </c>
      <c r="L12" s="1" t="s">
        <v>26</v>
      </c>
    </row>
    <row r="13" spans="1:16" ht="21" customHeight="1" x14ac:dyDescent="0.25">
      <c r="A13" s="1">
        <v>10</v>
      </c>
      <c r="B13" s="1" t="s">
        <v>19</v>
      </c>
      <c r="C13" s="1" t="s">
        <v>25</v>
      </c>
      <c r="D13" s="1">
        <v>6951</v>
      </c>
      <c r="E13" s="2">
        <v>41206</v>
      </c>
      <c r="F13" s="1">
        <v>154737</v>
      </c>
      <c r="G13" s="1">
        <v>115124</v>
      </c>
      <c r="H13" s="1">
        <f t="shared" si="0"/>
        <v>39613</v>
      </c>
      <c r="I13" s="1">
        <f t="shared" si="1"/>
        <v>98</v>
      </c>
      <c r="J13" s="1">
        <f t="shared" si="2"/>
        <v>194103.7</v>
      </c>
      <c r="K13" s="1">
        <f t="shared" si="3"/>
        <v>233716.7</v>
      </c>
      <c r="L13" s="1" t="s">
        <v>26</v>
      </c>
    </row>
    <row r="14" spans="1:16" ht="21" customHeight="1" x14ac:dyDescent="0.25">
      <c r="A14" s="1">
        <v>11</v>
      </c>
      <c r="B14" s="1" t="s">
        <v>20</v>
      </c>
      <c r="C14" s="1" t="s">
        <v>25</v>
      </c>
      <c r="D14" s="1">
        <v>9157</v>
      </c>
      <c r="E14" s="2">
        <v>41146</v>
      </c>
      <c r="F14" s="1">
        <v>170165</v>
      </c>
      <c r="G14" s="1">
        <v>126604</v>
      </c>
      <c r="H14" s="1">
        <f t="shared" si="0"/>
        <v>43561</v>
      </c>
      <c r="I14" s="1">
        <f t="shared" si="1"/>
        <v>100</v>
      </c>
      <c r="J14" s="1">
        <f t="shared" si="2"/>
        <v>217805.00000000003</v>
      </c>
      <c r="K14" s="1">
        <f t="shared" si="3"/>
        <v>261366.00000000003</v>
      </c>
      <c r="L14" s="1" t="s">
        <v>26</v>
      </c>
    </row>
    <row r="15" spans="1:16" ht="21" customHeight="1" x14ac:dyDescent="0.25">
      <c r="A15" s="1">
        <v>12</v>
      </c>
      <c r="B15" s="1" t="s">
        <v>21</v>
      </c>
      <c r="C15" s="1" t="s">
        <v>25</v>
      </c>
      <c r="D15" s="1">
        <v>9137</v>
      </c>
      <c r="E15" s="2">
        <v>41102</v>
      </c>
      <c r="F15" s="1">
        <v>199789</v>
      </c>
      <c r="G15" s="1">
        <v>158100</v>
      </c>
      <c r="H15" s="1">
        <f t="shared" si="0"/>
        <v>41689</v>
      </c>
      <c r="I15" s="1">
        <f t="shared" si="1"/>
        <v>101</v>
      </c>
      <c r="J15" s="9">
        <f t="shared" si="2"/>
        <v>210529.44999999998</v>
      </c>
      <c r="K15" s="1">
        <f t="shared" si="3"/>
        <v>252218.44999999998</v>
      </c>
      <c r="L15" s="1" t="s">
        <v>26</v>
      </c>
    </row>
    <row r="16" spans="1:16" ht="21" customHeight="1" x14ac:dyDescent="0.25">
      <c r="A16" s="12" t="s">
        <v>22</v>
      </c>
      <c r="B16" s="13"/>
      <c r="C16" s="13"/>
      <c r="D16" s="13"/>
      <c r="E16" s="13"/>
      <c r="F16" s="13"/>
      <c r="G16" s="13"/>
      <c r="H16" s="1">
        <f>SUM(H4:H15)</f>
        <v>630533</v>
      </c>
      <c r="I16" s="12"/>
      <c r="J16" s="14"/>
      <c r="K16" s="1">
        <f>SUM(K4:K15)</f>
        <v>3754752.0000000005</v>
      </c>
      <c r="L16" s="3"/>
      <c r="M16" s="8"/>
      <c r="N16" s="8"/>
      <c r="O16" s="4"/>
      <c r="P16" s="4"/>
    </row>
    <row r="17" spans="1:16" ht="15" customHeight="1" x14ac:dyDescent="0.25">
      <c r="A17" s="10" t="s">
        <v>23</v>
      </c>
      <c r="B17" s="10"/>
      <c r="C17" s="10"/>
      <c r="D17" s="10"/>
      <c r="E17" s="10"/>
      <c r="F17" s="10"/>
      <c r="G17" s="10"/>
      <c r="H17" s="10"/>
      <c r="I17" s="10"/>
      <c r="J17" s="11"/>
      <c r="K17" s="10"/>
      <c r="L17" s="10"/>
      <c r="M17" s="7"/>
      <c r="N17" s="7"/>
      <c r="O17" s="7"/>
      <c r="P17" s="7"/>
    </row>
    <row r="18" spans="1:1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7"/>
      <c r="N18" s="7"/>
      <c r="O18" s="7"/>
      <c r="P18" s="7"/>
    </row>
    <row r="19" spans="1:1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7"/>
      <c r="N19" s="7"/>
      <c r="O19" s="7"/>
      <c r="P19" s="7"/>
    </row>
    <row r="20" spans="1:1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7"/>
      <c r="N20" s="7"/>
      <c r="O20" s="7"/>
      <c r="P20" s="7"/>
    </row>
    <row r="21" spans="1:16" ht="15" customHeight="1" x14ac:dyDescent="0.25">
      <c r="A21" s="11" t="s">
        <v>24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7"/>
      <c r="N21" s="7"/>
      <c r="O21" s="7"/>
      <c r="P21" s="7"/>
    </row>
  </sheetData>
  <mergeCells count="17">
    <mergeCell ref="A1:L1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A17:L20"/>
    <mergeCell ref="A21:L21"/>
    <mergeCell ref="A16:G16"/>
    <mergeCell ref="I16:J16"/>
    <mergeCell ref="F2:F3"/>
  </mergeCells>
  <pageMargins left="0.7" right="0.7" top="0.75" bottom="0.75" header="0.3" footer="0.3"/>
  <pageSetup paperSize="9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2021-02-03T03:04:36Z</dcterms:modified>
</cp:coreProperties>
</file>