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Dissertation-R Files\"/>
    </mc:Choice>
  </mc:AlternateContent>
  <xr:revisionPtr revIDLastSave="0" documentId="13_ncr:1_{EC2DBB2D-546E-45E0-B82A-BA5AD837ED84}" xr6:coauthVersionLast="47" xr6:coauthVersionMax="47" xr10:uidLastSave="{00000000-0000-0000-0000-000000000000}"/>
  <bookViews>
    <workbookView xWindow="-98" yWindow="-98" windowWidth="21795" windowHeight="12975" firstSheet="2" activeTab="3" xr2:uid="{0F1CBE6D-7E8A-420F-A60A-B588E295A843}"/>
  </bookViews>
  <sheets>
    <sheet name="Exogeneous_variables" sheetId="3" r:id="rId1"/>
    <sheet name="Sheet4" sheetId="12" r:id="rId2"/>
    <sheet name="Exogeneous_final" sheetId="6" r:id="rId3"/>
    <sheet name="Endogenous_fina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2" l="1"/>
  <c r="N11" i="12"/>
  <c r="P2" i="12"/>
  <c r="N41" i="12" s="1"/>
  <c r="G2" i="9"/>
  <c r="F2" i="9" s="1"/>
  <c r="M2" i="6"/>
  <c r="N9" i="12" l="1"/>
  <c r="N13" i="12"/>
  <c r="N25" i="12"/>
  <c r="N27" i="12"/>
  <c r="N30" i="12"/>
  <c r="N12" i="12"/>
  <c r="N15" i="12"/>
  <c r="N26" i="12"/>
  <c r="N31" i="12"/>
  <c r="N10" i="12"/>
  <c r="N14" i="12"/>
  <c r="N28" i="12"/>
  <c r="N34" i="12"/>
  <c r="N33" i="12"/>
  <c r="N35" i="12"/>
  <c r="N36" i="12"/>
  <c r="N37" i="12"/>
  <c r="N2" i="12"/>
  <c r="N16" i="12"/>
  <c r="N32" i="12"/>
  <c r="N38" i="12"/>
  <c r="N39" i="12"/>
  <c r="N17" i="12"/>
  <c r="N3" i="12"/>
  <c r="N18" i="12"/>
  <c r="N19" i="12"/>
  <c r="N4" i="12"/>
  <c r="N20" i="12"/>
  <c r="N5" i="12"/>
  <c r="N21" i="12"/>
  <c r="N6" i="12"/>
  <c r="N22" i="12"/>
  <c r="N7" i="12"/>
  <c r="N23" i="12"/>
  <c r="N8" i="12"/>
  <c r="N24" i="12"/>
  <c r="N40" i="12"/>
  <c r="F3" i="9"/>
  <c r="F4" i="9"/>
  <c r="F5" i="9"/>
  <c r="F6" i="9"/>
  <c r="F7" i="9"/>
  <c r="K10" i="6"/>
  <c r="K15" i="6"/>
  <c r="K13" i="6"/>
  <c r="K24" i="6"/>
  <c r="K8" i="6"/>
  <c r="K11" i="6"/>
  <c r="K14" i="6"/>
  <c r="K16" i="6"/>
  <c r="K25" i="6"/>
  <c r="K26" i="6"/>
  <c r="K9" i="6"/>
  <c r="K12" i="6"/>
  <c r="K27" i="6"/>
  <c r="K28" i="6"/>
  <c r="K2" i="6"/>
  <c r="K29" i="6"/>
  <c r="K30" i="6"/>
  <c r="K31" i="6"/>
  <c r="K32" i="6"/>
  <c r="K17" i="6"/>
  <c r="K33" i="6"/>
  <c r="K3" i="6"/>
  <c r="K18" i="6"/>
  <c r="K19" i="6"/>
  <c r="K4" i="6"/>
  <c r="K5" i="6"/>
  <c r="K6" i="6"/>
  <c r="K22" i="6"/>
  <c r="K20" i="6"/>
  <c r="K21" i="6"/>
  <c r="K7" i="6"/>
  <c r="K23" i="6"/>
  <c r="P3" i="12" l="1"/>
  <c r="G3" i="9"/>
  <c r="M3" i="6"/>
  <c r="P2" i="3"/>
  <c r="N40" i="3" s="1"/>
  <c r="N2" i="3" l="1"/>
  <c r="N9" i="3"/>
  <c r="N10" i="3"/>
  <c r="N30" i="3"/>
  <c r="N31" i="3"/>
  <c r="N32" i="3"/>
  <c r="N41" i="3"/>
  <c r="N14" i="3"/>
  <c r="N25" i="3"/>
  <c r="N15" i="3"/>
  <c r="N26" i="3"/>
  <c r="N11" i="3"/>
  <c r="N13" i="3"/>
  <c r="N16" i="3"/>
  <c r="N27" i="3"/>
  <c r="N12" i="3"/>
  <c r="N28" i="3"/>
  <c r="N29" i="3"/>
  <c r="N35" i="3"/>
  <c r="N20" i="3"/>
  <c r="N5" i="3"/>
  <c r="N21" i="3"/>
  <c r="N6" i="3"/>
  <c r="N38" i="3"/>
  <c r="N7" i="3"/>
  <c r="N23" i="3"/>
  <c r="N39" i="3"/>
  <c r="N17" i="3"/>
  <c r="N33" i="3"/>
  <c r="N3" i="3"/>
  <c r="N18" i="3"/>
  <c r="N34" i="3"/>
  <c r="N19" i="3"/>
  <c r="N4" i="3"/>
  <c r="N36" i="3"/>
  <c r="N37" i="3"/>
  <c r="N22" i="3"/>
  <c r="N8" i="3"/>
  <c r="N24" i="3"/>
  <c r="P3" i="3" l="1"/>
</calcChain>
</file>

<file path=xl/sharedStrings.xml><?xml version="1.0" encoding="utf-8"?>
<sst xmlns="http://schemas.openxmlformats.org/spreadsheetml/2006/main" count="206" uniqueCount="87">
  <si>
    <t>RC1</t>
  </si>
  <si>
    <t>RC7</t>
  </si>
  <si>
    <t>RC2</t>
  </si>
  <si>
    <t>RC6</t>
  </si>
  <si>
    <t>RC3</t>
  </si>
  <si>
    <t>RC9</t>
  </si>
  <si>
    <t>RC5</t>
  </si>
  <si>
    <t>RC4</t>
  </si>
  <si>
    <t>RC8</t>
  </si>
  <si>
    <t>PC12</t>
  </si>
  <si>
    <t>upper bound</t>
  </si>
  <si>
    <t>PE1</t>
  </si>
  <si>
    <t>lower bound</t>
  </si>
  <si>
    <t>PE2</t>
  </si>
  <si>
    <t>PE3</t>
  </si>
  <si>
    <t>Key</t>
  </si>
  <si>
    <t>PE4</t>
  </si>
  <si>
    <t>PE</t>
  </si>
  <si>
    <t>Performance Expectancy</t>
  </si>
  <si>
    <t>PE5</t>
  </si>
  <si>
    <t>EE</t>
  </si>
  <si>
    <t>Effort Expectancy</t>
  </si>
  <si>
    <t>EE1</t>
  </si>
  <si>
    <t>PV</t>
  </si>
  <si>
    <t>Price-Value</t>
  </si>
  <si>
    <t>EE2</t>
  </si>
  <si>
    <t>PF</t>
  </si>
  <si>
    <t>Premium Vs Freemium Fit</t>
  </si>
  <si>
    <t>EE3</t>
  </si>
  <si>
    <t>SI</t>
  </si>
  <si>
    <t>Social Influence</t>
  </si>
  <si>
    <t>PV1</t>
  </si>
  <si>
    <t>SL</t>
  </si>
  <si>
    <t>Social Listening</t>
  </si>
  <si>
    <t>PV2</t>
  </si>
  <si>
    <t>VM</t>
  </si>
  <si>
    <t>Variety of Music</t>
  </si>
  <si>
    <t>PV3</t>
  </si>
  <si>
    <t>FT</t>
  </si>
  <si>
    <t>Features</t>
  </si>
  <si>
    <t>PF1</t>
  </si>
  <si>
    <t>MH</t>
  </si>
  <si>
    <t>Music Listening habits</t>
  </si>
  <si>
    <t>PF2</t>
  </si>
  <si>
    <t>PG</t>
  </si>
  <si>
    <t>Percieved gains of listening to music</t>
  </si>
  <si>
    <t>PF3</t>
  </si>
  <si>
    <t>SI1</t>
  </si>
  <si>
    <t>SI2</t>
  </si>
  <si>
    <t>SL1</t>
  </si>
  <si>
    <t>SL2</t>
  </si>
  <si>
    <t>PG1</t>
  </si>
  <si>
    <t>PG2</t>
  </si>
  <si>
    <t>PG3</t>
  </si>
  <si>
    <t>VM1</t>
  </si>
  <si>
    <t>VM2</t>
  </si>
  <si>
    <t>VM3</t>
  </si>
  <si>
    <t>FT1</t>
  </si>
  <si>
    <t>FT2</t>
  </si>
  <si>
    <t>FT3</t>
  </si>
  <si>
    <t>MH1</t>
  </si>
  <si>
    <t>MH2</t>
  </si>
  <si>
    <t>MH3</t>
  </si>
  <si>
    <t>MH4</t>
  </si>
  <si>
    <t>MH5</t>
  </si>
  <si>
    <t>PC1</t>
  </si>
  <si>
    <t>PC2</t>
  </si>
  <si>
    <t>PC3</t>
  </si>
  <si>
    <t>Spotify.Premium</t>
  </si>
  <si>
    <t>Spotify.Free</t>
  </si>
  <si>
    <t>YouTube.Free</t>
  </si>
  <si>
    <t>YouTube.Premium</t>
  </si>
  <si>
    <t>Apple.Music</t>
  </si>
  <si>
    <t>Amazon.Music</t>
  </si>
  <si>
    <t>PC4</t>
  </si>
  <si>
    <t>Performance Expectancy (PE)</t>
  </si>
  <si>
    <t>Effort Expectancy (EE)</t>
  </si>
  <si>
    <t>Price Value (PV)</t>
  </si>
  <si>
    <t>Premium-Freemium fit (PF)</t>
  </si>
  <si>
    <t>Shared subscription (SM)</t>
  </si>
  <si>
    <t>Social listening (SL)</t>
  </si>
  <si>
    <t>Perceived Gains (PG)</t>
  </si>
  <si>
    <t>Broad music taste (VM)</t>
  </si>
  <si>
    <t>Music Listening Habits  (MH)</t>
  </si>
  <si>
    <t>SM</t>
  </si>
  <si>
    <t>Shared Subscription Model</t>
  </si>
  <si>
    <t>Wide Musical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</si>
</sst>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3" fillId="0" borderId="2" xfId="0" applyFont="1" applyBorder="1"/>
    <xf numFmtId="0" fontId="1" fillId="0" borderId="0" xfId="0" applyFont="1"/>
    <xf numFmtId="0" fontId="3" fillId="0" borderId="0" xfId="0" applyFont="1"/>
    <xf numFmtId="11" fontId="0" fillId="0" borderId="0" xfId="0" applyNumberFormat="1"/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FD69-6D66-4522-8BD7-C761C67FC50D}">
  <dimension ref="A1:Q41"/>
  <sheetViews>
    <sheetView workbookViewId="0">
      <selection activeCell="K1" sqref="K1"/>
    </sheetView>
  </sheetViews>
  <sheetFormatPr defaultRowHeight="14.25" x14ac:dyDescent="0.45"/>
  <cols>
    <col min="16" max="16" width="30" customWidth="1"/>
  </cols>
  <sheetData>
    <row r="1" spans="1:17" x14ac:dyDescent="0.45">
      <c r="B1" t="s">
        <v>0</v>
      </c>
      <c r="C1" t="s">
        <v>2</v>
      </c>
      <c r="D1" t="s">
        <v>6</v>
      </c>
      <c r="E1" t="s">
        <v>1</v>
      </c>
      <c r="F1" t="s">
        <v>3</v>
      </c>
      <c r="G1" t="s">
        <v>7</v>
      </c>
      <c r="H1" t="s">
        <v>4</v>
      </c>
      <c r="I1" t="s">
        <v>8</v>
      </c>
      <c r="J1" t="s">
        <v>5</v>
      </c>
      <c r="L1" s="1" t="s">
        <v>9</v>
      </c>
      <c r="M1" s="1"/>
      <c r="P1">
        <v>0.4</v>
      </c>
      <c r="Q1" t="s">
        <v>10</v>
      </c>
    </row>
    <row r="2" spans="1:17" x14ac:dyDescent="0.45">
      <c r="A2" t="s">
        <v>11</v>
      </c>
      <c r="B2">
        <v>-3.5704566888511598E-2</v>
      </c>
      <c r="C2">
        <v>0.91275031442473997</v>
      </c>
      <c r="D2">
        <v>7.9071848545161309E-3</v>
      </c>
      <c r="E2">
        <v>-8.4664423941338204E-2</v>
      </c>
      <c r="F2">
        <v>5.9876044927667398E-2</v>
      </c>
      <c r="G2">
        <v>-1.82811898742917E-3</v>
      </c>
      <c r="H2">
        <v>-2.4686710799495502E-2</v>
      </c>
      <c r="I2">
        <v>3.8990139245675397E-2</v>
      </c>
      <c r="J2">
        <v>-7.4039224055013605E-2</v>
      </c>
      <c r="N2">
        <f>COUNTIF(B2:J2,"&gt;="&amp;P$1)+COUNTIF(B2:J2,"&lt;="&amp;P$2)</f>
        <v>1</v>
      </c>
      <c r="P2">
        <f>-P1</f>
        <v>-0.4</v>
      </c>
      <c r="Q2" t="s">
        <v>12</v>
      </c>
    </row>
    <row r="3" spans="1:17" x14ac:dyDescent="0.45">
      <c r="A3" t="s">
        <v>13</v>
      </c>
      <c r="B3">
        <v>9.5278563579147796E-2</v>
      </c>
      <c r="C3">
        <v>0.87174726437811001</v>
      </c>
      <c r="D3">
        <v>-2.4941204362793401E-2</v>
      </c>
      <c r="E3">
        <v>2.92835295807959E-3</v>
      </c>
      <c r="F3">
        <v>-0.135627380047006</v>
      </c>
      <c r="G3">
        <v>9.4811671392032899E-3</v>
      </c>
      <c r="H3">
        <v>2.2647327043496101E-2</v>
      </c>
      <c r="I3">
        <v>6.7929256306028599E-2</v>
      </c>
      <c r="J3">
        <v>5.0185133254439501E-3</v>
      </c>
      <c r="N3">
        <f t="shared" ref="N3:N41" si="0">COUNTIF(B3:M3,"&gt;="&amp;P$1)+COUNTIF(B3:M3,"&lt;="&amp;P$2)</f>
        <v>1</v>
      </c>
      <c r="P3">
        <f>MAX(N2:N41)</f>
        <v>1</v>
      </c>
    </row>
    <row r="4" spans="1:17" x14ac:dyDescent="0.45">
      <c r="A4" t="s">
        <v>14</v>
      </c>
      <c r="B4">
        <v>-9.3520594162763898E-2</v>
      </c>
      <c r="C4">
        <v>0.81459397002516498</v>
      </c>
      <c r="D4">
        <v>-3.8664129142618797E-2</v>
      </c>
      <c r="E4">
        <v>6.9605361889688994E-2</v>
      </c>
      <c r="F4">
        <v>0.14266044390364899</v>
      </c>
      <c r="G4">
        <v>-2.4500180873067798E-2</v>
      </c>
      <c r="H4">
        <v>3.70281252202996E-2</v>
      </c>
      <c r="I4">
        <v>-6.1444596584836796E-3</v>
      </c>
      <c r="J4">
        <v>0.125445971531011</v>
      </c>
      <c r="N4">
        <f t="shared" si="0"/>
        <v>1</v>
      </c>
      <c r="O4" s="2" t="s">
        <v>15</v>
      </c>
    </row>
    <row r="5" spans="1:17" x14ac:dyDescent="0.45">
      <c r="A5" t="s">
        <v>16</v>
      </c>
      <c r="B5">
        <v>2.7579570149848399E-2</v>
      </c>
      <c r="C5">
        <v>0.79388058425535402</v>
      </c>
      <c r="D5">
        <v>9.04310367127973E-2</v>
      </c>
      <c r="E5">
        <v>6.88742461041236E-3</v>
      </c>
      <c r="F5">
        <v>-3.6093422842811099E-2</v>
      </c>
      <c r="G5">
        <v>-1.62183672198732E-2</v>
      </c>
      <c r="H5">
        <v>-3.9248487432817898E-2</v>
      </c>
      <c r="I5">
        <v>2.0598711722161898E-2</v>
      </c>
      <c r="J5">
        <v>-3.93957805115401E-2</v>
      </c>
      <c r="N5">
        <f t="shared" si="0"/>
        <v>1</v>
      </c>
      <c r="O5" s="3" t="s">
        <v>17</v>
      </c>
      <c r="P5" s="4" t="s">
        <v>18</v>
      </c>
    </row>
    <row r="6" spans="1:17" x14ac:dyDescent="0.45">
      <c r="A6" t="s">
        <v>19</v>
      </c>
      <c r="B6">
        <v>0.11061589698216399</v>
      </c>
      <c r="C6">
        <v>0.70845548812598302</v>
      </c>
      <c r="D6">
        <v>8.6668690380099694E-2</v>
      </c>
      <c r="E6">
        <v>2.35643452252766E-2</v>
      </c>
      <c r="F6">
        <v>1.5215323915735801E-2</v>
      </c>
      <c r="G6">
        <v>8.4006881846840395E-2</v>
      </c>
      <c r="H6">
        <v>-6.2103477439880601E-3</v>
      </c>
      <c r="I6">
        <v>-7.1631058483568405E-2</v>
      </c>
      <c r="J6">
        <v>3.0101783419137201E-2</v>
      </c>
      <c r="N6">
        <f t="shared" si="0"/>
        <v>1</v>
      </c>
      <c r="O6" s="3" t="s">
        <v>20</v>
      </c>
      <c r="P6" s="4" t="s">
        <v>21</v>
      </c>
    </row>
    <row r="7" spans="1:17" x14ac:dyDescent="0.45">
      <c r="A7" t="s">
        <v>22</v>
      </c>
      <c r="B7">
        <v>-0.14199301727069</v>
      </c>
      <c r="C7">
        <v>1.0707444826723899E-2</v>
      </c>
      <c r="D7">
        <v>0.89170029271934304</v>
      </c>
      <c r="E7">
        <v>2.6512007291950301E-2</v>
      </c>
      <c r="F7">
        <v>-1.6267563379589501E-2</v>
      </c>
      <c r="G7">
        <v>1.9204884756920001E-2</v>
      </c>
      <c r="H7">
        <v>-4.2105666961024003E-2</v>
      </c>
      <c r="I7">
        <v>-8.1655551759095904E-2</v>
      </c>
      <c r="J7">
        <v>0.154971554649702</v>
      </c>
      <c r="N7">
        <f t="shared" si="0"/>
        <v>1</v>
      </c>
      <c r="O7" s="3" t="s">
        <v>23</v>
      </c>
      <c r="P7" s="4" t="s">
        <v>24</v>
      </c>
    </row>
    <row r="8" spans="1:17" x14ac:dyDescent="0.45">
      <c r="A8" t="s">
        <v>25</v>
      </c>
      <c r="B8">
        <v>6.3842478015776402E-2</v>
      </c>
      <c r="C8">
        <v>6.6672068528073503E-2</v>
      </c>
      <c r="D8">
        <v>0.82650002293987701</v>
      </c>
      <c r="E8">
        <v>5.03683458243689E-3</v>
      </c>
      <c r="F8">
        <v>-1.8208423352743201E-3</v>
      </c>
      <c r="G8">
        <v>-7.9583699530323904E-2</v>
      </c>
      <c r="H8">
        <v>8.1217013318403003E-2</v>
      </c>
      <c r="I8">
        <v>2.92960457603277E-2</v>
      </c>
      <c r="J8">
        <v>5.8705080802633897E-2</v>
      </c>
      <c r="N8">
        <f t="shared" si="0"/>
        <v>1</v>
      </c>
      <c r="O8" s="3" t="s">
        <v>26</v>
      </c>
      <c r="P8" s="4" t="s">
        <v>27</v>
      </c>
    </row>
    <row r="9" spans="1:17" x14ac:dyDescent="0.45">
      <c r="A9" t="s">
        <v>28</v>
      </c>
      <c r="B9">
        <v>2.7970527733772101E-2</v>
      </c>
      <c r="C9">
        <v>2.0018364029449402E-2</v>
      </c>
      <c r="D9">
        <v>0.91896399095471704</v>
      </c>
      <c r="E9">
        <v>-3.8000901160275602E-2</v>
      </c>
      <c r="F9">
        <v>-8.6832435836311006E-2</v>
      </c>
      <c r="G9">
        <v>-1.2145693481609401E-2</v>
      </c>
      <c r="H9">
        <v>-4.0419918186224001E-2</v>
      </c>
      <c r="I9">
        <v>9.7019867542204406E-3</v>
      </c>
      <c r="J9">
        <v>-0.186483362278028</v>
      </c>
      <c r="N9">
        <f t="shared" si="0"/>
        <v>1</v>
      </c>
      <c r="O9" s="3" t="s">
        <v>29</v>
      </c>
      <c r="P9" s="4" t="s">
        <v>30</v>
      </c>
    </row>
    <row r="10" spans="1:17" x14ac:dyDescent="0.45">
      <c r="A10" t="s">
        <v>31</v>
      </c>
      <c r="B10">
        <v>-3.67888887329898E-2</v>
      </c>
      <c r="C10">
        <v>4.6807398333483597E-3</v>
      </c>
      <c r="D10">
        <v>6.1387642090505498E-2</v>
      </c>
      <c r="E10">
        <v>0.85463349464090199</v>
      </c>
      <c r="F10">
        <v>2.2372154773209502E-2</v>
      </c>
      <c r="G10">
        <v>8.7270253400267006E-2</v>
      </c>
      <c r="H10">
        <v>4.1060982587710598E-2</v>
      </c>
      <c r="I10">
        <v>8.4565913961933293E-3</v>
      </c>
      <c r="J10">
        <v>-1.4040489416096801E-2</v>
      </c>
      <c r="N10">
        <f t="shared" si="0"/>
        <v>1</v>
      </c>
      <c r="O10" s="3" t="s">
        <v>32</v>
      </c>
      <c r="P10" s="4" t="s">
        <v>33</v>
      </c>
    </row>
    <row r="11" spans="1:17" x14ac:dyDescent="0.45">
      <c r="A11" t="s">
        <v>34</v>
      </c>
      <c r="B11">
        <v>1.7446268921484102E-2</v>
      </c>
      <c r="C11">
        <v>2.16791102705977E-3</v>
      </c>
      <c r="D11">
        <v>5.73113942093448E-2</v>
      </c>
      <c r="E11">
        <v>0.83555268968289398</v>
      </c>
      <c r="F11">
        <v>5.0179292935024898E-2</v>
      </c>
      <c r="G11">
        <v>5.4180183443914197E-2</v>
      </c>
      <c r="H11">
        <v>-0.119996025265353</v>
      </c>
      <c r="I11" s="7">
        <v>-8.2717969673115499E-5</v>
      </c>
      <c r="J11">
        <v>-5.6917041149790598E-2</v>
      </c>
      <c r="N11">
        <f t="shared" si="0"/>
        <v>1</v>
      </c>
      <c r="O11" s="3" t="s">
        <v>35</v>
      </c>
      <c r="P11" s="4" t="s">
        <v>36</v>
      </c>
    </row>
    <row r="12" spans="1:17" x14ac:dyDescent="0.45">
      <c r="A12" t="s">
        <v>37</v>
      </c>
      <c r="B12">
        <v>8.5587725702389497E-2</v>
      </c>
      <c r="C12">
        <v>-2.1874918159903198E-2</v>
      </c>
      <c r="D12">
        <v>-0.115665769392684</v>
      </c>
      <c r="E12">
        <v>0.91621985477617995</v>
      </c>
      <c r="F12">
        <v>-5.4892494687931399E-2</v>
      </c>
      <c r="G12">
        <v>-1.92792225279797E-2</v>
      </c>
      <c r="H12">
        <v>-8.0636913986247092E-3</v>
      </c>
      <c r="I12">
        <v>4.2393970436547197E-2</v>
      </c>
      <c r="J12">
        <v>-3.2951600180923003E-2</v>
      </c>
      <c r="N12">
        <f t="shared" si="0"/>
        <v>1</v>
      </c>
      <c r="O12" s="3" t="s">
        <v>38</v>
      </c>
      <c r="P12" s="4" t="s">
        <v>39</v>
      </c>
    </row>
    <row r="13" spans="1:17" x14ac:dyDescent="0.45">
      <c r="A13" t="s">
        <v>40</v>
      </c>
      <c r="B13">
        <v>8.5747368666272097E-2</v>
      </c>
      <c r="C13">
        <v>2.8248685474966301E-2</v>
      </c>
      <c r="D13">
        <v>-0.12672602239752601</v>
      </c>
      <c r="E13">
        <v>-0.175947943736666</v>
      </c>
      <c r="F13">
        <v>1.9343759669165499E-2</v>
      </c>
      <c r="G13">
        <v>3.8122692651631998E-2</v>
      </c>
      <c r="H13">
        <v>0.747620408651686</v>
      </c>
      <c r="I13">
        <v>7.7544894651870894E-2</v>
      </c>
      <c r="J13">
        <v>-0.16576021102151201</v>
      </c>
      <c r="N13">
        <f t="shared" si="0"/>
        <v>1</v>
      </c>
      <c r="O13" s="3" t="s">
        <v>41</v>
      </c>
      <c r="P13" s="4" t="s">
        <v>42</v>
      </c>
    </row>
    <row r="14" spans="1:17" x14ac:dyDescent="0.45">
      <c r="A14" t="s">
        <v>43</v>
      </c>
      <c r="B14">
        <v>0.12835763855912999</v>
      </c>
      <c r="C14">
        <v>2.15609579628756E-3</v>
      </c>
      <c r="D14">
        <v>-6.5914243691172804E-3</v>
      </c>
      <c r="E14">
        <v>4.01517626941056E-2</v>
      </c>
      <c r="F14">
        <v>-4.9091050070615601E-2</v>
      </c>
      <c r="G14">
        <v>0.120987334700522</v>
      </c>
      <c r="H14">
        <v>0.89423624830850901</v>
      </c>
      <c r="I14">
        <v>-8.2059746040498399E-2</v>
      </c>
      <c r="J14">
        <v>-0.101434341180081</v>
      </c>
      <c r="N14">
        <f t="shared" si="0"/>
        <v>1</v>
      </c>
      <c r="O14" s="3" t="s">
        <v>44</v>
      </c>
      <c r="P14" s="4" t="s">
        <v>45</v>
      </c>
    </row>
    <row r="15" spans="1:17" x14ac:dyDescent="0.45">
      <c r="A15" t="s">
        <v>46</v>
      </c>
      <c r="B15">
        <v>-0.2407777126698</v>
      </c>
      <c r="C15">
        <v>-6.0748135944856403E-2</v>
      </c>
      <c r="D15">
        <v>0.14599517991675001</v>
      </c>
      <c r="E15">
        <v>6.2196006462868396E-3</v>
      </c>
      <c r="F15">
        <v>2.8002699489689899E-2</v>
      </c>
      <c r="G15">
        <v>-7.8255202551954103E-2</v>
      </c>
      <c r="H15">
        <v>0.68578684561223102</v>
      </c>
      <c r="I15">
        <v>7.0497347447387601E-2</v>
      </c>
      <c r="J15">
        <v>0.239492255999186</v>
      </c>
      <c r="N15">
        <f t="shared" si="0"/>
        <v>1</v>
      </c>
    </row>
    <row r="16" spans="1:17" x14ac:dyDescent="0.45">
      <c r="A16" t="s">
        <v>47</v>
      </c>
      <c r="B16">
        <v>-0.10336565052086601</v>
      </c>
      <c r="C16">
        <v>3.9359851001806397E-2</v>
      </c>
      <c r="D16">
        <v>-1.5704945972618699E-2</v>
      </c>
      <c r="E16">
        <v>3.3090339485619603E-2</v>
      </c>
      <c r="F16">
        <v>-3.2961868439394498E-2</v>
      </c>
      <c r="G16">
        <v>0.91272591632000999</v>
      </c>
      <c r="H16">
        <v>7.7826662850639106E-2</v>
      </c>
      <c r="I16">
        <v>8.7512262112729902E-2</v>
      </c>
      <c r="J16">
        <v>-1.3702164235976E-2</v>
      </c>
      <c r="N16">
        <f t="shared" si="0"/>
        <v>1</v>
      </c>
    </row>
    <row r="17" spans="1:16" x14ac:dyDescent="0.45">
      <c r="A17" t="s">
        <v>48</v>
      </c>
      <c r="B17">
        <v>-8.2893368799786094E-2</v>
      </c>
      <c r="C17">
        <v>-1.59595623136667E-2</v>
      </c>
      <c r="D17">
        <v>-2.6468680298772501E-2</v>
      </c>
      <c r="E17">
        <v>6.1462943247594E-2</v>
      </c>
      <c r="F17">
        <v>5.3350693926662899E-4</v>
      </c>
      <c r="G17">
        <v>0.92754986657871097</v>
      </c>
      <c r="H17">
        <v>3.9871573797597697E-2</v>
      </c>
      <c r="I17">
        <v>7.6751798573371194E-2</v>
      </c>
      <c r="J17">
        <v>-6.1868876054635598E-2</v>
      </c>
      <c r="N17">
        <f t="shared" si="0"/>
        <v>1</v>
      </c>
    </row>
    <row r="18" spans="1:16" x14ac:dyDescent="0.45">
      <c r="A18" t="s">
        <v>49</v>
      </c>
      <c r="B18">
        <v>-6.3175952511703099E-3</v>
      </c>
      <c r="C18">
        <v>6.0016234500504501E-2</v>
      </c>
      <c r="D18">
        <v>-1.44905724467893E-2</v>
      </c>
      <c r="E18">
        <v>8.0896762013430799E-3</v>
      </c>
      <c r="F18">
        <v>7.3604686811403197E-2</v>
      </c>
      <c r="G18">
        <v>0.121971464165928</v>
      </c>
      <c r="H18">
        <v>-1.1085868400792599E-2</v>
      </c>
      <c r="I18">
        <v>0.84906240811327305</v>
      </c>
      <c r="J18">
        <v>1.72945697711171E-2</v>
      </c>
      <c r="N18">
        <f t="shared" si="0"/>
        <v>1</v>
      </c>
    </row>
    <row r="19" spans="1:16" x14ac:dyDescent="0.45">
      <c r="A19" t="s">
        <v>50</v>
      </c>
      <c r="B19">
        <v>2.8541117014445502E-2</v>
      </c>
      <c r="C19">
        <v>2.3595261991525299E-2</v>
      </c>
      <c r="D19">
        <v>-2.4094524402387098E-2</v>
      </c>
      <c r="E19">
        <v>3.8072863792984003E-2</v>
      </c>
      <c r="F19">
        <v>9.5506587581655304E-3</v>
      </c>
      <c r="G19">
        <v>6.3558273516261699E-2</v>
      </c>
      <c r="H19">
        <v>9.9768410009028804E-3</v>
      </c>
      <c r="I19">
        <v>0.89527883005303099</v>
      </c>
      <c r="J19">
        <v>2.4021615251987399E-2</v>
      </c>
      <c r="N19">
        <f t="shared" si="0"/>
        <v>1</v>
      </c>
    </row>
    <row r="20" spans="1:16" x14ac:dyDescent="0.45">
      <c r="A20" t="s">
        <v>51</v>
      </c>
      <c r="B20">
        <v>0.890061991849465</v>
      </c>
      <c r="C20">
        <v>3.69845081374282E-2</v>
      </c>
      <c r="D20">
        <v>-8.0522687434654502E-3</v>
      </c>
      <c r="E20">
        <v>-3.46118828886567E-2</v>
      </c>
      <c r="F20">
        <v>2.6178085164931902E-2</v>
      </c>
      <c r="G20">
        <v>2.1187067431596802E-3</v>
      </c>
      <c r="H20">
        <v>1.60628120500169E-2</v>
      </c>
      <c r="I20">
        <v>-8.76501560303065E-2</v>
      </c>
      <c r="J20">
        <v>-0.105345373047179</v>
      </c>
      <c r="N20">
        <f t="shared" si="0"/>
        <v>1</v>
      </c>
    </row>
    <row r="21" spans="1:16" x14ac:dyDescent="0.45">
      <c r="A21" t="s">
        <v>52</v>
      </c>
      <c r="B21">
        <v>0.96407606544700597</v>
      </c>
      <c r="C21">
        <v>-7.3901971718813499E-4</v>
      </c>
      <c r="D21">
        <v>-1.7265873197351799E-2</v>
      </c>
      <c r="E21">
        <v>2.156535619197E-2</v>
      </c>
      <c r="F21">
        <v>-0.101818246044236</v>
      </c>
      <c r="G21">
        <v>-0.13720109090799101</v>
      </c>
      <c r="H21">
        <v>2.6787463906433499E-2</v>
      </c>
      <c r="I21">
        <v>0.110850190911848</v>
      </c>
      <c r="J21">
        <v>-7.7564907989180698E-2</v>
      </c>
      <c r="N21">
        <f t="shared" si="0"/>
        <v>1</v>
      </c>
    </row>
    <row r="22" spans="1:16" x14ac:dyDescent="0.45">
      <c r="A22" t="s">
        <v>53</v>
      </c>
      <c r="B22">
        <v>0.89629262861964298</v>
      </c>
      <c r="C22">
        <v>6.9526097070055498E-2</v>
      </c>
      <c r="D22">
        <v>1.06178214952965E-2</v>
      </c>
      <c r="E22">
        <v>6.1951459451661202E-2</v>
      </c>
      <c r="F22">
        <v>-0.116259377866213</v>
      </c>
      <c r="G22">
        <v>-0.26654927686598101</v>
      </c>
      <c r="H22">
        <v>2.9823829337729899E-2</v>
      </c>
      <c r="I22">
        <v>0.12217313971617701</v>
      </c>
      <c r="J22">
        <v>-4.6141101013840301E-2</v>
      </c>
      <c r="N22">
        <f t="shared" si="0"/>
        <v>1</v>
      </c>
      <c r="O22" s="2"/>
    </row>
    <row r="23" spans="1:16" x14ac:dyDescent="0.45">
      <c r="A23" t="s">
        <v>54</v>
      </c>
      <c r="B23">
        <v>-4.5150537370111703E-2</v>
      </c>
      <c r="C23">
        <v>-2.3752181492606501E-2</v>
      </c>
      <c r="D23">
        <v>-1.7792611670851E-2</v>
      </c>
      <c r="E23">
        <v>7.8163937729375202E-2</v>
      </c>
      <c r="F23">
        <v>0.71314314238338705</v>
      </c>
      <c r="G23">
        <v>-0.10132061375892</v>
      </c>
      <c r="H23">
        <v>0.14613728403263601</v>
      </c>
      <c r="I23">
        <v>5.7793085312424199E-2</v>
      </c>
      <c r="J23">
        <v>0.21471266813249501</v>
      </c>
      <c r="N23">
        <f t="shared" si="0"/>
        <v>1</v>
      </c>
      <c r="O23" s="5"/>
      <c r="P23" s="6"/>
    </row>
    <row r="24" spans="1:16" x14ac:dyDescent="0.45">
      <c r="A24" t="s">
        <v>55</v>
      </c>
      <c r="B24">
        <v>6.7832877020620299E-3</v>
      </c>
      <c r="C24">
        <v>8.8081594146403097E-2</v>
      </c>
      <c r="D24">
        <v>-4.16926255076462E-2</v>
      </c>
      <c r="E24">
        <v>-9.3659249720223395E-2</v>
      </c>
      <c r="F24">
        <v>0.74789010131389999</v>
      </c>
      <c r="G24">
        <v>0.10414061960285199</v>
      </c>
      <c r="H24">
        <v>2.54956236208995E-2</v>
      </c>
      <c r="I24">
        <v>-0.15748933391306799</v>
      </c>
      <c r="J24">
        <v>7.0675532262779298E-2</v>
      </c>
      <c r="N24">
        <f t="shared" si="0"/>
        <v>1</v>
      </c>
      <c r="O24" s="5"/>
      <c r="P24" s="6"/>
    </row>
    <row r="25" spans="1:16" x14ac:dyDescent="0.45">
      <c r="A25" t="s">
        <v>56</v>
      </c>
      <c r="B25">
        <v>-0.180552784640961</v>
      </c>
      <c r="C25">
        <v>-3.2491116562284199E-2</v>
      </c>
      <c r="D25">
        <v>-5.1883517447757203E-2</v>
      </c>
      <c r="E25">
        <v>3.1107411215615301E-2</v>
      </c>
      <c r="F25">
        <v>0.82227517746817302</v>
      </c>
      <c r="G25">
        <v>-2.2840821515051801E-2</v>
      </c>
      <c r="H25">
        <v>-0.16311168601911499</v>
      </c>
      <c r="I25">
        <v>0.15539317445178799</v>
      </c>
      <c r="J25">
        <v>-0.15137725472218599</v>
      </c>
      <c r="N25">
        <f t="shared" si="0"/>
        <v>1</v>
      </c>
      <c r="O25" s="5"/>
      <c r="P25" s="6"/>
    </row>
    <row r="26" spans="1:16" x14ac:dyDescent="0.45">
      <c r="A26" t="s">
        <v>57</v>
      </c>
      <c r="B26">
        <v>0.534952562876432</v>
      </c>
      <c r="C26">
        <v>-0.13158822892163899</v>
      </c>
      <c r="D26">
        <v>0.17111060595255001</v>
      </c>
      <c r="E26">
        <v>9.3169426644744896E-2</v>
      </c>
      <c r="F26">
        <v>8.91123524125534E-2</v>
      </c>
      <c r="G26">
        <v>-3.8824120345506898E-2</v>
      </c>
      <c r="H26">
        <v>0.122826110583557</v>
      </c>
      <c r="I26">
        <v>1.48110592129143E-2</v>
      </c>
      <c r="J26">
        <v>-2.2235247311777201E-2</v>
      </c>
      <c r="N26">
        <f t="shared" si="0"/>
        <v>1</v>
      </c>
      <c r="O26" s="5"/>
      <c r="P26" s="6"/>
    </row>
    <row r="27" spans="1:16" x14ac:dyDescent="0.45">
      <c r="A27" t="s">
        <v>58</v>
      </c>
      <c r="B27">
        <v>0.39754592843349801</v>
      </c>
      <c r="C27">
        <v>8.1722657158666192E-3</v>
      </c>
      <c r="D27">
        <v>-3.8413184499014401E-3</v>
      </c>
      <c r="E27">
        <v>-2.8219533877835601E-2</v>
      </c>
      <c r="F27">
        <v>0.44437395306784899</v>
      </c>
      <c r="G27">
        <v>-0.142931669063767</v>
      </c>
      <c r="H27">
        <v>4.1472880531419301E-2</v>
      </c>
      <c r="I27">
        <v>4.3991197403072897E-2</v>
      </c>
      <c r="J27">
        <v>-0.187590124662258</v>
      </c>
      <c r="N27">
        <f t="shared" si="0"/>
        <v>1</v>
      </c>
      <c r="O27" s="5"/>
      <c r="P27" s="6"/>
    </row>
    <row r="28" spans="1:16" x14ac:dyDescent="0.45">
      <c r="A28" t="s">
        <v>59</v>
      </c>
      <c r="B28">
        <v>0.21631389514558799</v>
      </c>
      <c r="C28">
        <v>-0.14967594042465099</v>
      </c>
      <c r="D28">
        <v>0.378943201399005</v>
      </c>
      <c r="E28">
        <v>-7.7489770073870007E-2</v>
      </c>
      <c r="F28">
        <v>0.17539923151474099</v>
      </c>
      <c r="G28">
        <v>0.22699394289595901</v>
      </c>
      <c r="H28">
        <v>-0.101142789929638</v>
      </c>
      <c r="I28">
        <v>8.0801392808856398E-2</v>
      </c>
      <c r="J28">
        <v>-4.9110220940185301E-2</v>
      </c>
      <c r="N28">
        <f t="shared" si="0"/>
        <v>0</v>
      </c>
      <c r="O28" s="5"/>
      <c r="P28" s="6"/>
    </row>
    <row r="29" spans="1:16" x14ac:dyDescent="0.45">
      <c r="A29" t="s">
        <v>60</v>
      </c>
      <c r="B29">
        <v>0.60773710851916996</v>
      </c>
      <c r="C29">
        <v>1.23811677033245E-2</v>
      </c>
      <c r="D29">
        <v>-9.5479611039952603E-2</v>
      </c>
      <c r="E29">
        <v>0.172603508034015</v>
      </c>
      <c r="F29">
        <v>7.5105991149267207E-2</v>
      </c>
      <c r="G29">
        <v>1.4500219747860799E-2</v>
      </c>
      <c r="H29" s="7">
        <v>-1.4216117585110999E-5</v>
      </c>
      <c r="I29">
        <v>-0.22068009593185001</v>
      </c>
      <c r="J29">
        <v>0.27467260058868398</v>
      </c>
      <c r="N29">
        <f t="shared" si="0"/>
        <v>1</v>
      </c>
      <c r="O29" s="5"/>
      <c r="P29" s="6"/>
    </row>
    <row r="30" spans="1:16" x14ac:dyDescent="0.45">
      <c r="A30" t="s">
        <v>61</v>
      </c>
      <c r="B30">
        <v>0.61463710314160203</v>
      </c>
      <c r="C30">
        <v>-2.6908711427332501E-2</v>
      </c>
      <c r="D30">
        <v>-2.7882466635299301E-2</v>
      </c>
      <c r="E30">
        <v>-1.0337808446416E-2</v>
      </c>
      <c r="F30">
        <v>-0.110088341206954</v>
      </c>
      <c r="G30">
        <v>0.279638060547659</v>
      </c>
      <c r="H30">
        <v>0.11472266645003899</v>
      </c>
      <c r="I30">
        <v>3.9723243123740599E-3</v>
      </c>
      <c r="J30">
        <v>0.121258968443861</v>
      </c>
      <c r="N30">
        <f t="shared" si="0"/>
        <v>1</v>
      </c>
      <c r="O30" s="5"/>
      <c r="P30" s="6"/>
    </row>
    <row r="31" spans="1:16" x14ac:dyDescent="0.45">
      <c r="A31" t="s">
        <v>62</v>
      </c>
      <c r="B31">
        <v>0.63075538574107703</v>
      </c>
      <c r="C31">
        <v>-8.3825562209725098E-4</v>
      </c>
      <c r="D31">
        <v>-4.1704787919056602E-2</v>
      </c>
      <c r="E31">
        <v>-0.136429693979607</v>
      </c>
      <c r="F31">
        <v>5.9346169935133003E-2</v>
      </c>
      <c r="G31">
        <v>0.26138162442655899</v>
      </c>
      <c r="H31">
        <v>-0.13771788552953401</v>
      </c>
      <c r="I31">
        <v>-0.11909471836803601</v>
      </c>
      <c r="J31">
        <v>6.3852774126685496E-2</v>
      </c>
      <c r="N31">
        <f t="shared" si="0"/>
        <v>1</v>
      </c>
      <c r="O31" s="5"/>
      <c r="P31" s="6"/>
    </row>
    <row r="32" spans="1:16" x14ac:dyDescent="0.45">
      <c r="A32" t="s">
        <v>63</v>
      </c>
      <c r="B32">
        <v>0.33726662740394497</v>
      </c>
      <c r="C32">
        <v>-5.1414709342505902E-2</v>
      </c>
      <c r="D32">
        <v>-4.1654765668295297E-2</v>
      </c>
      <c r="E32">
        <v>-0.114398341866135</v>
      </c>
      <c r="F32">
        <v>-6.7482634548312395E-2</v>
      </c>
      <c r="G32">
        <v>-2.5751108560938402E-2</v>
      </c>
      <c r="H32">
        <v>-0.170601930249839</v>
      </c>
      <c r="I32">
        <v>0.26841662913241199</v>
      </c>
      <c r="J32">
        <v>0.49290153201859199</v>
      </c>
      <c r="N32">
        <f t="shared" si="0"/>
        <v>1</v>
      </c>
      <c r="O32" s="5"/>
      <c r="P32" s="6"/>
    </row>
    <row r="33" spans="1:14" x14ac:dyDescent="0.45">
      <c r="A33" t="s">
        <v>64</v>
      </c>
      <c r="B33">
        <v>-6.3456631833507596E-2</v>
      </c>
      <c r="C33">
        <v>1.0428636396364601E-2</v>
      </c>
      <c r="D33">
        <v>6.8672976043907897E-3</v>
      </c>
      <c r="E33">
        <v>-5.1248555592613702E-2</v>
      </c>
      <c r="F33">
        <v>2.89166838790939E-2</v>
      </c>
      <c r="G33">
        <v>-5.2516581772609101E-2</v>
      </c>
      <c r="H33">
        <v>-5.4807576674383601E-2</v>
      </c>
      <c r="I33">
        <v>1.9799792338397E-3</v>
      </c>
      <c r="J33">
        <v>0.90707222494673501</v>
      </c>
      <c r="N33">
        <f t="shared" si="0"/>
        <v>1</v>
      </c>
    </row>
    <row r="34" spans="1:14" x14ac:dyDescent="0.45">
      <c r="N34">
        <f t="shared" si="0"/>
        <v>0</v>
      </c>
    </row>
    <row r="35" spans="1:14" x14ac:dyDescent="0.45">
      <c r="N35">
        <f t="shared" si="0"/>
        <v>0</v>
      </c>
    </row>
    <row r="36" spans="1:14" x14ac:dyDescent="0.45">
      <c r="N36">
        <f t="shared" si="0"/>
        <v>0</v>
      </c>
    </row>
    <row r="37" spans="1:14" x14ac:dyDescent="0.45">
      <c r="N37">
        <f t="shared" si="0"/>
        <v>0</v>
      </c>
    </row>
    <row r="38" spans="1:14" x14ac:dyDescent="0.45">
      <c r="N38">
        <f t="shared" si="0"/>
        <v>0</v>
      </c>
    </row>
    <row r="39" spans="1:14" x14ac:dyDescent="0.45">
      <c r="N39">
        <f t="shared" si="0"/>
        <v>0</v>
      </c>
    </row>
    <row r="40" spans="1:14" x14ac:dyDescent="0.45">
      <c r="N40">
        <f t="shared" si="0"/>
        <v>0</v>
      </c>
    </row>
    <row r="41" spans="1:14" x14ac:dyDescent="0.45">
      <c r="N41">
        <f t="shared" si="0"/>
        <v>0</v>
      </c>
    </row>
  </sheetData>
  <conditionalFormatting sqref="B2:M41">
    <cfRule type="cellIs" dxfId="7" priority="1" operator="lessThanOrEqual">
      <formula>$P$2</formula>
    </cfRule>
    <cfRule type="cellIs" dxfId="6" priority="2" operator="greaterThanOrEqual">
      <formula>$P$1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0640-95C5-418A-BA2B-8974AD6AA930}">
  <dimension ref="A1:Q41"/>
  <sheetViews>
    <sheetView topLeftCell="A9" workbookViewId="0">
      <selection activeCell="P2" sqref="P2"/>
    </sheetView>
  </sheetViews>
  <sheetFormatPr defaultRowHeight="14.25" x14ac:dyDescent="0.45"/>
  <cols>
    <col min="16" max="16" width="30" customWidth="1"/>
  </cols>
  <sheetData>
    <row r="1" spans="1:17" x14ac:dyDescent="0.45">
      <c r="B1" t="s">
        <v>2</v>
      </c>
      <c r="C1" t="s">
        <v>6</v>
      </c>
      <c r="D1" t="s">
        <v>1</v>
      </c>
      <c r="E1" t="s">
        <v>4</v>
      </c>
      <c r="F1" t="s">
        <v>7</v>
      </c>
      <c r="G1" t="s">
        <v>8</v>
      </c>
      <c r="H1" t="s">
        <v>0</v>
      </c>
      <c r="I1" t="s">
        <v>3</v>
      </c>
      <c r="J1" t="s">
        <v>5</v>
      </c>
      <c r="L1" s="1" t="s">
        <v>9</v>
      </c>
      <c r="M1" s="1"/>
      <c r="P1">
        <v>0.5</v>
      </c>
      <c r="Q1" t="s">
        <v>10</v>
      </c>
    </row>
    <row r="2" spans="1:17" x14ac:dyDescent="0.45">
      <c r="A2" t="s">
        <v>11</v>
      </c>
      <c r="B2">
        <v>0.91275031442473997</v>
      </c>
      <c r="C2">
        <v>7.9071848545161309E-3</v>
      </c>
      <c r="D2">
        <v>-8.4664423941338204E-2</v>
      </c>
      <c r="E2">
        <v>-2.4686710799495502E-2</v>
      </c>
      <c r="F2">
        <v>-1.82811898742917E-3</v>
      </c>
      <c r="G2">
        <v>3.8990139245675397E-2</v>
      </c>
      <c r="H2">
        <v>-3.5704566888511598E-2</v>
      </c>
      <c r="I2">
        <v>5.9876044927667398E-2</v>
      </c>
      <c r="J2">
        <v>-7.4039224055013605E-2</v>
      </c>
      <c r="N2">
        <f>COUNTIF(B2:J2,"&gt;="&amp;P$1)+COUNTIF(B2:J2,"&lt;="&amp;P$2)</f>
        <v>1</v>
      </c>
      <c r="P2">
        <f>-P1</f>
        <v>-0.5</v>
      </c>
      <c r="Q2" t="s">
        <v>12</v>
      </c>
    </row>
    <row r="3" spans="1:17" x14ac:dyDescent="0.45">
      <c r="A3" t="s">
        <v>13</v>
      </c>
      <c r="B3">
        <v>0.87174726437811001</v>
      </c>
      <c r="C3">
        <v>-2.4941204362793401E-2</v>
      </c>
      <c r="D3">
        <v>2.92835295807959E-3</v>
      </c>
      <c r="E3">
        <v>2.2647327043496101E-2</v>
      </c>
      <c r="F3">
        <v>9.4811671392032899E-3</v>
      </c>
      <c r="G3">
        <v>6.7929256306028599E-2</v>
      </c>
      <c r="H3">
        <v>9.5278563579147796E-2</v>
      </c>
      <c r="I3">
        <v>-0.135627380047006</v>
      </c>
      <c r="J3">
        <v>5.0185133254439501E-3</v>
      </c>
      <c r="N3">
        <f t="shared" ref="N3:N41" si="0">COUNTIF(B3:M3,"&gt;="&amp;P$1)+COUNTIF(B3:M3,"&lt;="&amp;P$2)</f>
        <v>1</v>
      </c>
      <c r="P3">
        <f>MAX(N2:N41)</f>
        <v>1</v>
      </c>
    </row>
    <row r="4" spans="1:17" x14ac:dyDescent="0.45">
      <c r="A4" t="s">
        <v>14</v>
      </c>
      <c r="B4">
        <v>0.81459397002516498</v>
      </c>
      <c r="C4">
        <v>-3.8664129142618797E-2</v>
      </c>
      <c r="D4">
        <v>6.9605361889688994E-2</v>
      </c>
      <c r="E4">
        <v>3.70281252202996E-2</v>
      </c>
      <c r="F4">
        <v>-2.4500180873067798E-2</v>
      </c>
      <c r="G4">
        <v>-6.1444596584836796E-3</v>
      </c>
      <c r="H4">
        <v>-9.3520594162763898E-2</v>
      </c>
      <c r="I4">
        <v>0.14266044390364899</v>
      </c>
      <c r="J4">
        <v>0.125445971531011</v>
      </c>
      <c r="N4">
        <f t="shared" si="0"/>
        <v>1</v>
      </c>
      <c r="O4" s="2" t="s">
        <v>15</v>
      </c>
    </row>
    <row r="5" spans="1:17" x14ac:dyDescent="0.45">
      <c r="A5" t="s">
        <v>16</v>
      </c>
      <c r="B5">
        <v>0.79388058425535402</v>
      </c>
      <c r="C5">
        <v>9.04310367127973E-2</v>
      </c>
      <c r="D5">
        <v>6.88742461041236E-3</v>
      </c>
      <c r="E5">
        <v>-3.9248487432817898E-2</v>
      </c>
      <c r="F5">
        <v>-1.62183672198732E-2</v>
      </c>
      <c r="G5">
        <v>2.0598711722161898E-2</v>
      </c>
      <c r="H5">
        <v>2.7579570149848399E-2</v>
      </c>
      <c r="I5">
        <v>-3.6093422842811099E-2</v>
      </c>
      <c r="J5">
        <v>-3.93957805115401E-2</v>
      </c>
      <c r="N5">
        <f t="shared" si="0"/>
        <v>1</v>
      </c>
      <c r="O5" s="3" t="s">
        <v>17</v>
      </c>
      <c r="P5" s="4" t="s">
        <v>18</v>
      </c>
    </row>
    <row r="6" spans="1:17" x14ac:dyDescent="0.45">
      <c r="A6" t="s">
        <v>19</v>
      </c>
      <c r="B6">
        <v>0.70845548812598302</v>
      </c>
      <c r="C6">
        <v>8.6668690380099694E-2</v>
      </c>
      <c r="D6">
        <v>2.35643452252766E-2</v>
      </c>
      <c r="E6">
        <v>-6.2103477439880601E-3</v>
      </c>
      <c r="F6">
        <v>8.4006881846840395E-2</v>
      </c>
      <c r="G6">
        <v>-7.1631058483568405E-2</v>
      </c>
      <c r="H6">
        <v>0.11061589698216399</v>
      </c>
      <c r="I6">
        <v>1.5215323915735801E-2</v>
      </c>
      <c r="J6">
        <v>3.0101783419137201E-2</v>
      </c>
      <c r="N6">
        <f t="shared" si="0"/>
        <v>1</v>
      </c>
      <c r="O6" s="3" t="s">
        <v>20</v>
      </c>
      <c r="P6" s="4" t="s">
        <v>21</v>
      </c>
    </row>
    <row r="7" spans="1:17" x14ac:dyDescent="0.45">
      <c r="A7" t="s">
        <v>22</v>
      </c>
      <c r="B7">
        <v>1.0707444826723899E-2</v>
      </c>
      <c r="C7">
        <v>0.89170029271934304</v>
      </c>
      <c r="D7">
        <v>2.6512007291950301E-2</v>
      </c>
      <c r="E7">
        <v>-4.2105666961024003E-2</v>
      </c>
      <c r="F7">
        <v>1.9204884756920001E-2</v>
      </c>
      <c r="G7">
        <v>-8.1655551759095904E-2</v>
      </c>
      <c r="H7">
        <v>-0.14199301727069</v>
      </c>
      <c r="I7">
        <v>-1.6267563379589501E-2</v>
      </c>
      <c r="J7">
        <v>0.154971554649702</v>
      </c>
      <c r="N7">
        <f t="shared" si="0"/>
        <v>1</v>
      </c>
      <c r="O7" s="3" t="s">
        <v>23</v>
      </c>
      <c r="P7" s="4" t="s">
        <v>24</v>
      </c>
    </row>
    <row r="8" spans="1:17" x14ac:dyDescent="0.45">
      <c r="A8" t="s">
        <v>25</v>
      </c>
      <c r="B8">
        <v>6.6672068528073503E-2</v>
      </c>
      <c r="C8">
        <v>0.82650002293987701</v>
      </c>
      <c r="D8">
        <v>5.03683458243689E-3</v>
      </c>
      <c r="E8">
        <v>8.1217013318403003E-2</v>
      </c>
      <c r="F8">
        <v>-7.9583699530323904E-2</v>
      </c>
      <c r="G8">
        <v>2.92960457603277E-2</v>
      </c>
      <c r="H8">
        <v>6.3842478015776402E-2</v>
      </c>
      <c r="I8">
        <v>-1.8208423352743201E-3</v>
      </c>
      <c r="J8">
        <v>5.8705080802633897E-2</v>
      </c>
      <c r="N8">
        <f t="shared" si="0"/>
        <v>1</v>
      </c>
      <c r="O8" s="3" t="s">
        <v>26</v>
      </c>
      <c r="P8" s="4" t="s">
        <v>27</v>
      </c>
    </row>
    <row r="9" spans="1:17" x14ac:dyDescent="0.45">
      <c r="A9" t="s">
        <v>28</v>
      </c>
      <c r="B9">
        <v>2.0018364029449402E-2</v>
      </c>
      <c r="C9">
        <v>0.91896399095471704</v>
      </c>
      <c r="D9">
        <v>-3.8000901160275602E-2</v>
      </c>
      <c r="E9">
        <v>-4.0419918186224001E-2</v>
      </c>
      <c r="F9">
        <v>-1.2145693481609401E-2</v>
      </c>
      <c r="G9">
        <v>9.7019867542204406E-3</v>
      </c>
      <c r="H9">
        <v>2.7970527733772101E-2</v>
      </c>
      <c r="I9">
        <v>-8.6832435836311006E-2</v>
      </c>
      <c r="J9">
        <v>-0.186483362278028</v>
      </c>
      <c r="N9">
        <f t="shared" si="0"/>
        <v>1</v>
      </c>
      <c r="O9" s="3" t="s">
        <v>29</v>
      </c>
      <c r="P9" s="4" t="s">
        <v>30</v>
      </c>
    </row>
    <row r="10" spans="1:17" x14ac:dyDescent="0.45">
      <c r="A10" t="s">
        <v>31</v>
      </c>
      <c r="B10">
        <v>4.6807398333483597E-3</v>
      </c>
      <c r="C10">
        <v>6.1387642090505498E-2</v>
      </c>
      <c r="D10">
        <v>0.85463349464090199</v>
      </c>
      <c r="E10">
        <v>4.1060982587710598E-2</v>
      </c>
      <c r="F10">
        <v>8.7270253400267006E-2</v>
      </c>
      <c r="G10">
        <v>8.4565913961933293E-3</v>
      </c>
      <c r="H10">
        <v>-3.67888887329898E-2</v>
      </c>
      <c r="I10">
        <v>2.2372154773209502E-2</v>
      </c>
      <c r="J10">
        <v>-1.4040489416096801E-2</v>
      </c>
      <c r="N10">
        <f t="shared" si="0"/>
        <v>1</v>
      </c>
      <c r="O10" s="3" t="s">
        <v>32</v>
      </c>
      <c r="P10" s="4" t="s">
        <v>33</v>
      </c>
    </row>
    <row r="11" spans="1:17" x14ac:dyDescent="0.45">
      <c r="A11" t="s">
        <v>34</v>
      </c>
      <c r="B11">
        <v>2.16791102705977E-3</v>
      </c>
      <c r="C11">
        <v>5.73113942093448E-2</v>
      </c>
      <c r="D11">
        <v>0.83555268968289398</v>
      </c>
      <c r="E11">
        <v>-0.119996025265353</v>
      </c>
      <c r="F11">
        <v>5.4180183443914197E-2</v>
      </c>
      <c r="G11" s="7">
        <v>-8.2717969673115499E-5</v>
      </c>
      <c r="H11">
        <v>1.7446268921484102E-2</v>
      </c>
      <c r="I11">
        <v>5.0179292935024898E-2</v>
      </c>
      <c r="J11">
        <v>-5.6917041149790598E-2</v>
      </c>
      <c r="N11">
        <f t="shared" si="0"/>
        <v>1</v>
      </c>
      <c r="O11" s="3" t="s">
        <v>35</v>
      </c>
      <c r="P11" s="4" t="s">
        <v>36</v>
      </c>
    </row>
    <row r="12" spans="1:17" x14ac:dyDescent="0.45">
      <c r="A12" t="s">
        <v>37</v>
      </c>
      <c r="B12">
        <v>-2.1874918159903198E-2</v>
      </c>
      <c r="C12">
        <v>-0.115665769392684</v>
      </c>
      <c r="D12">
        <v>0.91621985477617995</v>
      </c>
      <c r="E12">
        <v>-8.0636913986247092E-3</v>
      </c>
      <c r="F12">
        <v>-1.92792225279797E-2</v>
      </c>
      <c r="G12">
        <v>4.2393970436547197E-2</v>
      </c>
      <c r="H12">
        <v>8.5587725702389497E-2</v>
      </c>
      <c r="I12">
        <v>-5.4892494687931399E-2</v>
      </c>
      <c r="J12">
        <v>-3.2951600180923003E-2</v>
      </c>
      <c r="N12">
        <f t="shared" si="0"/>
        <v>1</v>
      </c>
      <c r="O12" s="3" t="s">
        <v>38</v>
      </c>
      <c r="P12" s="4" t="s">
        <v>39</v>
      </c>
    </row>
    <row r="13" spans="1:17" x14ac:dyDescent="0.45">
      <c r="A13" t="s">
        <v>40</v>
      </c>
      <c r="B13">
        <v>2.8248685474966301E-2</v>
      </c>
      <c r="C13">
        <v>-0.12672602239752601</v>
      </c>
      <c r="D13">
        <v>-0.175947943736666</v>
      </c>
      <c r="E13">
        <v>0.747620408651686</v>
      </c>
      <c r="F13">
        <v>3.8122692651631998E-2</v>
      </c>
      <c r="G13">
        <v>7.7544894651870894E-2</v>
      </c>
      <c r="H13">
        <v>8.5747368666272097E-2</v>
      </c>
      <c r="I13">
        <v>1.9343759669165499E-2</v>
      </c>
      <c r="J13">
        <v>-0.16576021102151201</v>
      </c>
      <c r="N13">
        <f t="shared" si="0"/>
        <v>1</v>
      </c>
      <c r="O13" s="3" t="s">
        <v>41</v>
      </c>
      <c r="P13" s="4" t="s">
        <v>42</v>
      </c>
    </row>
    <row r="14" spans="1:17" x14ac:dyDescent="0.45">
      <c r="A14" t="s">
        <v>43</v>
      </c>
      <c r="B14">
        <v>2.15609579628756E-3</v>
      </c>
      <c r="C14">
        <v>-6.5914243691172804E-3</v>
      </c>
      <c r="D14">
        <v>4.01517626941056E-2</v>
      </c>
      <c r="E14">
        <v>0.89423624830850901</v>
      </c>
      <c r="F14">
        <v>0.120987334700522</v>
      </c>
      <c r="G14">
        <v>-8.2059746040498399E-2</v>
      </c>
      <c r="H14">
        <v>0.12835763855912999</v>
      </c>
      <c r="I14">
        <v>-4.9091050070615601E-2</v>
      </c>
      <c r="J14">
        <v>-0.101434341180081</v>
      </c>
      <c r="N14">
        <f t="shared" si="0"/>
        <v>1</v>
      </c>
      <c r="O14" s="3" t="s">
        <v>44</v>
      </c>
      <c r="P14" s="4" t="s">
        <v>45</v>
      </c>
    </row>
    <row r="15" spans="1:17" x14ac:dyDescent="0.45">
      <c r="A15" t="s">
        <v>46</v>
      </c>
      <c r="B15">
        <v>-6.0748135944856403E-2</v>
      </c>
      <c r="C15">
        <v>0.14599517991675001</v>
      </c>
      <c r="D15">
        <v>6.2196006462868396E-3</v>
      </c>
      <c r="E15">
        <v>0.68578684561223102</v>
      </c>
      <c r="F15">
        <v>-7.8255202551954103E-2</v>
      </c>
      <c r="G15">
        <v>7.0497347447387601E-2</v>
      </c>
      <c r="H15">
        <v>-0.2407777126698</v>
      </c>
      <c r="I15">
        <v>2.8002699489689899E-2</v>
      </c>
      <c r="J15">
        <v>0.239492255999186</v>
      </c>
      <c r="N15">
        <f t="shared" si="0"/>
        <v>1</v>
      </c>
    </row>
    <row r="16" spans="1:17" x14ac:dyDescent="0.45">
      <c r="A16" t="s">
        <v>47</v>
      </c>
      <c r="B16">
        <v>3.9359851001806397E-2</v>
      </c>
      <c r="C16">
        <v>-1.5704945972618699E-2</v>
      </c>
      <c r="D16">
        <v>3.3090339485619603E-2</v>
      </c>
      <c r="E16">
        <v>7.7826662850639106E-2</v>
      </c>
      <c r="F16">
        <v>0.91272591632000999</v>
      </c>
      <c r="G16">
        <v>8.7512262112729902E-2</v>
      </c>
      <c r="H16">
        <v>-0.10336565052086601</v>
      </c>
      <c r="I16">
        <v>-3.2961868439394498E-2</v>
      </c>
      <c r="J16">
        <v>-1.3702164235976E-2</v>
      </c>
      <c r="N16">
        <f t="shared" si="0"/>
        <v>1</v>
      </c>
    </row>
    <row r="17" spans="1:16" x14ac:dyDescent="0.45">
      <c r="A17" t="s">
        <v>48</v>
      </c>
      <c r="B17">
        <v>-1.59595623136667E-2</v>
      </c>
      <c r="C17">
        <v>-2.6468680298772501E-2</v>
      </c>
      <c r="D17">
        <v>6.1462943247594E-2</v>
      </c>
      <c r="E17">
        <v>3.9871573797597697E-2</v>
      </c>
      <c r="F17">
        <v>0.92754986657871097</v>
      </c>
      <c r="G17">
        <v>7.6751798573371194E-2</v>
      </c>
      <c r="H17">
        <v>-8.2893368799786094E-2</v>
      </c>
      <c r="I17">
        <v>5.3350693926662899E-4</v>
      </c>
      <c r="J17">
        <v>-6.1868876054635598E-2</v>
      </c>
      <c r="N17">
        <f t="shared" si="0"/>
        <v>1</v>
      </c>
    </row>
    <row r="18" spans="1:16" x14ac:dyDescent="0.45">
      <c r="A18" t="s">
        <v>49</v>
      </c>
      <c r="B18">
        <v>6.0016234500504501E-2</v>
      </c>
      <c r="C18">
        <v>-1.44905724467893E-2</v>
      </c>
      <c r="D18">
        <v>8.0896762013430799E-3</v>
      </c>
      <c r="E18">
        <v>-1.1085868400792599E-2</v>
      </c>
      <c r="F18">
        <v>0.121971464165928</v>
      </c>
      <c r="G18">
        <v>0.84906240811327305</v>
      </c>
      <c r="H18">
        <v>-6.3175952511703099E-3</v>
      </c>
      <c r="I18">
        <v>7.3604686811403197E-2</v>
      </c>
      <c r="J18">
        <v>1.72945697711171E-2</v>
      </c>
      <c r="N18">
        <f t="shared" si="0"/>
        <v>1</v>
      </c>
    </row>
    <row r="19" spans="1:16" x14ac:dyDescent="0.45">
      <c r="A19" t="s">
        <v>50</v>
      </c>
      <c r="B19">
        <v>2.3595261991525299E-2</v>
      </c>
      <c r="C19">
        <v>-2.4094524402387098E-2</v>
      </c>
      <c r="D19">
        <v>3.8072863792984003E-2</v>
      </c>
      <c r="E19">
        <v>9.9768410009028804E-3</v>
      </c>
      <c r="F19">
        <v>6.3558273516261699E-2</v>
      </c>
      <c r="G19">
        <v>0.89527883005303099</v>
      </c>
      <c r="H19">
        <v>2.8541117014445502E-2</v>
      </c>
      <c r="I19">
        <v>9.5506587581655304E-3</v>
      </c>
      <c r="J19">
        <v>2.4021615251987399E-2</v>
      </c>
      <c r="N19">
        <f t="shared" si="0"/>
        <v>1</v>
      </c>
    </row>
    <row r="20" spans="1:16" x14ac:dyDescent="0.45">
      <c r="A20" t="s">
        <v>51</v>
      </c>
      <c r="B20">
        <v>3.69845081374282E-2</v>
      </c>
      <c r="C20">
        <v>-8.0522687434654502E-3</v>
      </c>
      <c r="D20">
        <v>-3.46118828886567E-2</v>
      </c>
      <c r="E20">
        <v>1.60628120500169E-2</v>
      </c>
      <c r="F20">
        <v>2.1187067431596802E-3</v>
      </c>
      <c r="G20">
        <v>-8.76501560303065E-2</v>
      </c>
      <c r="H20">
        <v>0.890061991849465</v>
      </c>
      <c r="I20">
        <v>2.6178085164931902E-2</v>
      </c>
      <c r="J20">
        <v>-0.105345373047179</v>
      </c>
      <c r="N20">
        <f t="shared" si="0"/>
        <v>1</v>
      </c>
    </row>
    <row r="21" spans="1:16" x14ac:dyDescent="0.45">
      <c r="A21" t="s">
        <v>52</v>
      </c>
      <c r="B21">
        <v>-7.3901971718813499E-4</v>
      </c>
      <c r="C21">
        <v>-1.7265873197351799E-2</v>
      </c>
      <c r="D21">
        <v>2.156535619197E-2</v>
      </c>
      <c r="E21">
        <v>2.6787463906433499E-2</v>
      </c>
      <c r="F21">
        <v>-0.13720109090799101</v>
      </c>
      <c r="G21">
        <v>0.110850190911848</v>
      </c>
      <c r="H21">
        <v>0.96407606544700597</v>
      </c>
      <c r="I21">
        <v>-0.101818246044236</v>
      </c>
      <c r="J21">
        <v>-7.7564907989180698E-2</v>
      </c>
      <c r="N21">
        <f t="shared" si="0"/>
        <v>1</v>
      </c>
    </row>
    <row r="22" spans="1:16" x14ac:dyDescent="0.45">
      <c r="A22" t="s">
        <v>53</v>
      </c>
      <c r="B22">
        <v>6.9526097070055498E-2</v>
      </c>
      <c r="C22">
        <v>1.06178214952965E-2</v>
      </c>
      <c r="D22">
        <v>6.1951459451661202E-2</v>
      </c>
      <c r="E22">
        <v>2.9823829337729899E-2</v>
      </c>
      <c r="F22">
        <v>-0.26654927686598101</v>
      </c>
      <c r="G22">
        <v>0.12217313971617701</v>
      </c>
      <c r="H22">
        <v>0.89629262861964298</v>
      </c>
      <c r="I22">
        <v>-0.116259377866213</v>
      </c>
      <c r="J22">
        <v>-4.6141101013840301E-2</v>
      </c>
      <c r="N22">
        <f t="shared" si="0"/>
        <v>1</v>
      </c>
      <c r="O22" s="2"/>
    </row>
    <row r="23" spans="1:16" x14ac:dyDescent="0.45">
      <c r="A23" t="s">
        <v>54</v>
      </c>
      <c r="B23">
        <v>-2.3752181492606501E-2</v>
      </c>
      <c r="C23">
        <v>-1.7792611670851E-2</v>
      </c>
      <c r="D23">
        <v>7.8163937729375202E-2</v>
      </c>
      <c r="E23">
        <v>0.14613728403263601</v>
      </c>
      <c r="F23">
        <v>-0.10132061375892</v>
      </c>
      <c r="G23">
        <v>5.7793085312424199E-2</v>
      </c>
      <c r="H23">
        <v>-4.5150537370111703E-2</v>
      </c>
      <c r="I23">
        <v>0.71314314238338705</v>
      </c>
      <c r="J23">
        <v>0.21471266813249501</v>
      </c>
      <c r="N23">
        <f t="shared" si="0"/>
        <v>1</v>
      </c>
      <c r="O23" s="5"/>
      <c r="P23" s="6"/>
    </row>
    <row r="24" spans="1:16" x14ac:dyDescent="0.45">
      <c r="A24" t="s">
        <v>55</v>
      </c>
      <c r="B24">
        <v>8.8081594146403097E-2</v>
      </c>
      <c r="C24">
        <v>-4.16926255076462E-2</v>
      </c>
      <c r="D24">
        <v>-9.3659249720223395E-2</v>
      </c>
      <c r="E24">
        <v>2.54956236208995E-2</v>
      </c>
      <c r="F24">
        <v>0.10414061960285199</v>
      </c>
      <c r="G24">
        <v>-0.15748933391306799</v>
      </c>
      <c r="H24">
        <v>6.7832877020620299E-3</v>
      </c>
      <c r="I24">
        <v>0.74789010131389999</v>
      </c>
      <c r="J24">
        <v>7.0675532262779298E-2</v>
      </c>
      <c r="N24">
        <f t="shared" si="0"/>
        <v>1</v>
      </c>
      <c r="O24" s="5"/>
      <c r="P24" s="6"/>
    </row>
    <row r="25" spans="1:16" x14ac:dyDescent="0.45">
      <c r="A25" t="s">
        <v>56</v>
      </c>
      <c r="B25">
        <v>-3.2491116562284199E-2</v>
      </c>
      <c r="C25">
        <v>-5.1883517447757203E-2</v>
      </c>
      <c r="D25">
        <v>3.1107411215615301E-2</v>
      </c>
      <c r="E25">
        <v>-0.16311168601911499</v>
      </c>
      <c r="F25">
        <v>-2.2840821515051801E-2</v>
      </c>
      <c r="G25">
        <v>0.15539317445178799</v>
      </c>
      <c r="H25">
        <v>-0.180552784640961</v>
      </c>
      <c r="I25">
        <v>0.82227517746817302</v>
      </c>
      <c r="J25">
        <v>-0.15137725472218599</v>
      </c>
      <c r="N25">
        <f t="shared" si="0"/>
        <v>1</v>
      </c>
      <c r="O25" s="5"/>
      <c r="P25" s="6"/>
    </row>
    <row r="26" spans="1:16" x14ac:dyDescent="0.45">
      <c r="A26" t="s">
        <v>57</v>
      </c>
      <c r="B26">
        <v>-0.13158822892163899</v>
      </c>
      <c r="C26">
        <v>0.17111060595255001</v>
      </c>
      <c r="D26">
        <v>9.3169426644744896E-2</v>
      </c>
      <c r="E26">
        <v>0.122826110583557</v>
      </c>
      <c r="F26">
        <v>-3.8824120345506898E-2</v>
      </c>
      <c r="G26">
        <v>1.48110592129143E-2</v>
      </c>
      <c r="H26">
        <v>0.534952562876432</v>
      </c>
      <c r="I26">
        <v>8.91123524125534E-2</v>
      </c>
      <c r="J26">
        <v>-2.2235247311777201E-2</v>
      </c>
      <c r="N26">
        <f t="shared" si="0"/>
        <v>1</v>
      </c>
      <c r="O26" s="5"/>
      <c r="P26" s="6"/>
    </row>
    <row r="27" spans="1:16" x14ac:dyDescent="0.45">
      <c r="A27" t="s">
        <v>58</v>
      </c>
      <c r="B27">
        <v>8.1722657158666192E-3</v>
      </c>
      <c r="C27">
        <v>-3.8413184499014401E-3</v>
      </c>
      <c r="D27">
        <v>-2.8219533877835601E-2</v>
      </c>
      <c r="E27">
        <v>4.1472880531419301E-2</v>
      </c>
      <c r="F27">
        <v>-0.142931669063767</v>
      </c>
      <c r="G27">
        <v>4.3991197403072897E-2</v>
      </c>
      <c r="H27">
        <v>0.39754592843349801</v>
      </c>
      <c r="I27">
        <v>0.44437395306784899</v>
      </c>
      <c r="J27">
        <v>-0.187590124662258</v>
      </c>
      <c r="N27">
        <f t="shared" si="0"/>
        <v>0</v>
      </c>
      <c r="O27" s="5"/>
      <c r="P27" s="6"/>
    </row>
    <row r="28" spans="1:16" x14ac:dyDescent="0.45">
      <c r="A28" t="s">
        <v>59</v>
      </c>
      <c r="B28">
        <v>-0.14967594042465099</v>
      </c>
      <c r="C28">
        <v>0.378943201399005</v>
      </c>
      <c r="D28">
        <v>-7.7489770073870007E-2</v>
      </c>
      <c r="E28">
        <v>-0.101142789929638</v>
      </c>
      <c r="F28">
        <v>0.22699394289595901</v>
      </c>
      <c r="G28">
        <v>8.0801392808856398E-2</v>
      </c>
      <c r="H28">
        <v>0.21631389514558799</v>
      </c>
      <c r="I28">
        <v>0.17539923151474099</v>
      </c>
      <c r="J28">
        <v>-4.9110220940185301E-2</v>
      </c>
      <c r="N28">
        <f t="shared" si="0"/>
        <v>0</v>
      </c>
      <c r="O28" s="5"/>
      <c r="P28" s="6"/>
    </row>
    <row r="29" spans="1:16" x14ac:dyDescent="0.45">
      <c r="A29" t="s">
        <v>60</v>
      </c>
      <c r="B29">
        <v>1.23811677033245E-2</v>
      </c>
      <c r="C29">
        <v>-9.5479611039952603E-2</v>
      </c>
      <c r="D29">
        <v>0.172603508034015</v>
      </c>
      <c r="E29" s="7">
        <v>-1.4216117585110999E-5</v>
      </c>
      <c r="F29">
        <v>1.4500219747860799E-2</v>
      </c>
      <c r="G29">
        <v>-0.22068009593185001</v>
      </c>
      <c r="H29">
        <v>0.60773710851916996</v>
      </c>
      <c r="I29">
        <v>7.5105991149267207E-2</v>
      </c>
      <c r="J29">
        <v>0.27467260058868398</v>
      </c>
      <c r="N29">
        <f t="shared" si="0"/>
        <v>1</v>
      </c>
      <c r="O29" s="5"/>
      <c r="P29" s="6"/>
    </row>
    <row r="30" spans="1:16" x14ac:dyDescent="0.45">
      <c r="A30" t="s">
        <v>61</v>
      </c>
      <c r="B30">
        <v>-2.6908711427332501E-2</v>
      </c>
      <c r="C30">
        <v>-2.7882466635299301E-2</v>
      </c>
      <c r="D30">
        <v>-1.0337808446416E-2</v>
      </c>
      <c r="E30">
        <v>0.11472266645003899</v>
      </c>
      <c r="F30">
        <v>0.279638060547659</v>
      </c>
      <c r="G30">
        <v>3.9723243123740599E-3</v>
      </c>
      <c r="H30">
        <v>0.61463710314160203</v>
      </c>
      <c r="I30">
        <v>-0.110088341206954</v>
      </c>
      <c r="J30">
        <v>0.121258968443861</v>
      </c>
      <c r="N30">
        <f t="shared" si="0"/>
        <v>1</v>
      </c>
      <c r="O30" s="5"/>
      <c r="P30" s="6"/>
    </row>
    <row r="31" spans="1:16" x14ac:dyDescent="0.45">
      <c r="A31" t="s">
        <v>62</v>
      </c>
      <c r="B31">
        <v>-8.3825562209725098E-4</v>
      </c>
      <c r="C31">
        <v>-4.1704787919056602E-2</v>
      </c>
      <c r="D31">
        <v>-0.136429693979607</v>
      </c>
      <c r="E31">
        <v>-0.13771788552953401</v>
      </c>
      <c r="F31">
        <v>0.26138162442655899</v>
      </c>
      <c r="G31">
        <v>-0.11909471836803601</v>
      </c>
      <c r="H31">
        <v>0.63075538574107703</v>
      </c>
      <c r="I31">
        <v>5.9346169935133003E-2</v>
      </c>
      <c r="J31">
        <v>6.3852774126685496E-2</v>
      </c>
      <c r="N31">
        <f t="shared" si="0"/>
        <v>1</v>
      </c>
      <c r="O31" s="5"/>
      <c r="P31" s="6"/>
    </row>
    <row r="32" spans="1:16" x14ac:dyDescent="0.45">
      <c r="A32" t="s">
        <v>63</v>
      </c>
      <c r="B32">
        <v>-5.1414709342505902E-2</v>
      </c>
      <c r="C32">
        <v>-4.1654765668295297E-2</v>
      </c>
      <c r="D32">
        <v>-0.114398341866135</v>
      </c>
      <c r="E32">
        <v>-0.170601930249839</v>
      </c>
      <c r="F32">
        <v>-2.5751108560938402E-2</v>
      </c>
      <c r="G32">
        <v>0.26841662913241199</v>
      </c>
      <c r="H32">
        <v>0.33726662740394497</v>
      </c>
      <c r="I32">
        <v>-6.7482634548312395E-2</v>
      </c>
      <c r="J32">
        <v>0.49290153201859199</v>
      </c>
      <c r="N32">
        <f t="shared" si="0"/>
        <v>0</v>
      </c>
      <c r="O32" s="5"/>
      <c r="P32" s="6"/>
    </row>
    <row r="33" spans="1:14" x14ac:dyDescent="0.45">
      <c r="A33" t="s">
        <v>64</v>
      </c>
      <c r="B33">
        <v>1.0428636396364601E-2</v>
      </c>
      <c r="C33">
        <v>6.8672976043907897E-3</v>
      </c>
      <c r="D33">
        <v>-5.1248555592613702E-2</v>
      </c>
      <c r="E33">
        <v>-5.4807576674383601E-2</v>
      </c>
      <c r="F33">
        <v>-5.2516581772609101E-2</v>
      </c>
      <c r="G33">
        <v>1.9799792338397E-3</v>
      </c>
      <c r="H33">
        <v>-6.3456631833507596E-2</v>
      </c>
      <c r="I33">
        <v>2.89166838790939E-2</v>
      </c>
      <c r="J33">
        <v>0.90707222494673501</v>
      </c>
      <c r="N33">
        <f t="shared" si="0"/>
        <v>1</v>
      </c>
    </row>
    <row r="34" spans="1:14" x14ac:dyDescent="0.45">
      <c r="N34">
        <f t="shared" si="0"/>
        <v>0</v>
      </c>
    </row>
    <row r="35" spans="1:14" x14ac:dyDescent="0.45">
      <c r="N35">
        <f t="shared" si="0"/>
        <v>0</v>
      </c>
    </row>
    <row r="36" spans="1:14" x14ac:dyDescent="0.45">
      <c r="N36">
        <f t="shared" si="0"/>
        <v>0</v>
      </c>
    </row>
    <row r="37" spans="1:14" x14ac:dyDescent="0.45">
      <c r="N37">
        <f t="shared" si="0"/>
        <v>0</v>
      </c>
    </row>
    <row r="38" spans="1:14" x14ac:dyDescent="0.45">
      <c r="N38">
        <f t="shared" si="0"/>
        <v>0</v>
      </c>
    </row>
    <row r="39" spans="1:14" x14ac:dyDescent="0.45">
      <c r="N39">
        <f t="shared" si="0"/>
        <v>0</v>
      </c>
    </row>
    <row r="40" spans="1:14" x14ac:dyDescent="0.45">
      <c r="N40">
        <f t="shared" si="0"/>
        <v>0</v>
      </c>
    </row>
    <row r="41" spans="1:14" x14ac:dyDescent="0.45">
      <c r="N41">
        <f t="shared" si="0"/>
        <v>0</v>
      </c>
    </row>
  </sheetData>
  <conditionalFormatting sqref="B2:M41">
    <cfRule type="cellIs" dxfId="5" priority="1" operator="lessThanOrEqual">
      <formula>$P$2</formula>
    </cfRule>
    <cfRule type="cellIs" dxfId="4" priority="2" operator="greaterThanOrEqual">
      <formula>$P$1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14E5-47DE-440C-84B7-6846548C3BA1}">
  <dimension ref="A1:N33"/>
  <sheetViews>
    <sheetView zoomScale="80" zoomScaleNormal="80" workbookViewId="0">
      <selection activeCell="B1" sqref="B1:J1"/>
    </sheetView>
  </sheetViews>
  <sheetFormatPr defaultRowHeight="14.25" x14ac:dyDescent="0.45"/>
  <cols>
    <col min="2" max="2" width="14.33203125" customWidth="1"/>
    <col min="3" max="3" width="13.796875" customWidth="1"/>
    <col min="4" max="4" width="11.73046875" customWidth="1"/>
    <col min="5" max="5" width="14.3984375" customWidth="1"/>
    <col min="6" max="6" width="13.1328125" customWidth="1"/>
    <col min="7" max="7" width="12.3984375" customWidth="1"/>
    <col min="8" max="8" width="12.265625" customWidth="1"/>
    <col min="9" max="10" width="14.33203125" customWidth="1"/>
    <col min="13" max="13" width="30" customWidth="1"/>
  </cols>
  <sheetData>
    <row r="1" spans="1:14" ht="57" x14ac:dyDescent="0.45">
      <c r="B1" s="9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9" t="s">
        <v>81</v>
      </c>
      <c r="I1" s="9" t="s">
        <v>82</v>
      </c>
      <c r="J1" s="8" t="s">
        <v>83</v>
      </c>
      <c r="M1" s="5">
        <v>0.5</v>
      </c>
      <c r="N1" s="10" t="s">
        <v>10</v>
      </c>
    </row>
    <row r="2" spans="1:14" x14ac:dyDescent="0.45">
      <c r="A2" t="s">
        <v>11</v>
      </c>
      <c r="B2">
        <v>0.90534679289909703</v>
      </c>
      <c r="C2">
        <v>5.4950170129970603E-2</v>
      </c>
      <c r="D2">
        <v>-8.8626482989140901E-2</v>
      </c>
      <c r="E2">
        <v>-5.7141939913354298E-2</v>
      </c>
      <c r="F2">
        <v>-6.0078266585465702E-2</v>
      </c>
      <c r="G2">
        <v>6.9610500342175904E-2</v>
      </c>
      <c r="H2">
        <v>1.6457908085560299E-3</v>
      </c>
      <c r="I2">
        <v>-1.2380926237377601E-2</v>
      </c>
      <c r="J2">
        <v>-7.7034217660677695E-2</v>
      </c>
      <c r="K2">
        <f t="shared" ref="K2:K33" si="0">COUNTIF(B2:J2,"&gt;="&amp;M$1)+COUNTIF(B2:J2,"&lt;="&amp;M$2)</f>
        <v>1</v>
      </c>
      <c r="M2" s="5">
        <f>-M1</f>
        <v>-0.5</v>
      </c>
      <c r="N2" s="10" t="s">
        <v>12</v>
      </c>
    </row>
    <row r="3" spans="1:14" x14ac:dyDescent="0.45">
      <c r="A3" t="s">
        <v>13</v>
      </c>
      <c r="B3">
        <v>0.88397590696903205</v>
      </c>
      <c r="C3">
        <v>-1.7855418651786598E-2</v>
      </c>
      <c r="D3">
        <v>-4.7242051057139198E-3</v>
      </c>
      <c r="E3">
        <v>-6.4539441538935902E-3</v>
      </c>
      <c r="F3">
        <v>-5.9127875662109398E-2</v>
      </c>
      <c r="G3">
        <v>0.10331582376166</v>
      </c>
      <c r="H3">
        <v>0.10008520843766699</v>
      </c>
      <c r="I3">
        <v>-0.16911402591389799</v>
      </c>
      <c r="J3">
        <v>3.6493137283280498E-2</v>
      </c>
      <c r="K3">
        <f t="shared" si="0"/>
        <v>1</v>
      </c>
      <c r="M3">
        <f>MAX(K2:K34)</f>
        <v>1</v>
      </c>
    </row>
    <row r="4" spans="1:14" x14ac:dyDescent="0.45">
      <c r="A4" t="s">
        <v>14</v>
      </c>
      <c r="B4">
        <v>0.79779053237197795</v>
      </c>
      <c r="C4">
        <v>-4.8073315754298102E-2</v>
      </c>
      <c r="D4">
        <v>4.2702402521086001E-2</v>
      </c>
      <c r="E4">
        <v>3.0622720393938801E-2</v>
      </c>
      <c r="F4">
        <v>1.4994881273871E-2</v>
      </c>
      <c r="G4">
        <v>-2.88424964543012E-2</v>
      </c>
      <c r="H4">
        <v>-0.100414814042401</v>
      </c>
      <c r="I4">
        <v>0.168377190733948</v>
      </c>
      <c r="J4">
        <v>7.9282485632801394E-2</v>
      </c>
      <c r="K4">
        <f t="shared" si="0"/>
        <v>1</v>
      </c>
      <c r="L4" s="2" t="s">
        <v>15</v>
      </c>
    </row>
    <row r="5" spans="1:14" x14ac:dyDescent="0.45">
      <c r="A5" t="s">
        <v>16</v>
      </c>
      <c r="B5">
        <v>0.81091683286309202</v>
      </c>
      <c r="C5">
        <v>-1.8760664208887001E-2</v>
      </c>
      <c r="D5">
        <v>2.2412478136266002E-2</v>
      </c>
      <c r="E5">
        <v>3.4506612563889101E-2</v>
      </c>
      <c r="F5">
        <v>5.6185123771794902E-2</v>
      </c>
      <c r="G5">
        <v>3.9773338522717201E-2</v>
      </c>
      <c r="H5">
        <v>-0.103409211687794</v>
      </c>
      <c r="I5">
        <v>5.2859787439399897E-2</v>
      </c>
      <c r="J5">
        <v>-2.0783877143567799E-2</v>
      </c>
      <c r="K5">
        <f t="shared" si="0"/>
        <v>1</v>
      </c>
      <c r="L5" s="3" t="s">
        <v>17</v>
      </c>
      <c r="M5" s="4" t="s">
        <v>18</v>
      </c>
    </row>
    <row r="6" spans="1:14" x14ac:dyDescent="0.45">
      <c r="A6" t="s">
        <v>19</v>
      </c>
      <c r="B6">
        <v>0.64307908782787404</v>
      </c>
      <c r="C6">
        <v>0.14592422282689699</v>
      </c>
      <c r="D6">
        <v>5.7478698033990201E-2</v>
      </c>
      <c r="E6">
        <v>-1.70529558077873E-2</v>
      </c>
      <c r="F6">
        <v>8.38339895369173E-2</v>
      </c>
      <c r="G6">
        <v>-0.107570094116828</v>
      </c>
      <c r="H6">
        <v>0.15980168892659399</v>
      </c>
      <c r="I6">
        <v>-3.5692826866994001E-2</v>
      </c>
      <c r="J6">
        <v>-7.8244371896596301E-3</v>
      </c>
      <c r="K6">
        <f t="shared" si="0"/>
        <v>1</v>
      </c>
      <c r="L6" s="3" t="s">
        <v>20</v>
      </c>
      <c r="M6" s="4" t="s">
        <v>21</v>
      </c>
    </row>
    <row r="7" spans="1:14" x14ac:dyDescent="0.45">
      <c r="A7" t="s">
        <v>22</v>
      </c>
      <c r="B7">
        <v>5.1500187473225503E-2</v>
      </c>
      <c r="C7">
        <v>0.88338604688395095</v>
      </c>
      <c r="D7">
        <v>7.5538867024153803E-3</v>
      </c>
      <c r="E7">
        <v>-6.17685750291775E-2</v>
      </c>
      <c r="F7">
        <v>1.5891698141262799E-2</v>
      </c>
      <c r="G7">
        <v>-8.6777274032023496E-2</v>
      </c>
      <c r="H7">
        <v>-0.11690965421595501</v>
      </c>
      <c r="I7">
        <v>-6.6615894427433098E-2</v>
      </c>
      <c r="J7">
        <v>0.18472155752846101</v>
      </c>
      <c r="K7">
        <f t="shared" si="0"/>
        <v>1</v>
      </c>
      <c r="L7" s="3" t="s">
        <v>23</v>
      </c>
      <c r="M7" s="4" t="s">
        <v>24</v>
      </c>
    </row>
    <row r="8" spans="1:14" x14ac:dyDescent="0.45">
      <c r="A8" t="s">
        <v>25</v>
      </c>
      <c r="B8">
        <v>5.4124162294538203E-2</v>
      </c>
      <c r="C8">
        <v>0.78493530064513395</v>
      </c>
      <c r="D8">
        <v>1.43857244119462E-2</v>
      </c>
      <c r="E8">
        <v>9.9893344413369306E-2</v>
      </c>
      <c r="F8">
        <v>-5.8024947125546802E-2</v>
      </c>
      <c r="G8">
        <v>1.49736803881405E-2</v>
      </c>
      <c r="H8">
        <v>9.6526274842961293E-2</v>
      </c>
      <c r="I8">
        <v>3.1603095569299897E-2</v>
      </c>
      <c r="J8">
        <v>4.1004985158589198E-2</v>
      </c>
      <c r="K8">
        <f t="shared" si="0"/>
        <v>1</v>
      </c>
      <c r="L8" s="3" t="s">
        <v>26</v>
      </c>
      <c r="M8" s="4" t="s">
        <v>27</v>
      </c>
    </row>
    <row r="9" spans="1:14" x14ac:dyDescent="0.45">
      <c r="A9" t="s">
        <v>28</v>
      </c>
      <c r="B9">
        <v>-2.65656491317556E-2</v>
      </c>
      <c r="C9">
        <v>0.92328240595826805</v>
      </c>
      <c r="D9">
        <v>-1.7047018519535301E-2</v>
      </c>
      <c r="E9">
        <v>-3.1208445455926E-2</v>
      </c>
      <c r="F9">
        <v>-4.1181664184836301E-3</v>
      </c>
      <c r="G9">
        <v>2.2500449590566601E-2</v>
      </c>
      <c r="H9">
        <v>4.7240439041595098E-2</v>
      </c>
      <c r="I9">
        <v>-5.02513745013368E-2</v>
      </c>
      <c r="J9">
        <v>-0.238780525327629</v>
      </c>
      <c r="K9">
        <f t="shared" si="0"/>
        <v>1</v>
      </c>
      <c r="L9" s="3" t="s">
        <v>84</v>
      </c>
      <c r="M9" s="4" t="s">
        <v>85</v>
      </c>
    </row>
    <row r="10" spans="1:14" x14ac:dyDescent="0.45">
      <c r="A10" t="s">
        <v>31</v>
      </c>
      <c r="B10">
        <v>-9.6779145862384494E-3</v>
      </c>
      <c r="C10">
        <v>5.8529503533036799E-2</v>
      </c>
      <c r="D10">
        <v>0.86161253306575802</v>
      </c>
      <c r="E10">
        <v>4.21472237473174E-2</v>
      </c>
      <c r="F10">
        <v>7.69616113409516E-2</v>
      </c>
      <c r="G10">
        <v>1.16659726207232E-2</v>
      </c>
      <c r="H10">
        <v>-2.7447801493923799E-2</v>
      </c>
      <c r="I10">
        <v>2.1431987380323099E-2</v>
      </c>
      <c r="J10">
        <v>-2.0396036608804801E-2</v>
      </c>
      <c r="K10">
        <f t="shared" si="0"/>
        <v>1</v>
      </c>
      <c r="L10" s="3" t="s">
        <v>32</v>
      </c>
      <c r="M10" s="4" t="s">
        <v>33</v>
      </c>
    </row>
    <row r="11" spans="1:14" x14ac:dyDescent="0.45">
      <c r="A11" t="s">
        <v>34</v>
      </c>
      <c r="B11">
        <v>-1.09513316104368E-2</v>
      </c>
      <c r="C11">
        <v>6.2096503150863999E-2</v>
      </c>
      <c r="D11">
        <v>0.85192257753065903</v>
      </c>
      <c r="E11">
        <v>-0.10578090917069501</v>
      </c>
      <c r="F11">
        <v>4.8122353190884898E-2</v>
      </c>
      <c r="G11">
        <v>3.1663132841891302E-3</v>
      </c>
      <c r="H11">
        <v>4.3152161399925004E-3</v>
      </c>
      <c r="I11">
        <v>5.8812039730146197E-2</v>
      </c>
      <c r="J11">
        <v>-4.2487670037705497E-2</v>
      </c>
      <c r="K11">
        <f t="shared" si="0"/>
        <v>1</v>
      </c>
      <c r="L11" s="3" t="s">
        <v>35</v>
      </c>
      <c r="M11" s="4" t="s">
        <v>86</v>
      </c>
    </row>
    <row r="12" spans="1:14" x14ac:dyDescent="0.45">
      <c r="A12" t="s">
        <v>37</v>
      </c>
      <c r="B12">
        <v>-1.0071106539119599E-2</v>
      </c>
      <c r="C12">
        <v>-0.11525671962718401</v>
      </c>
      <c r="D12">
        <v>0.91273947474875905</v>
      </c>
      <c r="E12">
        <v>-1.4105627758673001E-3</v>
      </c>
      <c r="F12">
        <v>-2.49162686522761E-2</v>
      </c>
      <c r="G12">
        <v>4.1939333367327102E-2</v>
      </c>
      <c r="H12">
        <v>8.0345685744038206E-2</v>
      </c>
      <c r="I12">
        <v>-4.6660703749838002E-2</v>
      </c>
      <c r="J12">
        <v>-2.5212402766838199E-2</v>
      </c>
      <c r="K12">
        <f t="shared" si="0"/>
        <v>1</v>
      </c>
      <c r="L12" s="3" t="s">
        <v>38</v>
      </c>
      <c r="M12" s="4" t="s">
        <v>39</v>
      </c>
    </row>
    <row r="13" spans="1:14" x14ac:dyDescent="0.45">
      <c r="A13" t="s">
        <v>40</v>
      </c>
      <c r="B13">
        <v>9.8247668603707403E-3</v>
      </c>
      <c r="C13">
        <v>-0.13354455821707001</v>
      </c>
      <c r="D13">
        <v>-0.16445270676884099</v>
      </c>
      <c r="E13">
        <v>0.76608986906361398</v>
      </c>
      <c r="F13">
        <v>3.5844311782670703E-2</v>
      </c>
      <c r="G13">
        <v>7.3478945865891293E-2</v>
      </c>
      <c r="H13">
        <v>0.118324498962144</v>
      </c>
      <c r="I13">
        <v>3.1169242892223E-2</v>
      </c>
      <c r="J13">
        <v>-0.20942082971317999</v>
      </c>
      <c r="K13">
        <f t="shared" si="0"/>
        <v>1</v>
      </c>
      <c r="L13" s="3" t="s">
        <v>41</v>
      </c>
      <c r="M13" s="4" t="s">
        <v>42</v>
      </c>
    </row>
    <row r="14" spans="1:14" x14ac:dyDescent="0.45">
      <c r="A14" t="s">
        <v>43</v>
      </c>
      <c r="B14">
        <v>-7.1969813196360597E-3</v>
      </c>
      <c r="C14">
        <v>-7.3656866591952103E-3</v>
      </c>
      <c r="D14">
        <v>4.6943129111566E-2</v>
      </c>
      <c r="E14">
        <v>0.89676159260389399</v>
      </c>
      <c r="F14">
        <v>0.10595567323362499</v>
      </c>
      <c r="G14">
        <v>-7.6049257541385501E-2</v>
      </c>
      <c r="H14">
        <v>0.13665689616888599</v>
      </c>
      <c r="I14">
        <v>-4.6193649437238499E-2</v>
      </c>
      <c r="J14">
        <v>-0.12655035767772099</v>
      </c>
      <c r="K14">
        <f t="shared" si="0"/>
        <v>1</v>
      </c>
      <c r="L14" s="3" t="s">
        <v>44</v>
      </c>
      <c r="M14" s="4" t="s">
        <v>45</v>
      </c>
    </row>
    <row r="15" spans="1:14" x14ac:dyDescent="0.45">
      <c r="A15" t="s">
        <v>46</v>
      </c>
      <c r="B15">
        <v>-4.8775370492965098E-2</v>
      </c>
      <c r="C15">
        <v>0.161670257455473</v>
      </c>
      <c r="D15">
        <v>1.03657226158853E-2</v>
      </c>
      <c r="E15">
        <v>0.66836655627153996</v>
      </c>
      <c r="F15">
        <v>-9.2981372678139204E-2</v>
      </c>
      <c r="G15">
        <v>8.2470974611439901E-2</v>
      </c>
      <c r="H15">
        <v>-0.31529233666912898</v>
      </c>
      <c r="I15">
        <v>-1.26554755815396E-3</v>
      </c>
      <c r="J15">
        <v>0.31952546724974701</v>
      </c>
      <c r="K15">
        <f t="shared" si="0"/>
        <v>1</v>
      </c>
    </row>
    <row r="16" spans="1:14" x14ac:dyDescent="0.45">
      <c r="A16" t="s">
        <v>47</v>
      </c>
      <c r="B16">
        <v>1.16909454748555E-2</v>
      </c>
      <c r="C16">
        <v>1.4437216376867099E-2</v>
      </c>
      <c r="D16">
        <v>2.4774103835692101E-2</v>
      </c>
      <c r="E16">
        <v>6.20979505427499E-2</v>
      </c>
      <c r="F16">
        <v>0.91420669140506605</v>
      </c>
      <c r="G16">
        <v>9.0437257581015604E-2</v>
      </c>
      <c r="H16">
        <v>-0.108197783538469</v>
      </c>
      <c r="I16">
        <v>-5.09602432562411E-2</v>
      </c>
      <c r="J16">
        <v>-2.0960685227258601E-2</v>
      </c>
      <c r="K16">
        <f t="shared" si="0"/>
        <v>1</v>
      </c>
    </row>
    <row r="17" spans="1:13" x14ac:dyDescent="0.45">
      <c r="A17" t="s">
        <v>48</v>
      </c>
      <c r="B17">
        <v>-3.8683762194537903E-2</v>
      </c>
      <c r="C17">
        <v>-2.76355072495422E-2</v>
      </c>
      <c r="D17">
        <v>5.3545522937965002E-2</v>
      </c>
      <c r="E17">
        <v>3.2021292604088702E-2</v>
      </c>
      <c r="F17">
        <v>0.93871050842858295</v>
      </c>
      <c r="G17">
        <v>8.3202567860121104E-2</v>
      </c>
      <c r="H17">
        <v>-8.20242837003341E-2</v>
      </c>
      <c r="I17">
        <v>-2.09229062131125E-3</v>
      </c>
      <c r="J17">
        <v>-7.4565462337136401E-2</v>
      </c>
      <c r="K17">
        <f t="shared" si="0"/>
        <v>1</v>
      </c>
    </row>
    <row r="18" spans="1:13" x14ac:dyDescent="0.45">
      <c r="A18" t="s">
        <v>49</v>
      </c>
      <c r="B18">
        <v>0.11623171600649899</v>
      </c>
      <c r="C18">
        <v>-1.43163149621468E-2</v>
      </c>
      <c r="D18">
        <v>9.9654489357959807E-3</v>
      </c>
      <c r="E18" s="7">
        <v>-6.8578677158772299E-5</v>
      </c>
      <c r="F18">
        <v>0.125546232585385</v>
      </c>
      <c r="G18">
        <v>0.82951790453117202</v>
      </c>
      <c r="H18">
        <v>4.3402262827841502E-3</v>
      </c>
      <c r="I18">
        <v>7.2072520991625505E-2</v>
      </c>
      <c r="J18">
        <v>2.2866805414071299E-2</v>
      </c>
      <c r="K18">
        <f t="shared" si="0"/>
        <v>1</v>
      </c>
    </row>
    <row r="19" spans="1:13" x14ac:dyDescent="0.45">
      <c r="A19" t="s">
        <v>50</v>
      </c>
      <c r="B19">
        <v>3.56314390707353E-2</v>
      </c>
      <c r="C19">
        <v>-2.6445440469918698E-2</v>
      </c>
      <c r="D19">
        <v>3.9512693305928E-2</v>
      </c>
      <c r="E19">
        <v>9.6235934702166206E-3</v>
      </c>
      <c r="F19">
        <v>7.3223469596293306E-2</v>
      </c>
      <c r="G19">
        <v>0.88225386020103003</v>
      </c>
      <c r="H19">
        <v>4.8086912599635802E-2</v>
      </c>
      <c r="I19">
        <v>2.07703964125577E-2</v>
      </c>
      <c r="J19">
        <v>2.2098624647698899E-2</v>
      </c>
      <c r="K19">
        <f t="shared" si="0"/>
        <v>1</v>
      </c>
    </row>
    <row r="20" spans="1:13" x14ac:dyDescent="0.45">
      <c r="A20" t="s">
        <v>51</v>
      </c>
      <c r="B20">
        <v>2.8590114303328602E-2</v>
      </c>
      <c r="C20">
        <v>4.6566327471075399E-2</v>
      </c>
      <c r="D20">
        <v>-5.0954428443454401E-2</v>
      </c>
      <c r="E20">
        <v>4.4247904721623904E-3</v>
      </c>
      <c r="F20">
        <v>-7.3916396704735196E-4</v>
      </c>
      <c r="G20">
        <v>-8.4268247201657598E-2</v>
      </c>
      <c r="H20">
        <v>0.88909258063317398</v>
      </c>
      <c r="I20">
        <v>2.44784272886239E-2</v>
      </c>
      <c r="J20">
        <v>-0.125706252878792</v>
      </c>
      <c r="K20">
        <f t="shared" si="0"/>
        <v>1</v>
      </c>
    </row>
    <row r="21" spans="1:13" x14ac:dyDescent="0.45">
      <c r="A21" t="s">
        <v>52</v>
      </c>
      <c r="B21">
        <v>-4.2172003477609701E-2</v>
      </c>
      <c r="C21">
        <v>9.8924455482285005E-3</v>
      </c>
      <c r="D21">
        <v>2.13461337422855E-2</v>
      </c>
      <c r="E21">
        <v>3.1617552487537899E-2</v>
      </c>
      <c r="F21">
        <v>-0.133873940908461</v>
      </c>
      <c r="G21">
        <v>0.119547523624489</v>
      </c>
      <c r="H21">
        <v>0.96634098900225596</v>
      </c>
      <c r="I21">
        <v>-8.7334870814481297E-2</v>
      </c>
      <c r="J21">
        <v>-8.1499098947886803E-2</v>
      </c>
      <c r="K21">
        <f t="shared" si="0"/>
        <v>1</v>
      </c>
    </row>
    <row r="22" spans="1:13" x14ac:dyDescent="0.45">
      <c r="A22" t="s">
        <v>53</v>
      </c>
      <c r="B22">
        <v>6.3645424979664703E-2</v>
      </c>
      <c r="C22">
        <v>1.41150902229846E-2</v>
      </c>
      <c r="D22">
        <v>5.8158855967515903E-2</v>
      </c>
      <c r="E22">
        <v>1.9248011720121101E-2</v>
      </c>
      <c r="F22">
        <v>-0.26105521048385399</v>
      </c>
      <c r="G22">
        <v>0.124701640545006</v>
      </c>
      <c r="H22">
        <v>0.91673265017216499</v>
      </c>
      <c r="I22">
        <v>-0.11249428951309901</v>
      </c>
      <c r="J22">
        <v>-6.2445239598065E-2</v>
      </c>
      <c r="K22">
        <f t="shared" si="0"/>
        <v>1</v>
      </c>
      <c r="L22" s="2"/>
    </row>
    <row r="23" spans="1:13" x14ac:dyDescent="0.45">
      <c r="A23" t="s">
        <v>54</v>
      </c>
      <c r="B23">
        <v>-1.7866708850718001E-2</v>
      </c>
      <c r="C23">
        <v>-4.17608418650358E-2</v>
      </c>
      <c r="D23">
        <v>6.4029361484396599E-2</v>
      </c>
      <c r="E23">
        <v>0.12343744913430001</v>
      </c>
      <c r="F23">
        <v>-0.107827613667551</v>
      </c>
      <c r="G23">
        <v>5.8271331839290903E-2</v>
      </c>
      <c r="H23">
        <v>-2.9154149033686998E-2</v>
      </c>
      <c r="I23">
        <v>0.71773706456865805</v>
      </c>
      <c r="J23">
        <v>0.18582106541167501</v>
      </c>
      <c r="K23">
        <f t="shared" si="0"/>
        <v>1</v>
      </c>
      <c r="L23" s="5"/>
      <c r="M23" s="6"/>
    </row>
    <row r="24" spans="1:13" x14ac:dyDescent="0.45">
      <c r="A24" t="s">
        <v>55</v>
      </c>
      <c r="B24">
        <v>9.2085479127858E-2</v>
      </c>
      <c r="C24">
        <v>-2.8872969522863501E-2</v>
      </c>
      <c r="D24">
        <v>-8.4863485823959306E-2</v>
      </c>
      <c r="E24">
        <v>3.4983030685457599E-2</v>
      </c>
      <c r="F24">
        <v>9.1170595432912005E-2</v>
      </c>
      <c r="G24">
        <v>-0.16781515208057399</v>
      </c>
      <c r="H24">
        <v>-1.6948074587674099E-3</v>
      </c>
      <c r="I24">
        <v>0.73019981444468995</v>
      </c>
      <c r="J24">
        <v>7.4447632663376007E-2</v>
      </c>
      <c r="K24">
        <f t="shared" si="0"/>
        <v>1</v>
      </c>
      <c r="L24" s="5"/>
      <c r="M24" s="6"/>
    </row>
    <row r="25" spans="1:13" x14ac:dyDescent="0.45">
      <c r="A25" t="s">
        <v>56</v>
      </c>
      <c r="B25">
        <v>-9.0587613964925803E-2</v>
      </c>
      <c r="C25">
        <v>-3.1302400347167303E-2</v>
      </c>
      <c r="D25">
        <v>4.7350120544002103E-2</v>
      </c>
      <c r="E25">
        <v>-0.14960692009347801</v>
      </c>
      <c r="F25">
        <v>-2.1407276445426102E-2</v>
      </c>
      <c r="G25">
        <v>0.15855985914428899</v>
      </c>
      <c r="H25">
        <v>-0.16424575738632899</v>
      </c>
      <c r="I25">
        <v>0.84986685689961605</v>
      </c>
      <c r="J25">
        <v>-0.18643452679980099</v>
      </c>
      <c r="K25">
        <f t="shared" si="0"/>
        <v>1</v>
      </c>
      <c r="L25" s="5"/>
      <c r="M25" s="6"/>
    </row>
    <row r="26" spans="1:13" x14ac:dyDescent="0.45">
      <c r="A26" t="s">
        <v>57</v>
      </c>
      <c r="B26">
        <v>-0.14745790954176399</v>
      </c>
      <c r="C26">
        <v>0.21892193663579201</v>
      </c>
      <c r="D26">
        <v>7.41915061165873E-2</v>
      </c>
      <c r="E26">
        <v>0.11382075015201799</v>
      </c>
      <c r="F26">
        <v>-5.21223059644986E-2</v>
      </c>
      <c r="G26">
        <v>2.3445156845788899E-2</v>
      </c>
      <c r="H26">
        <v>0.49118759338782902</v>
      </c>
      <c r="I26">
        <v>0.10039341858564001</v>
      </c>
      <c r="J26">
        <v>1.0582462688287801E-2</v>
      </c>
      <c r="K26">
        <f t="shared" si="0"/>
        <v>0</v>
      </c>
      <c r="L26" s="5"/>
      <c r="M26" s="6"/>
    </row>
    <row r="27" spans="1:13" x14ac:dyDescent="0.45">
      <c r="A27" t="s">
        <v>58</v>
      </c>
      <c r="B27">
        <v>5.4167180066759198E-2</v>
      </c>
      <c r="C27">
        <v>-4.5563991662154503E-3</v>
      </c>
      <c r="D27">
        <v>-3.9807735300137002E-2</v>
      </c>
      <c r="E27">
        <v>3.04256625030285E-2</v>
      </c>
      <c r="F27">
        <v>-0.149099079530393</v>
      </c>
      <c r="G27">
        <v>4.3558704888848797E-2</v>
      </c>
      <c r="H27">
        <v>0.33601411125539898</v>
      </c>
      <c r="I27">
        <v>0.54323063423574203</v>
      </c>
      <c r="J27">
        <v>-9.0977841625989694E-2</v>
      </c>
      <c r="K27">
        <f t="shared" si="0"/>
        <v>1</v>
      </c>
      <c r="L27" s="5"/>
      <c r="M27" s="6"/>
    </row>
    <row r="28" spans="1:13" x14ac:dyDescent="0.45">
      <c r="A28" t="s">
        <v>59</v>
      </c>
      <c r="B28">
        <v>-0.113325882021671</v>
      </c>
      <c r="C28">
        <v>0.54323063423574203</v>
      </c>
      <c r="D28">
        <v>-9.4251342156754098E-2</v>
      </c>
      <c r="E28">
        <v>-0.12283361506366799</v>
      </c>
      <c r="F28">
        <v>0.23466632201364601</v>
      </c>
      <c r="G28">
        <v>8.6714422515287701E-2</v>
      </c>
      <c r="H28">
        <v>0.152574490877252</v>
      </c>
      <c r="I28">
        <v>0.17332572698103499</v>
      </c>
      <c r="J28">
        <v>2.5991064214792001E-2</v>
      </c>
      <c r="K28">
        <f t="shared" si="0"/>
        <v>1</v>
      </c>
      <c r="L28" s="5"/>
      <c r="M28" s="6"/>
    </row>
    <row r="29" spans="1:13" x14ac:dyDescent="0.45">
      <c r="A29" t="s">
        <v>60</v>
      </c>
      <c r="B29">
        <v>2.3126625960461701E-2</v>
      </c>
      <c r="C29">
        <v>-0.113266844973253</v>
      </c>
      <c r="D29">
        <v>0.176567590228212</v>
      </c>
      <c r="E29">
        <v>1.0394476651724299E-2</v>
      </c>
      <c r="F29">
        <v>1.08704211784801E-2</v>
      </c>
      <c r="G29">
        <v>-0.21932055903742501</v>
      </c>
      <c r="H29">
        <v>0.59422836851841099</v>
      </c>
      <c r="I29">
        <v>6.6675384660080203E-2</v>
      </c>
      <c r="J29">
        <v>0.28383913031250002</v>
      </c>
      <c r="K29">
        <f t="shared" si="0"/>
        <v>1</v>
      </c>
      <c r="L29" s="5"/>
      <c r="M29" s="6"/>
    </row>
    <row r="30" spans="1:13" x14ac:dyDescent="0.45">
      <c r="A30" t="s">
        <v>61</v>
      </c>
      <c r="B30">
        <v>-3.5353412131736497E-2</v>
      </c>
      <c r="C30">
        <v>-5.3512086320859603E-2</v>
      </c>
      <c r="D30">
        <v>-8.73376757395849E-3</v>
      </c>
      <c r="E30">
        <v>0.12791766755058601</v>
      </c>
      <c r="F30">
        <v>0.29374553974759299</v>
      </c>
      <c r="G30">
        <v>6.5839447526859201E-3</v>
      </c>
      <c r="H30">
        <v>0.60292567213910697</v>
      </c>
      <c r="I30">
        <v>-9.9484029820777004E-2</v>
      </c>
      <c r="J30">
        <v>0.12394039664248201</v>
      </c>
      <c r="K30">
        <f t="shared" si="0"/>
        <v>1</v>
      </c>
      <c r="L30" s="5"/>
      <c r="M30" s="6"/>
    </row>
    <row r="31" spans="1:13" x14ac:dyDescent="0.45">
      <c r="A31" t="s">
        <v>62</v>
      </c>
      <c r="B31">
        <v>9.6440043488212005E-3</v>
      </c>
      <c r="C31">
        <v>-7.6729643114479801E-2</v>
      </c>
      <c r="D31">
        <v>-0.118080705097016</v>
      </c>
      <c r="E31">
        <v>-0.10402296620974601</v>
      </c>
      <c r="F31">
        <v>0.27425953202409198</v>
      </c>
      <c r="G31">
        <v>-0.112163849411326</v>
      </c>
      <c r="H31">
        <v>0.61975649557804502</v>
      </c>
      <c r="I31">
        <v>6.0977617228670102E-2</v>
      </c>
      <c r="J31">
        <v>7.0464684292468202E-2</v>
      </c>
      <c r="K31">
        <f t="shared" si="0"/>
        <v>1</v>
      </c>
      <c r="L31" s="5"/>
      <c r="M31" s="6"/>
    </row>
    <row r="32" spans="1:13" x14ac:dyDescent="0.45">
      <c r="A32" t="s">
        <v>63</v>
      </c>
      <c r="B32">
        <v>-6.3849870974765299E-2</v>
      </c>
      <c r="C32">
        <v>-6.6044974760853803E-2</v>
      </c>
      <c r="D32">
        <v>-9.4542028701786393E-2</v>
      </c>
      <c r="E32">
        <v>-0.15930073473294701</v>
      </c>
      <c r="F32">
        <v>-1.65758489347301E-2</v>
      </c>
      <c r="G32">
        <v>0.26491259836241299</v>
      </c>
      <c r="H32">
        <v>0.31854242204227501</v>
      </c>
      <c r="I32">
        <v>-6.2647810381034397E-2</v>
      </c>
      <c r="J32">
        <v>0.51686538072613497</v>
      </c>
      <c r="K32">
        <f t="shared" si="0"/>
        <v>1</v>
      </c>
      <c r="L32" s="5"/>
      <c r="M32" s="6"/>
    </row>
    <row r="33" spans="1:11" x14ac:dyDescent="0.45">
      <c r="A33" t="s">
        <v>64</v>
      </c>
      <c r="B33">
        <v>4.79234477508366E-3</v>
      </c>
      <c r="C33">
        <v>-2.06139206449776E-2</v>
      </c>
      <c r="D33">
        <v>-4.0362126276596001E-2</v>
      </c>
      <c r="E33">
        <v>-7.2893754786392401E-2</v>
      </c>
      <c r="F33">
        <v>-6.4817733581415002E-2</v>
      </c>
      <c r="G33">
        <v>-1.05827047960407E-3</v>
      </c>
      <c r="H33">
        <v>-7.7464362232075604E-2</v>
      </c>
      <c r="I33">
        <v>9.4087245713327095E-4</v>
      </c>
      <c r="J33">
        <v>0.91710317571973998</v>
      </c>
      <c r="K33">
        <f t="shared" si="0"/>
        <v>1</v>
      </c>
    </row>
  </sheetData>
  <conditionalFormatting sqref="B2:J41">
    <cfRule type="cellIs" dxfId="3" priority="5" operator="lessThanOrEqual">
      <formula>$M$2</formula>
    </cfRule>
    <cfRule type="cellIs" dxfId="2" priority="6" operator="greaterThanOrEqual">
      <formula>$M$1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F7E6-B427-46A6-A88F-99CF247AFB73}">
  <dimension ref="A1:H9"/>
  <sheetViews>
    <sheetView tabSelected="1" workbookViewId="0">
      <selection activeCell="A2" sqref="A2:A7"/>
    </sheetView>
  </sheetViews>
  <sheetFormatPr defaultRowHeight="14.25" x14ac:dyDescent="0.45"/>
  <cols>
    <col min="1" max="5" width="17.265625" customWidth="1"/>
    <col min="8" max="8" width="12.19921875" customWidth="1"/>
  </cols>
  <sheetData>
    <row r="1" spans="1:8" x14ac:dyDescent="0.45">
      <c r="B1" t="s">
        <v>65</v>
      </c>
      <c r="C1" t="s">
        <v>66</v>
      </c>
      <c r="D1" t="s">
        <v>67</v>
      </c>
      <c r="E1" t="s">
        <v>74</v>
      </c>
      <c r="G1">
        <v>0.5</v>
      </c>
      <c r="H1" s="5" t="s">
        <v>10</v>
      </c>
    </row>
    <row r="2" spans="1:8" x14ac:dyDescent="0.45">
      <c r="A2" s="5" t="s">
        <v>68</v>
      </c>
      <c r="B2">
        <v>2.2572375882643402E-2</v>
      </c>
      <c r="C2">
        <v>0.91890913713862798</v>
      </c>
      <c r="D2">
        <v>-0.16225773087643799</v>
      </c>
      <c r="E2">
        <v>-6.2085396405900203E-2</v>
      </c>
      <c r="F2">
        <f t="shared" ref="F2:F7" si="0">COUNTIF(B2:E2,"&gt;="&amp;G$1)+COUNTIF(B2:E2,"&lt;="&amp;G$2)</f>
        <v>1</v>
      </c>
      <c r="G2">
        <f>-G1</f>
        <v>-0.5</v>
      </c>
      <c r="H2" s="5" t="s">
        <v>12</v>
      </c>
    </row>
    <row r="3" spans="1:8" x14ac:dyDescent="0.45">
      <c r="A3" s="5" t="s">
        <v>69</v>
      </c>
      <c r="B3">
        <v>0.71949081406098803</v>
      </c>
      <c r="C3">
        <v>-0.53415609122766905</v>
      </c>
      <c r="D3">
        <v>-0.232344138343206</v>
      </c>
      <c r="E3">
        <v>-0.121865252401897</v>
      </c>
      <c r="F3">
        <f t="shared" si="0"/>
        <v>2</v>
      </c>
      <c r="G3">
        <f>MAX(F2:F41)</f>
        <v>2</v>
      </c>
    </row>
    <row r="4" spans="1:8" x14ac:dyDescent="0.45">
      <c r="A4" s="5" t="s">
        <v>70</v>
      </c>
      <c r="B4">
        <v>0.81947760191760399</v>
      </c>
      <c r="C4">
        <v>0.142915386919994</v>
      </c>
      <c r="D4">
        <v>8.1681404371356806E-2</v>
      </c>
      <c r="E4">
        <v>5.6102583770969598E-2</v>
      </c>
      <c r="F4">
        <f t="shared" si="0"/>
        <v>1</v>
      </c>
    </row>
    <row r="5" spans="1:8" x14ac:dyDescent="0.45">
      <c r="A5" s="5" t="s">
        <v>71</v>
      </c>
      <c r="B5">
        <v>-0.70931238876020397</v>
      </c>
      <c r="C5">
        <v>0.12169629459251</v>
      </c>
      <c r="D5">
        <v>-1.61721295473637E-2</v>
      </c>
      <c r="E5">
        <v>-0.102633885724337</v>
      </c>
      <c r="F5">
        <f t="shared" si="0"/>
        <v>1</v>
      </c>
      <c r="G5" s="6"/>
    </row>
    <row r="6" spans="1:8" x14ac:dyDescent="0.45">
      <c r="A6" s="5" t="s">
        <v>72</v>
      </c>
      <c r="B6">
        <v>3.67449187371824E-2</v>
      </c>
      <c r="C6">
        <v>-9.9903104440628193E-2</v>
      </c>
      <c r="D6">
        <v>0.97258069095076505</v>
      </c>
      <c r="E6">
        <v>-1.3546705899929099E-2</v>
      </c>
      <c r="F6">
        <f t="shared" si="0"/>
        <v>1</v>
      </c>
      <c r="G6" s="6"/>
    </row>
    <row r="7" spans="1:8" x14ac:dyDescent="0.45">
      <c r="A7" s="5" t="s">
        <v>73</v>
      </c>
      <c r="B7">
        <v>9.7753358883523198E-2</v>
      </c>
      <c r="C7">
        <v>-2.8038585326800002E-2</v>
      </c>
      <c r="D7">
        <v>-1.16435933865159E-2</v>
      </c>
      <c r="E7">
        <v>0.98596634385614301</v>
      </c>
      <c r="F7">
        <f t="shared" si="0"/>
        <v>1</v>
      </c>
      <c r="G7" s="6"/>
    </row>
    <row r="8" spans="1:8" x14ac:dyDescent="0.45">
      <c r="G8" s="6"/>
    </row>
    <row r="9" spans="1:8" x14ac:dyDescent="0.45">
      <c r="G9" s="6"/>
    </row>
  </sheetData>
  <conditionalFormatting sqref="B2:E41">
    <cfRule type="cellIs" dxfId="1" priority="1" operator="lessThanOrEqual">
      <formula>$G$2</formula>
    </cfRule>
    <cfRule type="cellIs" dxfId="0" priority="2" operator="greaterThanOrEqual">
      <formula>$G$1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Exogeneous_variables</vt:lpstr>
      <vt:lpstr>Sheet4</vt:lpstr>
      <vt:lpstr>Exogeneous_final</vt:lpstr>
      <vt:lpstr>Endogenous_final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Sankeeth Kanna Rajendran</dc:creator>
  <cp:lastModifiedBy>Sankeeth Kanna Rajendran</cp:lastModifiedBy>
  <dcterms:created xsi:type="dcterms:W3CDTF">2023-08-06T20:40:28Z</dcterms:created>
  <dcterms:modified xsi:type="dcterms:W3CDTF">2024-05-18T22:38:29Z</dcterms:modified>
</cp:coreProperties>
</file>