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5180" windowHeight="4755"/>
  </bookViews>
  <sheets>
    <sheet name="Protocol_Comm" sheetId="2" r:id="rId1"/>
    <sheet name="Pulse tests" sheetId="3" r:id="rId2"/>
    <sheet name="Quad_Dir" sheetId="5" r:id="rId3"/>
  </sheets>
  <calcPr calcId="125725"/>
</workbook>
</file>

<file path=xl/calcChain.xml><?xml version="1.0" encoding="utf-8"?>
<calcChain xmlns="http://schemas.openxmlformats.org/spreadsheetml/2006/main">
  <c r="N19" i="5"/>
  <c r="O19"/>
  <c r="P19"/>
  <c r="N20"/>
  <c r="O20"/>
  <c r="P20"/>
  <c r="N21"/>
  <c r="O21"/>
  <c r="P21"/>
  <c r="N22"/>
  <c r="O22"/>
  <c r="P22"/>
  <c r="AC27" i="3"/>
  <c r="AA21"/>
  <c r="V13"/>
  <c r="P13"/>
  <c r="AC24"/>
  <c r="AC23"/>
  <c r="AC22"/>
  <c r="AC21"/>
  <c r="AC20"/>
  <c r="AC19"/>
  <c r="AC18"/>
  <c r="AC17"/>
  <c r="AA16"/>
  <c r="AA15"/>
  <c r="AA14"/>
  <c r="AA13"/>
  <c r="AA12"/>
  <c r="N9"/>
  <c r="N8"/>
  <c r="N7"/>
  <c r="P9"/>
  <c r="P8"/>
  <c r="P7"/>
  <c r="P6"/>
  <c r="V6"/>
  <c r="V5"/>
  <c r="V4"/>
  <c r="S5"/>
  <c r="S4"/>
  <c r="P5"/>
  <c r="P4"/>
  <c r="T6"/>
  <c r="T5"/>
  <c r="T4"/>
  <c r="Q5"/>
  <c r="N5"/>
  <c r="K13"/>
  <c r="J13"/>
  <c r="I13"/>
  <c r="H13"/>
  <c r="G13"/>
  <c r="F13"/>
  <c r="E13"/>
  <c r="D13"/>
  <c r="E10"/>
  <c r="E9"/>
  <c r="E8"/>
  <c r="E4"/>
</calcChain>
</file>

<file path=xl/sharedStrings.xml><?xml version="1.0" encoding="utf-8"?>
<sst xmlns="http://schemas.openxmlformats.org/spreadsheetml/2006/main" count="218" uniqueCount="91">
  <si>
    <t>Zero</t>
  </si>
  <si>
    <t>Quadrant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</si>
  <si>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</si>
  <si>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</si>
  <si>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</si>
  <si>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</si>
  <si>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</si>
  <si>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</si>
  <si>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</si>
  <si>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</si>
  <si>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DLC</t>
  </si>
  <si>
    <t>Frame#</t>
  </si>
  <si>
    <t>D1</t>
  </si>
  <si>
    <t>D2</t>
  </si>
  <si>
    <t>D3</t>
  </si>
  <si>
    <t>D0</t>
  </si>
  <si>
    <t>Data (L = DLC, MSB 1st)</t>
  </si>
  <si>
    <t>0xXX</t>
  </si>
  <si>
    <t>Speed</t>
  </si>
  <si>
    <t>0x55</t>
  </si>
  <si>
    <t>0x11</t>
  </si>
  <si>
    <t>0x12</t>
  </si>
  <si>
    <t>Command</t>
  </si>
  <si>
    <t>Mode</t>
  </si>
  <si>
    <t>-</t>
  </si>
  <si>
    <t>Res01</t>
  </si>
  <si>
    <t>Res02</t>
  </si>
  <si>
    <t>Res03</t>
  </si>
  <si>
    <t>Res04</t>
  </si>
  <si>
    <t>0x13</t>
  </si>
  <si>
    <t>0 - Stop
1 - Start</t>
  </si>
  <si>
    <t>Speed Divider</t>
  </si>
  <si>
    <t>0 - Normal
1 - Scan</t>
  </si>
  <si>
    <t>Start Stop</t>
  </si>
  <si>
    <t>Frame Type</t>
  </si>
  <si>
    <t>SOF</t>
  </si>
  <si>
    <t>EOF</t>
  </si>
  <si>
    <t>Check Sum</t>
  </si>
  <si>
    <t>Direction</t>
  </si>
  <si>
    <r>
      <t xml:space="preserve">PC </t>
    </r>
    <r>
      <rPr>
        <sz val="11"/>
        <color theme="1"/>
        <rFont val="Calibri"/>
        <family val="2"/>
      </rPr>
      <t>→</t>
    </r>
    <r>
      <rPr>
        <sz val="11"/>
        <color theme="1"/>
        <rFont val="Calibri"/>
        <family val="2"/>
        <scheme val="minor"/>
      </rPr>
      <t xml:space="preserve"> Mount</t>
    </r>
  </si>
  <si>
    <t>Pulse Count</t>
  </si>
  <si>
    <t>Degrees</t>
  </si>
  <si>
    <t>0x14</t>
  </si>
  <si>
    <t>0x15</t>
  </si>
  <si>
    <t>0x16</t>
  </si>
  <si>
    <t>0x17</t>
  </si>
  <si>
    <t>0x18</t>
  </si>
  <si>
    <t>0 - Normal
1 - Set Zero</t>
  </si>
  <si>
    <t>1 - 1st quad
2 - 2nd quad
3 - 3rd quad
4 - 4th quad</t>
  </si>
  <si>
    <t>Horizontal pulse count (0 - 65536)
(D1 - MSB ; D0 - LSB)</t>
  </si>
  <si>
    <t>Vertical pulse count (0 - 65536)
(D3 - MSB ; D2 - LSB)</t>
  </si>
  <si>
    <t>Scan</t>
  </si>
  <si>
    <t>Normal</t>
  </si>
  <si>
    <r>
      <t xml:space="preserve">Mount </t>
    </r>
    <r>
      <rPr>
        <sz val="11"/>
        <color theme="1"/>
        <rFont val="Calibri"/>
        <family val="2"/>
      </rPr>
      <t>→ PC</t>
    </r>
  </si>
  <si>
    <t>System Status</t>
  </si>
  <si>
    <t>B7-B4 : V Direction
0 - CW
1 - CCW
B3-B0 : H Direction
0 - CW
1 - CCW</t>
  </si>
  <si>
    <t>Vertical pulse elapsed (0 - 65536)
(D3 - MSB ; D2 - LSB)</t>
  </si>
  <si>
    <t>Horizontal pulse elapsed (0 - 65536)
(D1 - MSB ; D0 - LSB)</t>
  </si>
  <si>
    <t>0x21</t>
  </si>
  <si>
    <t>0x25</t>
  </si>
  <si>
    <t>0x27</t>
  </si>
  <si>
    <t>0x28</t>
  </si>
  <si>
    <t>B0 : Sys Status 
0 - Stop
1 - Start
B1 : Mode
0 - Normal
1 - Scan</t>
  </si>
  <si>
    <t>Reserved
0x00</t>
  </si>
  <si>
    <t>Vertical degrees elapsed (0 - 65536)
(D3 - MSB ; D2 - LSB)</t>
  </si>
  <si>
    <t>Horizontal degrees elapsed (0 - 65536)
(D1 - MSB ; D0 - LSB)</t>
  </si>
  <si>
    <t>Vertical degrees count (0 - 65536)
(D3 - MSB ; D2 - LSB)</t>
  </si>
  <si>
    <t>Horizontal degrees count (0 - 65536)
(D1 - MSB ; D0 - LSB)</t>
  </si>
  <si>
    <t>0x5A</t>
  </si>
  <si>
    <t>1 step</t>
  </si>
  <si>
    <t>deg</t>
  </si>
  <si>
    <t>1 pulse</t>
  </si>
  <si>
    <t>step</t>
  </si>
  <si>
    <t>pulses</t>
  </si>
  <si>
    <t>1 deg</t>
  </si>
  <si>
    <t>steps</t>
  </si>
  <si>
    <t>degrees</t>
  </si>
  <si>
    <t>step count</t>
  </si>
  <si>
    <t>ang 1</t>
  </si>
  <si>
    <t>ang 2</t>
  </si>
  <si>
    <t>diff</t>
  </si>
  <si>
    <t>speed = 3</t>
  </si>
  <si>
    <t>h</t>
  </si>
  <si>
    <t>v</t>
  </si>
  <si>
    <t>Q</t>
  </si>
  <si>
    <t>CCW</t>
  </si>
  <si>
    <t>CW</t>
  </si>
  <si>
    <t>R</t>
  </si>
  <si>
    <t>D</t>
  </si>
  <si>
    <t>L</t>
  </si>
  <si>
    <t>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</si>
</sst>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1:N18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2"/>
    <col min="2" max="2" width="9.140625" style="2" customWidth="1"/>
    <col min="3" max="3" width="10" style="2" bestFit="1" customWidth="1"/>
    <col min="4" max="5" width="13" style="2" customWidth="1"/>
    <col min="6" max="6" width="5" style="2" bestFit="1" customWidth="1"/>
    <col min="7" max="7" width="7.5703125" style="2" bestFit="1" customWidth="1"/>
    <col min="8" max="8" width="4.28515625" style="2" bestFit="1" customWidth="1"/>
    <col min="9" max="12" width="18.7109375" style="2" customWidth="1"/>
    <col min="13" max="13" width="6.85546875" style="2" customWidth="1"/>
    <col min="14" max="14" width="5.5703125" style="2" bestFit="1" customWidth="1"/>
    <col min="15" max="16384" width="9.140625" style="2"/>
  </cols>
  <sheetData>
    <row r="1" spans="2:14">
      <c r="I1" s="2">
        <v>0</v>
      </c>
      <c r="J1" s="2">
        <v>1</v>
      </c>
      <c r="K1" s="2">
        <v>2</v>
      </c>
      <c r="L1" s="2">
        <v>3</v>
      </c>
    </row>
    <row r="2" spans="2:14">
      <c r="B2" s="14" t="s">
        <v>34</v>
      </c>
      <c r="C2" s="14" t="s">
        <v>22</v>
      </c>
      <c r="D2" s="15" t="s">
        <v>38</v>
      </c>
      <c r="E2" s="15" t="s">
        <v>23</v>
      </c>
      <c r="F2" s="14" t="s">
        <v>35</v>
      </c>
      <c r="G2" s="14" t="s">
        <v>11</v>
      </c>
      <c r="H2" s="14" t="s">
        <v>10</v>
      </c>
      <c r="I2" s="14" t="s">
        <v>16</v>
      </c>
      <c r="J2" s="14"/>
      <c r="K2" s="14"/>
      <c r="L2" s="14"/>
      <c r="M2" s="14" t="s">
        <v>37</v>
      </c>
      <c r="N2" s="14" t="s">
        <v>36</v>
      </c>
    </row>
    <row r="3" spans="2:14">
      <c r="B3" s="14"/>
      <c r="C3" s="14"/>
      <c r="D3" s="16"/>
      <c r="E3" s="16"/>
      <c r="F3" s="14"/>
      <c r="G3" s="14"/>
      <c r="H3" s="14"/>
      <c r="I3" s="7" t="s">
        <v>14</v>
      </c>
      <c r="J3" s="7" t="s">
        <v>13</v>
      </c>
      <c r="K3" s="7" t="s">
        <v>12</v>
      </c>
      <c r="L3" s="7" t="s">
        <v>15</v>
      </c>
      <c r="M3" s="14"/>
      <c r="N3" s="14"/>
    </row>
    <row r="4" spans="2:14" ht="30">
      <c r="B4" s="3" t="s">
        <v>2</v>
      </c>
      <c r="C4" s="3" t="s">
        <v>33</v>
      </c>
      <c r="D4" s="3" t="s">
        <v>39</v>
      </c>
      <c r="E4" s="3" t="s">
        <v>24</v>
      </c>
      <c r="F4" s="3" t="s">
        <v>19</v>
      </c>
      <c r="G4" s="3" t="s">
        <v>20</v>
      </c>
      <c r="H4" s="3">
        <v>1</v>
      </c>
      <c r="I4" s="3" t="s">
        <v>24</v>
      </c>
      <c r="J4" s="3" t="s">
        <v>24</v>
      </c>
      <c r="K4" s="3" t="s">
        <v>24</v>
      </c>
      <c r="L4" s="4" t="s">
        <v>30</v>
      </c>
      <c r="M4" s="3" t="s">
        <v>17</v>
      </c>
      <c r="N4" s="3" t="s">
        <v>68</v>
      </c>
    </row>
    <row r="5" spans="2:14">
      <c r="B5" s="3" t="s">
        <v>3</v>
      </c>
      <c r="C5" s="3" t="s">
        <v>18</v>
      </c>
      <c r="D5" s="3" t="s">
        <v>39</v>
      </c>
      <c r="E5" s="3" t="s">
        <v>24</v>
      </c>
      <c r="F5" s="3" t="s">
        <v>19</v>
      </c>
      <c r="G5" s="3" t="s">
        <v>21</v>
      </c>
      <c r="H5" s="3">
        <v>1</v>
      </c>
      <c r="I5" s="3" t="s">
        <v>24</v>
      </c>
      <c r="J5" s="3" t="s">
        <v>24</v>
      </c>
      <c r="K5" s="3" t="s">
        <v>24</v>
      </c>
      <c r="L5" s="4" t="s">
        <v>31</v>
      </c>
      <c r="M5" s="3" t="s">
        <v>17</v>
      </c>
      <c r="N5" s="3" t="s">
        <v>68</v>
      </c>
    </row>
    <row r="6" spans="2:14" ht="30">
      <c r="B6" s="3" t="s">
        <v>4</v>
      </c>
      <c r="C6" s="3" t="s">
        <v>23</v>
      </c>
      <c r="D6" s="3" t="s">
        <v>39</v>
      </c>
      <c r="E6" s="3" t="s">
        <v>24</v>
      </c>
      <c r="F6" s="3" t="s">
        <v>19</v>
      </c>
      <c r="G6" s="3" t="s">
        <v>29</v>
      </c>
      <c r="H6" s="3">
        <v>1</v>
      </c>
      <c r="I6" s="3" t="s">
        <v>24</v>
      </c>
      <c r="J6" s="3" t="s">
        <v>24</v>
      </c>
      <c r="K6" s="3" t="s">
        <v>24</v>
      </c>
      <c r="L6" s="4" t="s">
        <v>32</v>
      </c>
      <c r="M6" s="3" t="s">
        <v>17</v>
      </c>
      <c r="N6" s="3" t="s">
        <v>68</v>
      </c>
    </row>
    <row r="7" spans="2:14" ht="90">
      <c r="B7" s="3" t="s">
        <v>5</v>
      </c>
      <c r="C7" s="3" t="s">
        <v>38</v>
      </c>
      <c r="D7" s="3" t="s">
        <v>39</v>
      </c>
      <c r="E7" s="3" t="s">
        <v>52</v>
      </c>
      <c r="F7" s="3" t="s">
        <v>19</v>
      </c>
      <c r="G7" s="3" t="s">
        <v>42</v>
      </c>
      <c r="H7" s="3">
        <v>1</v>
      </c>
      <c r="I7" s="3" t="s">
        <v>24</v>
      </c>
      <c r="J7" s="3" t="s">
        <v>24</v>
      </c>
      <c r="K7" s="3" t="s">
        <v>24</v>
      </c>
      <c r="L7" s="4" t="s">
        <v>55</v>
      </c>
      <c r="M7" s="3" t="s">
        <v>17</v>
      </c>
      <c r="N7" s="3" t="s">
        <v>68</v>
      </c>
    </row>
    <row r="8" spans="2:14" ht="30">
      <c r="B8" s="3" t="s">
        <v>6</v>
      </c>
      <c r="C8" s="3" t="s">
        <v>40</v>
      </c>
      <c r="D8" s="3" t="s">
        <v>39</v>
      </c>
      <c r="E8" s="3" t="s">
        <v>52</v>
      </c>
      <c r="F8" s="3" t="s">
        <v>19</v>
      </c>
      <c r="G8" s="3" t="s">
        <v>43</v>
      </c>
      <c r="H8" s="3">
        <v>4</v>
      </c>
      <c r="I8" s="19" t="s">
        <v>50</v>
      </c>
      <c r="J8" s="20"/>
      <c r="K8" s="19" t="s">
        <v>49</v>
      </c>
      <c r="L8" s="20"/>
      <c r="M8" s="3" t="s">
        <v>17</v>
      </c>
      <c r="N8" s="3" t="s">
        <v>68</v>
      </c>
    </row>
    <row r="9" spans="2:14" ht="30">
      <c r="B9" s="3" t="s">
        <v>7</v>
      </c>
      <c r="C9" s="3" t="s">
        <v>0</v>
      </c>
      <c r="D9" s="3" t="s">
        <v>39</v>
      </c>
      <c r="E9" s="3" t="s">
        <v>51</v>
      </c>
      <c r="F9" s="3" t="s">
        <v>19</v>
      </c>
      <c r="G9" s="3" t="s">
        <v>44</v>
      </c>
      <c r="H9" s="3">
        <v>1</v>
      </c>
      <c r="I9" s="3" t="s">
        <v>24</v>
      </c>
      <c r="J9" s="3" t="s">
        <v>24</v>
      </c>
      <c r="K9" s="3" t="s">
        <v>24</v>
      </c>
      <c r="L9" s="4" t="s">
        <v>47</v>
      </c>
      <c r="M9" s="3" t="s">
        <v>17</v>
      </c>
      <c r="N9" s="3" t="s">
        <v>68</v>
      </c>
    </row>
    <row r="10" spans="2:14" ht="60">
      <c r="B10" s="3" t="s">
        <v>8</v>
      </c>
      <c r="C10" s="3" t="s">
        <v>1</v>
      </c>
      <c r="D10" s="3" t="s">
        <v>39</v>
      </c>
      <c r="E10" s="3" t="s">
        <v>51</v>
      </c>
      <c r="F10" s="3" t="s">
        <v>19</v>
      </c>
      <c r="G10" s="3" t="s">
        <v>45</v>
      </c>
      <c r="H10" s="3">
        <v>1</v>
      </c>
      <c r="I10" s="3" t="s">
        <v>24</v>
      </c>
      <c r="J10" s="3" t="s">
        <v>24</v>
      </c>
      <c r="K10" s="3" t="s">
        <v>24</v>
      </c>
      <c r="L10" s="4" t="s">
        <v>48</v>
      </c>
      <c r="M10" s="3" t="s">
        <v>17</v>
      </c>
      <c r="N10" s="3" t="s">
        <v>68</v>
      </c>
    </row>
    <row r="11" spans="2:14" ht="42" customHeight="1">
      <c r="B11" s="3" t="s">
        <v>9</v>
      </c>
      <c r="C11" s="3" t="s">
        <v>41</v>
      </c>
      <c r="D11" s="3" t="s">
        <v>39</v>
      </c>
      <c r="E11" s="3" t="s">
        <v>51</v>
      </c>
      <c r="F11" s="3" t="s">
        <v>19</v>
      </c>
      <c r="G11" s="3" t="s">
        <v>46</v>
      </c>
      <c r="H11" s="3">
        <v>4</v>
      </c>
      <c r="I11" s="19" t="s">
        <v>66</v>
      </c>
      <c r="J11" s="20"/>
      <c r="K11" s="19" t="s">
        <v>67</v>
      </c>
      <c r="L11" s="20"/>
      <c r="M11" s="3" t="s">
        <v>17</v>
      </c>
      <c r="N11" s="3" t="s">
        <v>68</v>
      </c>
    </row>
    <row r="12" spans="2:14" ht="90">
      <c r="B12" s="5" t="s">
        <v>25</v>
      </c>
      <c r="C12" s="5" t="s">
        <v>54</v>
      </c>
      <c r="D12" s="5" t="s">
        <v>53</v>
      </c>
      <c r="E12" s="5" t="s">
        <v>24</v>
      </c>
      <c r="F12" s="5" t="s">
        <v>19</v>
      </c>
      <c r="G12" s="5" t="s">
        <v>58</v>
      </c>
      <c r="H12" s="5">
        <v>4</v>
      </c>
      <c r="I12" s="6" t="s">
        <v>55</v>
      </c>
      <c r="J12" s="6" t="s">
        <v>63</v>
      </c>
      <c r="K12" s="6" t="s">
        <v>31</v>
      </c>
      <c r="L12" s="6" t="s">
        <v>62</v>
      </c>
      <c r="M12" s="5" t="s">
        <v>17</v>
      </c>
      <c r="N12" s="5" t="s">
        <v>68</v>
      </c>
    </row>
    <row r="13" spans="2:14" ht="30">
      <c r="B13" s="5" t="s">
        <v>26</v>
      </c>
      <c r="C13" s="5" t="s">
        <v>40</v>
      </c>
      <c r="D13" s="5" t="s">
        <v>53</v>
      </c>
      <c r="E13" s="5" t="s">
        <v>52</v>
      </c>
      <c r="F13" s="5" t="s">
        <v>19</v>
      </c>
      <c r="G13" s="5" t="s">
        <v>59</v>
      </c>
      <c r="H13" s="5">
        <v>4</v>
      </c>
      <c r="I13" s="17" t="s">
        <v>56</v>
      </c>
      <c r="J13" s="18"/>
      <c r="K13" s="17" t="s">
        <v>57</v>
      </c>
      <c r="L13" s="18"/>
      <c r="M13" s="5" t="s">
        <v>17</v>
      </c>
      <c r="N13" s="5" t="s">
        <v>68</v>
      </c>
    </row>
    <row r="14" spans="2:14" ht="60">
      <c r="B14" s="5" t="s">
        <v>27</v>
      </c>
      <c r="C14" s="5" t="s">
        <v>1</v>
      </c>
      <c r="D14" s="5" t="s">
        <v>53</v>
      </c>
      <c r="E14" s="5" t="s">
        <v>51</v>
      </c>
      <c r="F14" s="5" t="s">
        <v>19</v>
      </c>
      <c r="G14" s="5" t="s">
        <v>60</v>
      </c>
      <c r="H14" s="5">
        <v>1</v>
      </c>
      <c r="I14" s="5" t="s">
        <v>24</v>
      </c>
      <c r="J14" s="5" t="s">
        <v>24</v>
      </c>
      <c r="K14" s="5" t="s">
        <v>24</v>
      </c>
      <c r="L14" s="6" t="s">
        <v>48</v>
      </c>
      <c r="M14" s="5" t="s">
        <v>17</v>
      </c>
      <c r="N14" s="5" t="s">
        <v>68</v>
      </c>
    </row>
    <row r="15" spans="2:14" ht="34.5" customHeight="1">
      <c r="B15" s="5" t="s">
        <v>28</v>
      </c>
      <c r="C15" s="5" t="s">
        <v>41</v>
      </c>
      <c r="D15" s="5" t="s">
        <v>53</v>
      </c>
      <c r="E15" s="5" t="s">
        <v>51</v>
      </c>
      <c r="F15" s="5" t="s">
        <v>19</v>
      </c>
      <c r="G15" s="5" t="s">
        <v>61</v>
      </c>
      <c r="H15" s="5">
        <v>4</v>
      </c>
      <c r="I15" s="17" t="s">
        <v>64</v>
      </c>
      <c r="J15" s="18"/>
      <c r="K15" s="17" t="s">
        <v>65</v>
      </c>
      <c r="L15" s="18"/>
      <c r="M15" s="5" t="s">
        <v>17</v>
      </c>
      <c r="N15" s="5" t="s">
        <v>68</v>
      </c>
    </row>
    <row r="17" spans="2:2">
      <c r="B17" s="9"/>
    </row>
    <row r="18" spans="2:2">
      <c r="B18" s="8"/>
    </row>
  </sheetData>
  <mergeCells count="18">
    <mergeCell ref="I13:J13"/>
    <mergeCell ref="K13:L13"/>
    <mergeCell ref="I15:J15"/>
    <mergeCell ref="K15:L15"/>
    <mergeCell ref="K8:L8"/>
    <mergeCell ref="I8:J8"/>
    <mergeCell ref="I11:J11"/>
    <mergeCell ref="K11:L11"/>
    <mergeCell ref="M2:M3"/>
    <mergeCell ref="N2:N3"/>
    <mergeCell ref="D2:D3"/>
    <mergeCell ref="E2:E3"/>
    <mergeCell ref="I2:L2"/>
    <mergeCell ref="B2:B3"/>
    <mergeCell ref="C2:C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C1:AF27"/>
  <sheetViews>
    <sheetView topLeftCell="M1" workbookViewId="0">
      <selection activeCell="AC27" sqref="AC27"/>
    </sheetView>
  </sheetViews>
  <sheetFormatPr defaultRowHeight="15"/>
  <sheetData>
    <row r="1" spans="3:32">
      <c r="M1" s="13" t="s">
        <v>81</v>
      </c>
    </row>
    <row r="2" spans="3:32">
      <c r="M2" s="1" t="s">
        <v>77</v>
      </c>
      <c r="N2" s="21">
        <v>3000</v>
      </c>
      <c r="O2" s="21"/>
      <c r="P2" s="1"/>
      <c r="Q2" s="21">
        <v>2000</v>
      </c>
      <c r="R2" s="21"/>
      <c r="S2" s="1"/>
      <c r="T2" s="21">
        <v>1000</v>
      </c>
      <c r="U2" s="21"/>
      <c r="V2" s="1"/>
      <c r="W2" s="21">
        <v>500</v>
      </c>
      <c r="X2" s="21"/>
      <c r="Y2" s="21">
        <v>400</v>
      </c>
      <c r="Z2" s="21"/>
      <c r="AA2" s="21">
        <v>60</v>
      </c>
      <c r="AB2" s="21"/>
      <c r="AC2" s="21">
        <v>40</v>
      </c>
      <c r="AD2" s="21"/>
      <c r="AE2" s="21">
        <v>20</v>
      </c>
      <c r="AF2" s="21"/>
    </row>
    <row r="3" spans="3:32">
      <c r="D3" t="s">
        <v>71</v>
      </c>
      <c r="E3" s="10">
        <v>1</v>
      </c>
      <c r="F3" t="s">
        <v>72</v>
      </c>
      <c r="M3" s="1"/>
      <c r="N3" s="1" t="s">
        <v>78</v>
      </c>
      <c r="O3" s="1" t="s">
        <v>79</v>
      </c>
      <c r="P3" s="12" t="s">
        <v>80</v>
      </c>
      <c r="Q3" s="1" t="s">
        <v>78</v>
      </c>
      <c r="R3" s="1" t="s">
        <v>79</v>
      </c>
      <c r="S3" s="12" t="s">
        <v>80</v>
      </c>
      <c r="T3" s="1" t="s">
        <v>78</v>
      </c>
      <c r="U3" s="1" t="s">
        <v>79</v>
      </c>
      <c r="V3" s="12" t="s">
        <v>80</v>
      </c>
      <c r="W3" s="1" t="s">
        <v>78</v>
      </c>
      <c r="X3" s="1" t="s">
        <v>79</v>
      </c>
      <c r="Y3" s="1" t="s">
        <v>78</v>
      </c>
      <c r="Z3" s="1" t="s">
        <v>79</v>
      </c>
      <c r="AA3" s="1" t="s">
        <v>78</v>
      </c>
      <c r="AB3" s="1" t="s">
        <v>79</v>
      </c>
      <c r="AC3" s="1" t="s">
        <v>78</v>
      </c>
      <c r="AD3" s="1" t="s">
        <v>79</v>
      </c>
      <c r="AE3" s="1" t="s">
        <v>78</v>
      </c>
      <c r="AF3" s="1" t="s">
        <v>79</v>
      </c>
    </row>
    <row r="4" spans="3:32">
      <c r="D4" t="s">
        <v>69</v>
      </c>
      <c r="E4">
        <f>1/E3</f>
        <v>1</v>
      </c>
      <c r="F4" t="s">
        <v>73</v>
      </c>
      <c r="M4" s="1">
        <v>1</v>
      </c>
      <c r="N4" s="1">
        <v>2.5</v>
      </c>
      <c r="O4" s="1">
        <v>28.5</v>
      </c>
      <c r="P4" s="1">
        <f t="shared" ref="P4:P9" si="0">ABS(N4-O4)</f>
        <v>26</v>
      </c>
      <c r="Q4" s="1">
        <v>71.3</v>
      </c>
      <c r="R4" s="1">
        <v>51.2</v>
      </c>
      <c r="S4" s="1">
        <f>ABS(Q4-R4)</f>
        <v>20.099999999999994</v>
      </c>
      <c r="T4" s="1">
        <f>R5</f>
        <v>72.2</v>
      </c>
      <c r="U4" s="1">
        <v>82.4</v>
      </c>
      <c r="V4" s="1">
        <f>ABS(T4-U4)</f>
        <v>10.200000000000003</v>
      </c>
      <c r="W4" s="1"/>
      <c r="X4" s="1"/>
      <c r="Y4" s="1"/>
      <c r="Z4" s="1"/>
      <c r="AA4" s="1">
        <v>64.900000000000006</v>
      </c>
      <c r="AC4" s="1">
        <v>65.599999999999994</v>
      </c>
      <c r="AD4" s="1"/>
      <c r="AE4" s="1"/>
      <c r="AF4" s="1"/>
    </row>
    <row r="5" spans="3:32">
      <c r="M5" s="1">
        <v>2</v>
      </c>
      <c r="N5" s="1">
        <f>O4</f>
        <v>28.5</v>
      </c>
      <c r="O5" s="1">
        <v>49.3</v>
      </c>
      <c r="P5" s="1">
        <f t="shared" si="0"/>
        <v>20.799999999999997</v>
      </c>
      <c r="Q5" s="1">
        <f>R4</f>
        <v>51.2</v>
      </c>
      <c r="R5" s="1">
        <v>72.2</v>
      </c>
      <c r="S5" s="1">
        <f>ABS(Q5-R5)</f>
        <v>21</v>
      </c>
      <c r="T5" s="1">
        <f>U4</f>
        <v>82.4</v>
      </c>
      <c r="U5" s="1">
        <v>75.900000000000006</v>
      </c>
      <c r="V5" s="1">
        <f>ABS(T5-U5)</f>
        <v>6.5</v>
      </c>
      <c r="W5" s="1"/>
      <c r="X5" s="1"/>
      <c r="Y5" s="1"/>
      <c r="Z5" s="1"/>
      <c r="AA5" s="1">
        <v>65.2</v>
      </c>
      <c r="AC5" s="1">
        <v>66.2</v>
      </c>
      <c r="AD5" s="1"/>
      <c r="AE5" s="1"/>
      <c r="AF5" s="1"/>
    </row>
    <row r="6" spans="3:32">
      <c r="D6" t="s">
        <v>69</v>
      </c>
      <c r="E6" s="10">
        <v>2.2499999999999999E-2</v>
      </c>
      <c r="F6" t="s">
        <v>70</v>
      </c>
      <c r="M6" s="1">
        <v>3</v>
      </c>
      <c r="N6">
        <v>73.599999999999994</v>
      </c>
      <c r="O6">
        <v>43.3</v>
      </c>
      <c r="P6" s="1">
        <f t="shared" si="0"/>
        <v>30.299999999999997</v>
      </c>
      <c r="T6" s="1">
        <f>U5</f>
        <v>75.900000000000006</v>
      </c>
      <c r="U6" s="1">
        <v>64.5</v>
      </c>
      <c r="V6" s="1">
        <f>ABS(T6-U6)</f>
        <v>11.400000000000006</v>
      </c>
      <c r="W6" s="1"/>
      <c r="X6" s="1"/>
      <c r="Y6" s="1"/>
      <c r="Z6" s="1"/>
      <c r="AA6" s="1">
        <v>65.7</v>
      </c>
      <c r="AC6" s="1">
        <v>66.5</v>
      </c>
      <c r="AD6" s="1"/>
      <c r="AE6" s="1"/>
      <c r="AF6" s="1"/>
    </row>
    <row r="7" spans="3:32">
      <c r="M7" s="1">
        <v>4</v>
      </c>
      <c r="N7" s="1">
        <f>O6</f>
        <v>43.3</v>
      </c>
      <c r="O7" s="1">
        <v>75</v>
      </c>
      <c r="P7" s="1">
        <f t="shared" si="0"/>
        <v>31.700000000000003</v>
      </c>
      <c r="Q7" s="1"/>
      <c r="R7" s="1"/>
      <c r="S7" s="1"/>
      <c r="T7" s="1"/>
      <c r="U7" s="1"/>
      <c r="V7" s="1"/>
      <c r="W7" s="1"/>
      <c r="X7" s="1"/>
      <c r="Y7" s="1"/>
      <c r="Z7" s="1"/>
      <c r="AA7" s="1">
        <v>66.2</v>
      </c>
      <c r="AB7" s="1"/>
      <c r="AC7" s="1">
        <v>66.8</v>
      </c>
      <c r="AD7" s="1"/>
      <c r="AE7" s="1"/>
      <c r="AF7" s="1"/>
    </row>
    <row r="8" spans="3:32">
      <c r="D8" t="s">
        <v>74</v>
      </c>
      <c r="E8" s="11">
        <f>1/E6</f>
        <v>44.444444444444443</v>
      </c>
      <c r="F8" t="s">
        <v>75</v>
      </c>
      <c r="M8" s="1">
        <v>5</v>
      </c>
      <c r="N8" s="1">
        <f>O7</f>
        <v>75</v>
      </c>
      <c r="O8" s="1">
        <v>43.7</v>
      </c>
      <c r="P8" s="1">
        <f t="shared" si="0"/>
        <v>31.299999999999997</v>
      </c>
      <c r="Q8" s="1"/>
      <c r="R8" s="1"/>
      <c r="S8" s="1"/>
      <c r="T8" s="1"/>
      <c r="U8" s="1"/>
      <c r="V8" s="1"/>
      <c r="W8" s="1"/>
      <c r="X8" s="1"/>
      <c r="Y8" s="1"/>
      <c r="Z8" s="1"/>
      <c r="AA8" s="1">
        <v>66.8</v>
      </c>
      <c r="AB8" s="1"/>
      <c r="AC8" s="1">
        <v>67.2</v>
      </c>
      <c r="AD8" s="1"/>
      <c r="AE8" s="1"/>
      <c r="AF8" s="1"/>
    </row>
    <row r="9" spans="3:32">
      <c r="E9" s="11">
        <f>E8*E4</f>
        <v>44.444444444444443</v>
      </c>
      <c r="F9" t="s">
        <v>73</v>
      </c>
      <c r="N9">
        <f>O8</f>
        <v>43.7</v>
      </c>
      <c r="O9" s="1">
        <v>12</v>
      </c>
      <c r="P9" s="1">
        <f t="shared" si="0"/>
        <v>31.700000000000003</v>
      </c>
      <c r="AA9" s="1">
        <v>67.3</v>
      </c>
      <c r="AC9" s="1">
        <v>67.5</v>
      </c>
    </row>
    <row r="10" spans="3:32">
      <c r="E10">
        <f>ROUND(E9,0)</f>
        <v>44</v>
      </c>
      <c r="AC10" s="1">
        <v>68.099999999999994</v>
      </c>
    </row>
    <row r="11" spans="3:32">
      <c r="AC11" s="1">
        <v>67.900000000000006</v>
      </c>
    </row>
    <row r="12" spans="3:32">
      <c r="C12" t="s">
        <v>76</v>
      </c>
      <c r="D12" s="10">
        <v>15</v>
      </c>
      <c r="E12">
        <v>30</v>
      </c>
      <c r="F12">
        <v>45</v>
      </c>
      <c r="G12">
        <v>60</v>
      </c>
      <c r="H12">
        <v>90</v>
      </c>
      <c r="I12">
        <v>120</v>
      </c>
      <c r="J12">
        <v>150</v>
      </c>
      <c r="K12">
        <v>180</v>
      </c>
      <c r="AA12">
        <f>AA4-AA5</f>
        <v>-0.29999999999999716</v>
      </c>
      <c r="AC12" s="1">
        <v>67.7</v>
      </c>
    </row>
    <row r="13" spans="3:32">
      <c r="C13" t="s">
        <v>73</v>
      </c>
      <c r="D13" s="11">
        <f>D12*$E$10</f>
        <v>660</v>
      </c>
      <c r="E13" s="11">
        <f>E12*$E$10</f>
        <v>1320</v>
      </c>
      <c r="F13" s="11">
        <f t="shared" ref="F13:K13" si="1">F12*$E$10</f>
        <v>1980</v>
      </c>
      <c r="G13" s="11">
        <f t="shared" si="1"/>
        <v>2640</v>
      </c>
      <c r="H13" s="11">
        <f t="shared" si="1"/>
        <v>3960</v>
      </c>
      <c r="I13" s="11">
        <f t="shared" si="1"/>
        <v>5280</v>
      </c>
      <c r="J13" s="11">
        <f t="shared" si="1"/>
        <v>6600</v>
      </c>
      <c r="K13" s="11">
        <f t="shared" si="1"/>
        <v>7920</v>
      </c>
      <c r="P13">
        <f>AVERAGE(P4:P9)</f>
        <v>28.633333333333336</v>
      </c>
      <c r="V13">
        <f>AVERAGE(V4:V9)</f>
        <v>9.3666666666666689</v>
      </c>
      <c r="AA13">
        <f t="shared" ref="AA13:AA16" si="2">AA5-AA6</f>
        <v>-0.5</v>
      </c>
      <c r="AC13" s="1">
        <v>67.400000000000006</v>
      </c>
    </row>
    <row r="14" spans="3:32">
      <c r="AA14">
        <f t="shared" si="2"/>
        <v>-0.5</v>
      </c>
    </row>
    <row r="15" spans="3:32">
      <c r="AA15">
        <f t="shared" si="2"/>
        <v>-0.59999999999999432</v>
      </c>
    </row>
    <row r="16" spans="3:32">
      <c r="AA16">
        <f t="shared" si="2"/>
        <v>-0.5</v>
      </c>
    </row>
    <row r="17" spans="27:29">
      <c r="AC17">
        <f>AC4-AC5</f>
        <v>-0.60000000000000853</v>
      </c>
    </row>
    <row r="18" spans="27:29">
      <c r="AC18">
        <f>AC5-AC6</f>
        <v>-0.29999999999999716</v>
      </c>
    </row>
    <row r="19" spans="27:29">
      <c r="AC19">
        <f>AC6-AC7</f>
        <v>-0.29999999999999716</v>
      </c>
    </row>
    <row r="20" spans="27:29">
      <c r="AC20">
        <f t="shared" ref="AC20:AC21" si="3">AC7-AC8</f>
        <v>-0.40000000000000568</v>
      </c>
    </row>
    <row r="21" spans="27:29">
      <c r="AA21">
        <f>AVERAGE(AA12:AA17)</f>
        <v>-0.47999999999999832</v>
      </c>
      <c r="AC21">
        <f t="shared" si="3"/>
        <v>-0.29999999999999716</v>
      </c>
    </row>
    <row r="22" spans="27:29">
      <c r="AC22">
        <f>AC10-AC11</f>
        <v>0.19999999999998863</v>
      </c>
    </row>
    <row r="23" spans="27:29">
      <c r="AC23">
        <f>AC11-AC12</f>
        <v>0.20000000000000284</v>
      </c>
    </row>
    <row r="24" spans="27:29">
      <c r="AC24">
        <f>AC12-AC13</f>
        <v>0.29999999999999716</v>
      </c>
    </row>
    <row r="27" spans="27:29">
      <c r="AC27">
        <f>AVERAGE(AC17:AC24)</f>
        <v>-0.15000000000000213</v>
      </c>
    </row>
  </sheetData>
  <mergeCells count="8">
    <mergeCell ref="AC2:AD2"/>
    <mergeCell ref="AE2:AF2"/>
    <mergeCell ref="N2:O2"/>
    <mergeCell ref="Q2:R2"/>
    <mergeCell ref="T2:U2"/>
    <mergeCell ref="W2:X2"/>
    <mergeCell ref="Y2:Z2"/>
    <mergeCell ref="AA2:A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Q22"/>
  <sheetViews>
    <sheetView workbookViewId="0">
      <selection activeCell="L25" sqref="L25"/>
    </sheetView>
  </sheetViews>
  <sheetFormatPr defaultRowHeight="15"/>
  <sheetData>
    <row r="3" spans="2:16">
      <c r="C3" t="s">
        <v>90</v>
      </c>
    </row>
    <row r="4" spans="2:16">
      <c r="B4" t="s">
        <v>89</v>
      </c>
      <c r="C4" t="s">
        <v>88</v>
      </c>
      <c r="D4" t="s">
        <v>87</v>
      </c>
    </row>
    <row r="7" spans="2:16">
      <c r="C7" t="s">
        <v>86</v>
      </c>
      <c r="I7" s="31" t="s">
        <v>82</v>
      </c>
      <c r="J7" s="30" t="s">
        <v>83</v>
      </c>
      <c r="K7" s="30" t="s">
        <v>82</v>
      </c>
      <c r="L7" s="29"/>
      <c r="M7" s="31"/>
      <c r="N7" s="30" t="s">
        <v>82</v>
      </c>
      <c r="O7" s="30" t="s">
        <v>83</v>
      </c>
      <c r="P7" s="29" t="s">
        <v>82</v>
      </c>
    </row>
    <row r="8" spans="2:16">
      <c r="B8" t="s">
        <v>85</v>
      </c>
      <c r="C8" t="s">
        <v>85</v>
      </c>
      <c r="D8" t="s">
        <v>86</v>
      </c>
      <c r="I8" s="28" t="s">
        <v>85</v>
      </c>
      <c r="J8" s="27" t="s">
        <v>86</v>
      </c>
      <c r="K8" s="27" t="s">
        <v>86</v>
      </c>
      <c r="L8" s="26"/>
      <c r="M8" s="28"/>
      <c r="N8" s="27" t="s">
        <v>86</v>
      </c>
      <c r="O8" s="27" t="s">
        <v>86</v>
      </c>
      <c r="P8" s="26" t="s">
        <v>85</v>
      </c>
    </row>
    <row r="9" spans="2:16">
      <c r="I9" s="28"/>
      <c r="J9" s="27"/>
      <c r="K9" s="27"/>
      <c r="L9" s="26"/>
      <c r="M9" s="28"/>
      <c r="N9" s="27"/>
      <c r="O9" s="27"/>
      <c r="P9" s="26"/>
    </row>
    <row r="10" spans="2:16">
      <c r="I10" s="25"/>
      <c r="J10" s="24"/>
      <c r="K10" s="24"/>
      <c r="L10" s="23">
        <v>2</v>
      </c>
      <c r="M10" s="25">
        <v>1</v>
      </c>
      <c r="N10" s="24"/>
      <c r="O10" s="24"/>
      <c r="P10" s="23"/>
    </row>
    <row r="11" spans="2:16">
      <c r="I11" s="28"/>
      <c r="J11" s="27"/>
      <c r="K11" s="27"/>
      <c r="L11" s="27">
        <v>3</v>
      </c>
      <c r="M11" s="31">
        <v>4</v>
      </c>
      <c r="N11" s="30"/>
      <c r="O11" s="30"/>
      <c r="P11" s="29"/>
    </row>
    <row r="12" spans="2:16">
      <c r="I12" s="28"/>
      <c r="J12" s="27"/>
      <c r="K12" s="27"/>
      <c r="L12" s="27"/>
      <c r="M12" s="28"/>
      <c r="N12" s="27"/>
      <c r="O12" s="27"/>
      <c r="P12" s="26"/>
    </row>
    <row r="13" spans="2:16">
      <c r="I13" s="28" t="s">
        <v>82</v>
      </c>
      <c r="J13" s="27" t="s">
        <v>83</v>
      </c>
      <c r="K13" s="27" t="s">
        <v>82</v>
      </c>
      <c r="L13" s="27"/>
      <c r="M13" s="28"/>
      <c r="N13" s="27" t="s">
        <v>82</v>
      </c>
      <c r="O13" s="27" t="s">
        <v>83</v>
      </c>
      <c r="P13" s="26" t="s">
        <v>82</v>
      </c>
    </row>
    <row r="14" spans="2:16">
      <c r="I14" s="25" t="s">
        <v>85</v>
      </c>
      <c r="J14" s="24" t="s">
        <v>85</v>
      </c>
      <c r="K14" s="24" t="s">
        <v>86</v>
      </c>
      <c r="L14" s="24"/>
      <c r="M14" s="25"/>
      <c r="N14" s="24" t="s">
        <v>86</v>
      </c>
      <c r="O14" s="24" t="s">
        <v>85</v>
      </c>
      <c r="P14" s="23" t="s">
        <v>85</v>
      </c>
    </row>
    <row r="18" spans="13:16">
      <c r="M18" s="22" t="s">
        <v>84</v>
      </c>
      <c r="N18" s="22" t="s">
        <v>82</v>
      </c>
      <c r="O18" s="22" t="s">
        <v>83</v>
      </c>
      <c r="P18" s="22" t="s">
        <v>82</v>
      </c>
    </row>
    <row r="19" spans="13:16">
      <c r="M19" s="22">
        <v>1</v>
      </c>
      <c r="N19" s="22" t="str">
        <f>N8</f>
        <v>CW</v>
      </c>
      <c r="O19" s="22" t="str">
        <f>O8</f>
        <v>CW</v>
      </c>
      <c r="P19" s="22" t="str">
        <f>P8</f>
        <v>CCW</v>
      </c>
    </row>
    <row r="20" spans="13:16">
      <c r="M20" s="22">
        <v>2</v>
      </c>
      <c r="N20" s="22" t="str">
        <f>I8</f>
        <v>CCW</v>
      </c>
      <c r="O20" s="22" t="str">
        <f>J8</f>
        <v>CW</v>
      </c>
      <c r="P20" s="22" t="str">
        <f>K8</f>
        <v>CW</v>
      </c>
    </row>
    <row r="21" spans="13:16">
      <c r="M21" s="22">
        <v>3</v>
      </c>
      <c r="N21" s="22" t="str">
        <f>I14</f>
        <v>CCW</v>
      </c>
      <c r="O21" s="22" t="str">
        <f>J14</f>
        <v>CCW</v>
      </c>
      <c r="P21" s="22" t="str">
        <f>K14</f>
        <v>CW</v>
      </c>
    </row>
    <row r="22" spans="13:16">
      <c r="M22" s="22">
        <v>4</v>
      </c>
      <c r="N22" s="22" t="str">
        <f>N14</f>
        <v>CW</v>
      </c>
      <c r="O22" s="22" t="str">
        <f>O14</f>
        <v>CCW</v>
      </c>
      <c r="P22" s="22" t="str">
        <f>P14</f>
        <v>CCW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Protocol_Comm</vt:lpstr>
      <vt:lpstr>Pulse tests</vt:lpstr>
      <vt:lpstr>Quad_Dir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Vedashree</dc:creator>
  <cp:lastModifiedBy>Vedashree</cp:lastModifiedBy>
  <dcterms:created xsi:type="dcterms:W3CDTF">2015-02-14T10:17:49Z</dcterms:created>
  <dcterms:modified xsi:type="dcterms:W3CDTF">2015-05-31T14:34:23Z</dcterms:modified>
</cp:coreProperties>
</file>