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1" i="1"/>
  <c r="F30" i="1"/>
  <c r="F29" i="1"/>
  <c r="F25" i="1" l="1"/>
  <c r="F24" i="1"/>
  <c r="F23" i="1"/>
  <c r="F22" i="1"/>
  <c r="F21" i="1"/>
  <c r="F20" i="1"/>
  <c r="F19" i="1"/>
  <c r="F18" i="1"/>
  <c r="F17" i="1"/>
  <c r="F16" i="1"/>
  <c r="F15" i="1"/>
  <c r="F6" i="1"/>
  <c r="F7" i="1"/>
  <c r="F8" i="1"/>
  <c r="F9" i="1"/>
  <c r="F10" i="1"/>
  <c r="F11" i="1"/>
  <c r="F5" i="1"/>
  <c r="F26" i="1" l="1"/>
  <c r="F12" i="1"/>
  <c r="F35" i="1" l="1"/>
</calcChain>
</file>

<file path=xl/sharedStrings.xml><?xml version="1.0" encoding="utf-8"?>
<sst xmlns="http://schemas.openxmlformats.org/spreadsheetml/2006/main" count="48" uniqueCount="47">
  <si>
    <t>Equatorial Mount</t>
  </si>
  <si>
    <t>Telescope OTA</t>
  </si>
  <si>
    <t>Tripod</t>
  </si>
  <si>
    <t>Microcontroller</t>
  </si>
  <si>
    <t>Mechanical</t>
  </si>
  <si>
    <t>Electronics</t>
  </si>
  <si>
    <t>Gears/ gearbox</t>
  </si>
  <si>
    <t>Stepper Motor</t>
  </si>
  <si>
    <t>Enclosure for gear and motor assembly</t>
  </si>
  <si>
    <t>Software</t>
  </si>
  <si>
    <t>USB cable</t>
  </si>
  <si>
    <t>Motor driver IC L298</t>
  </si>
  <si>
    <t>Stepper motor controller IC L297</t>
  </si>
  <si>
    <t>Misc (couplings, fasteners, nut-bolts etc.)</t>
  </si>
  <si>
    <t>Active and Passive components (R,L,C,D,Q)</t>
  </si>
  <si>
    <t>Tools (cutter, stripper, soldering gun etc.)</t>
  </si>
  <si>
    <t>Microcontroller debugger</t>
  </si>
  <si>
    <t>MCU development IDE</t>
  </si>
  <si>
    <t>Stellarium</t>
  </si>
  <si>
    <t>MS Visual Studio</t>
  </si>
  <si>
    <t>Item</t>
  </si>
  <si>
    <t>Sr. No.</t>
  </si>
  <si>
    <t>A</t>
  </si>
  <si>
    <t>B</t>
  </si>
  <si>
    <t>C</t>
  </si>
  <si>
    <t>Qty</t>
  </si>
  <si>
    <t>Rate</t>
  </si>
  <si>
    <t>Remarks</t>
  </si>
  <si>
    <t>Amount
(Rs.)</t>
  </si>
  <si>
    <t>Total (Mechanical)</t>
  </si>
  <si>
    <t>Total (Electronics)</t>
  </si>
  <si>
    <t>Total (Software)</t>
  </si>
  <si>
    <t>Mount + telescope + tripod can be bought in 1 single package.</t>
  </si>
  <si>
    <t>Rough estimate. Will purchase gears according to design.</t>
  </si>
  <si>
    <t>Rough estimate. Will manufacture enclosure by preparing CAD file of same.</t>
  </si>
  <si>
    <t xml:space="preserve">Rough estimate. </t>
  </si>
  <si>
    <t>Planning to use either a PIC, AVR or TI's TMS320F28030 Picollo.</t>
  </si>
  <si>
    <t>Misc (bread board, wires, op-amp etc.)</t>
  </si>
  <si>
    <t>USB to serial (TTL) convertor module</t>
  </si>
  <si>
    <t>Code limited trial version can be used which is free.</t>
  </si>
  <si>
    <t>Free software</t>
  </si>
  <si>
    <t>Pre installed on most TCS PCs.</t>
  </si>
  <si>
    <t>2 needed (+ 1 for backup)</t>
  </si>
  <si>
    <t>2 needed (+ 2 for backup)</t>
  </si>
  <si>
    <t>Astro Tracker Project | Sanket Garade | Rough Estimate</t>
  </si>
  <si>
    <t>Total Amount (A+B+C)</t>
  </si>
  <si>
    <r>
      <t xml:space="preserve">This estimate is rough and may fluctuate </t>
    </r>
    <r>
      <rPr>
        <sz val="11"/>
        <color theme="1"/>
        <rFont val="Calibri"/>
        <family val="2"/>
      </rPr>
      <t>± Rs 3000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</si>
</sst>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Rs.&quot;\ * #,##0.00_ ;_ &quot;Rs.&quot;\ * \-#,##0.00_ ;_ &quot;Rs.&quot;\ * &quot;-&quot;??_ ;_ @_ "/>
    <numFmt numFmtId="166" formatCode="_ [$₹-4009]\ * #,##0_ ;_ [$₹-4009]\ * \-#,##0_ ;_ [$₹-4009]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1"/>
    </xf>
    <xf numFmtId="0" fontId="0" fillId="4" borderId="2" xfId="0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indent="1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right" vertical="center"/>
    </xf>
    <xf numFmtId="0" fontId="3" fillId="5" borderId="6" xfId="0" applyFont="1" applyFill="1" applyBorder="1" applyAlignment="1">
      <alignment horizontal="right" vertical="center"/>
    </xf>
    <xf numFmtId="166" fontId="1" fillId="3" borderId="2" xfId="1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1" fillId="4" borderId="2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horizontal="right" vertical="center"/>
    </xf>
    <xf numFmtId="0" fontId="3" fillId="6" borderId="5" xfId="0" applyFont="1" applyFill="1" applyBorder="1" applyAlignment="1">
      <alignment horizontal="right" vertical="center"/>
    </xf>
    <xf numFmtId="0" fontId="3" fillId="6" borderId="6" xfId="0" applyFont="1" applyFill="1" applyBorder="1" applyAlignment="1">
      <alignment horizontal="right" vertical="center"/>
    </xf>
    <xf numFmtId="166" fontId="1" fillId="6" borderId="1" xfId="0" applyNumberFormat="1" applyFont="1" applyFill="1" applyBorder="1" applyAlignment="1">
      <alignment vertical="center"/>
    </xf>
    <xf numFmtId="166" fontId="0" fillId="0" borderId="0" xfId="0" applyNumberForma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showGridLines="0" tabSelected="1" zoomScaleNormal="100" workbookViewId="0">
      <pane ySplit="3" topLeftCell="A4" activePane="bottomLeft" state="frozen"/>
      <selection pane="bottomLeft" activeCell="A4" sqref="A4"/>
    </sheetView>
  </sheetViews>
  <sheetFormatPr defaultColWidth="0" defaultRowHeight="15" x14ac:dyDescent="0.25"/>
  <cols>
    <col min="1" max="1" width="5.7109375" style="2" customWidth="1"/>
    <col min="2" max="2" width="6.85546875" style="1" bestFit="1" customWidth="1"/>
    <col min="3" max="3" width="41" style="2" bestFit="1" customWidth="1"/>
    <col min="4" max="4" width="4.140625" style="1" bestFit="1" customWidth="1"/>
    <col min="5" max="5" width="9.140625" style="2" customWidth="1"/>
    <col min="6" max="6" width="11" style="2" customWidth="1"/>
    <col min="7" max="7" width="68.42578125" style="2" customWidth="1"/>
    <col min="8" max="8" width="5.7109375" style="2" customWidth="1"/>
    <col min="9" max="10" width="9.140625" style="2" hidden="1" customWidth="1"/>
    <col min="11" max="16384" width="9.140625" style="2" hidden="1"/>
  </cols>
  <sheetData>
    <row r="2" spans="2:7" ht="15.75" x14ac:dyDescent="0.25">
      <c r="B2" s="56" t="s">
        <v>44</v>
      </c>
      <c r="C2" s="56"/>
      <c r="D2" s="56"/>
      <c r="E2" s="56"/>
      <c r="F2" s="56"/>
      <c r="G2" s="56"/>
    </row>
    <row r="3" spans="2:7" s="12" customFormat="1" ht="31.5" x14ac:dyDescent="0.25">
      <c r="B3" s="10" t="s">
        <v>21</v>
      </c>
      <c r="C3" s="10" t="s">
        <v>20</v>
      </c>
      <c r="D3" s="10" t="s">
        <v>25</v>
      </c>
      <c r="E3" s="10" t="s">
        <v>26</v>
      </c>
      <c r="F3" s="11" t="s">
        <v>28</v>
      </c>
      <c r="G3" s="10" t="s">
        <v>27</v>
      </c>
    </row>
    <row r="4" spans="2:7" x14ac:dyDescent="0.25">
      <c r="B4" s="15" t="s">
        <v>22</v>
      </c>
      <c r="C4" s="16" t="s">
        <v>4</v>
      </c>
      <c r="D4" s="17"/>
      <c r="E4" s="17"/>
      <c r="F4" s="18"/>
      <c r="G4" s="19"/>
    </row>
    <row r="5" spans="2:7" x14ac:dyDescent="0.25">
      <c r="B5" s="20">
        <v>1</v>
      </c>
      <c r="C5" s="21" t="s">
        <v>0</v>
      </c>
      <c r="D5" s="20">
        <v>1</v>
      </c>
      <c r="E5" s="19">
        <v>5000</v>
      </c>
      <c r="F5" s="19">
        <f>D5*E5</f>
        <v>5000</v>
      </c>
      <c r="G5" s="19"/>
    </row>
    <row r="6" spans="2:7" x14ac:dyDescent="0.25">
      <c r="B6" s="20">
        <v>2</v>
      </c>
      <c r="C6" s="21" t="s">
        <v>1</v>
      </c>
      <c r="D6" s="20">
        <v>1</v>
      </c>
      <c r="E6" s="19">
        <v>6000</v>
      </c>
      <c r="F6" s="19">
        <f t="shared" ref="F6:F11" si="0">D6*E6</f>
        <v>6000</v>
      </c>
      <c r="G6" s="19" t="s">
        <v>32</v>
      </c>
    </row>
    <row r="7" spans="2:7" x14ac:dyDescent="0.25">
      <c r="B7" s="20">
        <v>3</v>
      </c>
      <c r="C7" s="21" t="s">
        <v>2</v>
      </c>
      <c r="D7" s="20">
        <v>1</v>
      </c>
      <c r="E7" s="19">
        <v>3000</v>
      </c>
      <c r="F7" s="19">
        <f t="shared" si="0"/>
        <v>3000</v>
      </c>
      <c r="G7" s="19"/>
    </row>
    <row r="8" spans="2:7" x14ac:dyDescent="0.25">
      <c r="B8" s="20">
        <v>4</v>
      </c>
      <c r="C8" s="21" t="s">
        <v>6</v>
      </c>
      <c r="D8" s="20">
        <v>1</v>
      </c>
      <c r="E8" s="14">
        <v>2000</v>
      </c>
      <c r="F8" s="19">
        <f t="shared" si="0"/>
        <v>2000</v>
      </c>
      <c r="G8" s="19" t="s">
        <v>33</v>
      </c>
    </row>
    <row r="9" spans="2:7" x14ac:dyDescent="0.25">
      <c r="B9" s="20">
        <v>5</v>
      </c>
      <c r="C9" s="21" t="s">
        <v>8</v>
      </c>
      <c r="D9" s="20">
        <v>1</v>
      </c>
      <c r="E9" s="14">
        <v>2000</v>
      </c>
      <c r="F9" s="19">
        <f t="shared" si="0"/>
        <v>2000</v>
      </c>
      <c r="G9" s="19" t="s">
        <v>34</v>
      </c>
    </row>
    <row r="10" spans="2:7" x14ac:dyDescent="0.25">
      <c r="B10" s="20">
        <v>6</v>
      </c>
      <c r="C10" s="21" t="s">
        <v>13</v>
      </c>
      <c r="D10" s="20">
        <v>1</v>
      </c>
      <c r="E10" s="14">
        <v>2000</v>
      </c>
      <c r="F10" s="19">
        <f t="shared" si="0"/>
        <v>2000</v>
      </c>
      <c r="G10" s="19" t="s">
        <v>35</v>
      </c>
    </row>
    <row r="11" spans="2:7" x14ac:dyDescent="0.25">
      <c r="B11" s="22"/>
      <c r="C11" s="23"/>
      <c r="D11" s="22"/>
      <c r="E11" s="24"/>
      <c r="F11" s="19">
        <f t="shared" si="0"/>
        <v>0</v>
      </c>
      <c r="G11" s="24"/>
    </row>
    <row r="12" spans="2:7" x14ac:dyDescent="0.25">
      <c r="B12" s="22"/>
      <c r="C12" s="45" t="s">
        <v>29</v>
      </c>
      <c r="D12" s="46"/>
      <c r="E12" s="47"/>
      <c r="F12" s="54">
        <f>SUM(F5:F11)</f>
        <v>20000</v>
      </c>
      <c r="G12" s="24"/>
    </row>
    <row r="13" spans="2:7" x14ac:dyDescent="0.25">
      <c r="B13" s="6"/>
      <c r="C13" s="7"/>
      <c r="D13" s="55"/>
      <c r="E13" s="8"/>
      <c r="F13" s="8"/>
      <c r="G13" s="9"/>
    </row>
    <row r="14" spans="2:7" x14ac:dyDescent="0.25">
      <c r="B14" s="25" t="s">
        <v>23</v>
      </c>
      <c r="C14" s="26" t="s">
        <v>5</v>
      </c>
      <c r="D14" s="27"/>
      <c r="E14" s="27"/>
      <c r="F14" s="28"/>
      <c r="G14" s="29"/>
    </row>
    <row r="15" spans="2:7" x14ac:dyDescent="0.25">
      <c r="B15" s="30">
        <v>1</v>
      </c>
      <c r="C15" s="31" t="s">
        <v>7</v>
      </c>
      <c r="D15" s="30">
        <v>3</v>
      </c>
      <c r="E15" s="32">
        <v>300</v>
      </c>
      <c r="F15" s="32">
        <f t="shared" ref="F15:F25" si="1">D15*E15</f>
        <v>900</v>
      </c>
      <c r="G15" s="32" t="s">
        <v>42</v>
      </c>
    </row>
    <row r="16" spans="2:7" x14ac:dyDescent="0.25">
      <c r="B16" s="30">
        <v>2</v>
      </c>
      <c r="C16" s="31" t="s">
        <v>3</v>
      </c>
      <c r="D16" s="30">
        <v>2</v>
      </c>
      <c r="E16" s="32">
        <v>200</v>
      </c>
      <c r="F16" s="32">
        <f t="shared" si="1"/>
        <v>400</v>
      </c>
      <c r="G16" s="32" t="s">
        <v>36</v>
      </c>
    </row>
    <row r="17" spans="2:7" x14ac:dyDescent="0.25">
      <c r="B17" s="30">
        <v>3</v>
      </c>
      <c r="C17" s="31" t="s">
        <v>16</v>
      </c>
      <c r="D17" s="30">
        <v>1</v>
      </c>
      <c r="E17" s="32">
        <v>500</v>
      </c>
      <c r="F17" s="32">
        <f t="shared" si="1"/>
        <v>500</v>
      </c>
      <c r="G17" s="32"/>
    </row>
    <row r="18" spans="2:7" x14ac:dyDescent="0.25">
      <c r="B18" s="30">
        <v>4</v>
      </c>
      <c r="C18" s="31" t="s">
        <v>12</v>
      </c>
      <c r="D18" s="30">
        <v>4</v>
      </c>
      <c r="E18" s="32">
        <v>100</v>
      </c>
      <c r="F18" s="32">
        <f t="shared" si="1"/>
        <v>400</v>
      </c>
      <c r="G18" s="32" t="s">
        <v>43</v>
      </c>
    </row>
    <row r="19" spans="2:7" x14ac:dyDescent="0.25">
      <c r="B19" s="30">
        <v>5</v>
      </c>
      <c r="C19" s="31" t="s">
        <v>11</v>
      </c>
      <c r="D19" s="30">
        <v>4</v>
      </c>
      <c r="E19" s="32">
        <v>150</v>
      </c>
      <c r="F19" s="32">
        <f t="shared" si="1"/>
        <v>600</v>
      </c>
      <c r="G19" s="32" t="s">
        <v>43</v>
      </c>
    </row>
    <row r="20" spans="2:7" x14ac:dyDescent="0.25">
      <c r="B20" s="30">
        <v>6</v>
      </c>
      <c r="C20" s="31" t="s">
        <v>14</v>
      </c>
      <c r="D20" s="30">
        <v>50</v>
      </c>
      <c r="E20" s="32">
        <v>5</v>
      </c>
      <c r="F20" s="32">
        <f t="shared" si="1"/>
        <v>250</v>
      </c>
      <c r="G20" s="32"/>
    </row>
    <row r="21" spans="2:7" x14ac:dyDescent="0.25">
      <c r="B21" s="30">
        <v>7</v>
      </c>
      <c r="C21" s="31" t="s">
        <v>38</v>
      </c>
      <c r="D21" s="30">
        <v>1</v>
      </c>
      <c r="E21" s="32">
        <v>500</v>
      </c>
      <c r="F21" s="32">
        <f t="shared" si="1"/>
        <v>500</v>
      </c>
      <c r="G21" s="32"/>
    </row>
    <row r="22" spans="2:7" x14ac:dyDescent="0.25">
      <c r="B22" s="30">
        <v>8</v>
      </c>
      <c r="C22" s="31" t="s">
        <v>10</v>
      </c>
      <c r="D22" s="30">
        <v>1</v>
      </c>
      <c r="E22" s="32">
        <v>100</v>
      </c>
      <c r="F22" s="32">
        <f t="shared" si="1"/>
        <v>100</v>
      </c>
      <c r="G22" s="32"/>
    </row>
    <row r="23" spans="2:7" x14ac:dyDescent="0.25">
      <c r="B23" s="30">
        <v>9</v>
      </c>
      <c r="C23" s="31" t="s">
        <v>37</v>
      </c>
      <c r="D23" s="30">
        <v>1</v>
      </c>
      <c r="E23" s="32">
        <v>300</v>
      </c>
      <c r="F23" s="32">
        <f t="shared" si="1"/>
        <v>300</v>
      </c>
      <c r="G23" s="32"/>
    </row>
    <row r="24" spans="2:7" x14ac:dyDescent="0.25">
      <c r="B24" s="30">
        <v>10</v>
      </c>
      <c r="C24" s="31" t="s">
        <v>15</v>
      </c>
      <c r="D24" s="30">
        <v>1</v>
      </c>
      <c r="E24" s="32">
        <v>700</v>
      </c>
      <c r="F24" s="32">
        <f t="shared" si="1"/>
        <v>700</v>
      </c>
      <c r="G24" s="32"/>
    </row>
    <row r="25" spans="2:7" x14ac:dyDescent="0.25">
      <c r="B25" s="33"/>
      <c r="C25" s="34"/>
      <c r="D25" s="33"/>
      <c r="E25" s="35"/>
      <c r="F25" s="32">
        <f t="shared" si="1"/>
        <v>0</v>
      </c>
      <c r="G25" s="35"/>
    </row>
    <row r="26" spans="2:7" x14ac:dyDescent="0.25">
      <c r="B26" s="33"/>
      <c r="C26" s="48" t="s">
        <v>30</v>
      </c>
      <c r="D26" s="49"/>
      <c r="E26" s="50"/>
      <c r="F26" s="57">
        <f>SUM(F15:F25)</f>
        <v>4650</v>
      </c>
      <c r="G26" s="35"/>
    </row>
    <row r="27" spans="2:7" x14ac:dyDescent="0.25">
      <c r="B27" s="6"/>
      <c r="C27" s="7"/>
      <c r="D27" s="55"/>
      <c r="E27" s="8"/>
      <c r="F27" s="8"/>
      <c r="G27" s="9"/>
    </row>
    <row r="28" spans="2:7" x14ac:dyDescent="0.25">
      <c r="B28" s="36" t="s">
        <v>24</v>
      </c>
      <c r="C28" s="37" t="s">
        <v>9</v>
      </c>
      <c r="D28" s="38"/>
      <c r="E28" s="38"/>
      <c r="F28" s="39"/>
      <c r="G28" s="40"/>
    </row>
    <row r="29" spans="2:7" x14ac:dyDescent="0.25">
      <c r="B29" s="41">
        <v>1</v>
      </c>
      <c r="C29" s="42" t="s">
        <v>17</v>
      </c>
      <c r="D29" s="41">
        <v>1</v>
      </c>
      <c r="E29" s="40">
        <v>0</v>
      </c>
      <c r="F29" s="40">
        <f t="shared" ref="F29:F31" si="2">D29*E29</f>
        <v>0</v>
      </c>
      <c r="G29" s="40" t="s">
        <v>39</v>
      </c>
    </row>
    <row r="30" spans="2:7" x14ac:dyDescent="0.25">
      <c r="B30" s="41">
        <v>2</v>
      </c>
      <c r="C30" s="42" t="s">
        <v>18</v>
      </c>
      <c r="D30" s="41">
        <v>1</v>
      </c>
      <c r="E30" s="40">
        <v>0</v>
      </c>
      <c r="F30" s="40">
        <f t="shared" si="2"/>
        <v>0</v>
      </c>
      <c r="G30" s="40" t="s">
        <v>40</v>
      </c>
    </row>
    <row r="31" spans="2:7" x14ac:dyDescent="0.25">
      <c r="B31" s="41">
        <v>3</v>
      </c>
      <c r="C31" s="42" t="s">
        <v>19</v>
      </c>
      <c r="D31" s="41">
        <v>1</v>
      </c>
      <c r="E31" s="40">
        <v>0</v>
      </c>
      <c r="F31" s="40">
        <f t="shared" si="2"/>
        <v>0</v>
      </c>
      <c r="G31" s="40" t="s">
        <v>41</v>
      </c>
    </row>
    <row r="32" spans="2:7" x14ac:dyDescent="0.25">
      <c r="B32" s="41"/>
      <c r="C32" s="42"/>
      <c r="D32" s="41"/>
      <c r="E32" s="40"/>
      <c r="F32" s="40"/>
      <c r="G32" s="40"/>
    </row>
    <row r="33" spans="2:7" x14ac:dyDescent="0.25">
      <c r="B33" s="43"/>
      <c r="C33" s="51" t="s">
        <v>31</v>
      </c>
      <c r="D33" s="52"/>
      <c r="E33" s="53"/>
      <c r="F33" s="44">
        <f>SUM(F29:F32)</f>
        <v>0</v>
      </c>
      <c r="G33" s="44"/>
    </row>
    <row r="34" spans="2:7" x14ac:dyDescent="0.25">
      <c r="B34" s="3"/>
      <c r="C34" s="5"/>
      <c r="D34" s="3"/>
      <c r="E34" s="4"/>
      <c r="F34" s="4"/>
      <c r="G34" s="4"/>
    </row>
    <row r="35" spans="2:7" x14ac:dyDescent="0.25">
      <c r="B35" s="13"/>
      <c r="C35" s="58" t="s">
        <v>45</v>
      </c>
      <c r="D35" s="59"/>
      <c r="E35" s="60"/>
      <c r="F35" s="61">
        <f>F12+F26+F33</f>
        <v>24650</v>
      </c>
      <c r="G35" s="4" t="s">
        <v>46</v>
      </c>
    </row>
    <row r="36" spans="2:7" x14ac:dyDescent="0.25">
      <c r="F36" s="62"/>
    </row>
  </sheetData>
  <mergeCells count="8">
    <mergeCell ref="B2:G2"/>
    <mergeCell ref="C4:F4"/>
    <mergeCell ref="C14:F14"/>
    <mergeCell ref="C28:F28"/>
    <mergeCell ref="C35:E35"/>
    <mergeCell ref="C12:E12"/>
    <mergeCell ref="C26:E26"/>
    <mergeCell ref="C33:E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 Garade</dc:creator>
  <cp:lastModifiedBy>TCS</cp:lastModifiedBy>
  <dcterms:created xsi:type="dcterms:W3CDTF">2014-06-20T04:29:29Z</dcterms:created>
  <dcterms:modified xsi:type="dcterms:W3CDTF">2014-06-20T11:06:21Z</dcterms:modified>
</cp:coreProperties>
</file>