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5180" windowHeight="6285"/>
  </bookViews>
  <sheets>
    <sheet name="Sheet1" sheetId="1" r:id="rId1"/>
    <sheet name="timing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8" i="1"/>
  <c r="O9"/>
  <c r="O10"/>
  <c r="O11"/>
  <c r="O12"/>
  <c r="O13"/>
  <c r="O14"/>
  <c r="O7"/>
  <c r="M2"/>
  <c r="M8"/>
  <c r="M9"/>
  <c r="M10"/>
  <c r="M11"/>
  <c r="M12"/>
  <c r="M13"/>
  <c r="M14"/>
  <c r="M7"/>
  <c r="M3"/>
  <c r="M4" s="1"/>
  <c r="N7" s="1"/>
  <c r="D16"/>
  <c r="D4"/>
  <c r="D6" s="1"/>
  <c r="I12"/>
  <c r="N14" l="1"/>
  <c r="N11"/>
  <c r="N12"/>
  <c r="N8"/>
  <c r="N13"/>
  <c r="N9"/>
  <c r="N10"/>
  <c r="D7"/>
  <c r="D8" s="1"/>
  <c r="I6" s="1"/>
  <c r="I7" s="1"/>
</calcChain>
</file>

<file path=xl/sharedStrings.xml><?xml version="1.0" encoding="utf-8"?>
<sst xmlns="http://schemas.openxmlformats.org/spreadsheetml/2006/main" count="34" uniqueCount="27">
  <si>
    <t>Hz</t>
  </si>
  <si>
    <t>uS</t>
  </si>
  <si>
    <t>ISR tick mS</t>
  </si>
  <si>
    <t>clock for T0 (F)</t>
  </si>
  <si>
    <t>clock for T0 (T)</t>
  </si>
  <si>
    <t>T0 prescaler div</t>
  </si>
  <si>
    <t>cpu/IO clk</t>
  </si>
  <si>
    <t>trial error</t>
  </si>
  <si>
    <t>clock for T0 (T) uS</t>
  </si>
  <si>
    <t>uS -&gt; mS</t>
  </si>
  <si>
    <t>value &lt; 255 !</t>
  </si>
  <si>
    <t>LED blink mS</t>
  </si>
  <si>
    <t>value &lt; 65535</t>
  </si>
  <si>
    <t>Timer 2 with PWM</t>
  </si>
  <si>
    <t>N (prescaler div)</t>
  </si>
  <si>
    <t>Fpwm</t>
  </si>
  <si>
    <t>ms</t>
  </si>
  <si>
    <t>prescalar</t>
  </si>
  <si>
    <t>SM trigger setting</t>
  </si>
  <si>
    <t>bit</t>
  </si>
  <si>
    <t>T</t>
  </si>
  <si>
    <t>F</t>
  </si>
  <si>
    <t>KHz</t>
  </si>
  <si>
    <t>F (Hz)</t>
  </si>
  <si>
    <t>T (ms)</t>
  </si>
  <si>
    <t>e.g.</t>
  </si>
  <si>
    <t>80 pwm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</si>
</sst>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10" xfId="0" applyBorder="1"/>
    <xf numFmtId="0" fontId="1" fillId="0" borderId="0" xfId="0" applyFont="1" applyFill="1" applyBorder="1"/>
    <xf numFmtId="0" fontId="1" fillId="0" borderId="0" xfId="0" applyFont="1"/>
    <xf numFmtId="0" fontId="0" fillId="2" borderId="0" xfId="0" applyFill="1" applyBorder="1"/>
    <xf numFmtId="0" fontId="0" fillId="0" borderId="9" xfId="0" applyFill="1" applyBorder="1"/>
    <xf numFmtId="0" fontId="0" fillId="0" borderId="0" xfId="0" applyFill="1"/>
    <xf numFmtId="2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1" fontId="0" fillId="0" borderId="0" xfId="0" applyNumberForma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O16"/>
  <sheetViews>
    <sheetView tabSelected="1" workbookViewId="0"/>
  </sheetViews>
  <sheetFormatPr defaultRowHeight="15"/>
  <cols>
    <col min="1" max="1" width="3.7109375" customWidth="1"/>
    <col min="2" max="2" width="4.140625" customWidth="1"/>
    <col min="3" max="3" width="17.85546875" customWidth="1"/>
    <col min="8" max="8" width="17.42578125" customWidth="1"/>
  </cols>
  <sheetData>
    <row r="1" spans="3:15">
      <c r="L1" s="18" t="s">
        <v>18</v>
      </c>
      <c r="M1" s="18"/>
      <c r="N1" s="18"/>
    </row>
    <row r="2" spans="3:15" ht="15.75" thickBot="1">
      <c r="L2" t="s">
        <v>20</v>
      </c>
      <c r="M2">
        <f>I4</f>
        <v>10</v>
      </c>
      <c r="N2" t="s">
        <v>16</v>
      </c>
    </row>
    <row r="3" spans="3:15" ht="15.75" thickBot="1">
      <c r="I3" s="1"/>
      <c r="L3" t="s">
        <v>21</v>
      </c>
      <c r="M3">
        <f>1/M2</f>
        <v>0.1</v>
      </c>
      <c r="N3" t="s">
        <v>22</v>
      </c>
    </row>
    <row r="4" spans="3:15">
      <c r="C4" s="5" t="s">
        <v>6</v>
      </c>
      <c r="D4" s="6">
        <f>8.33*1000000</f>
        <v>8330000</v>
      </c>
      <c r="E4" s="7" t="s">
        <v>0</v>
      </c>
      <c r="F4" t="s">
        <v>7</v>
      </c>
      <c r="H4" t="s">
        <v>2</v>
      </c>
      <c r="I4" s="2">
        <v>10</v>
      </c>
      <c r="M4">
        <f>M3*1000</f>
        <v>100</v>
      </c>
      <c r="N4" t="s">
        <v>0</v>
      </c>
    </row>
    <row r="5" spans="3:15">
      <c r="C5" s="8" t="s">
        <v>5</v>
      </c>
      <c r="D5" s="14">
        <v>1024</v>
      </c>
      <c r="E5" s="10"/>
      <c r="H5" t="s">
        <v>9</v>
      </c>
      <c r="I5" s="3">
        <v>1000</v>
      </c>
    </row>
    <row r="6" spans="3:15">
      <c r="C6" s="8" t="s">
        <v>3</v>
      </c>
      <c r="D6" s="9">
        <f>D4/D5</f>
        <v>8134.765625</v>
      </c>
      <c r="E6" s="10" t="s">
        <v>0</v>
      </c>
      <c r="H6" s="8" t="s">
        <v>8</v>
      </c>
      <c r="I6" s="2">
        <f>D8</f>
        <v>122.92917166866745</v>
      </c>
      <c r="J6" t="s">
        <v>1</v>
      </c>
      <c r="L6" s="19" t="s">
        <v>19</v>
      </c>
      <c r="M6" t="s">
        <v>17</v>
      </c>
      <c r="N6" t="s">
        <v>23</v>
      </c>
      <c r="O6" t="s">
        <v>24</v>
      </c>
    </row>
    <row r="7" spans="3:15">
      <c r="C7" s="8"/>
      <c r="D7" s="9">
        <f>1/D6</f>
        <v>1.2292917166866746E-4</v>
      </c>
      <c r="E7" s="10"/>
      <c r="H7" s="12" t="s">
        <v>10</v>
      </c>
      <c r="I7" s="3">
        <f>I4*I5/I6</f>
        <v>81.347656250000014</v>
      </c>
      <c r="L7">
        <v>0</v>
      </c>
      <c r="M7">
        <f>2^L7</f>
        <v>1</v>
      </c>
      <c r="N7" s="17">
        <f>$M$4/M7</f>
        <v>100</v>
      </c>
      <c r="O7" s="20">
        <f>1/N7*1000</f>
        <v>10</v>
      </c>
    </row>
    <row r="8" spans="3:15" ht="15.75" thickBot="1">
      <c r="C8" s="8" t="s">
        <v>4</v>
      </c>
      <c r="D8" s="15">
        <f>D7*1000000</f>
        <v>122.92917166866745</v>
      </c>
      <c r="E8" s="11" t="s">
        <v>1</v>
      </c>
      <c r="I8" s="3"/>
      <c r="L8">
        <v>1</v>
      </c>
      <c r="M8">
        <f t="shared" ref="M8:M14" si="0">2^L8</f>
        <v>2</v>
      </c>
      <c r="N8" s="17">
        <f t="shared" ref="N8:N14" si="1">$M$4/M8</f>
        <v>50</v>
      </c>
      <c r="O8" s="20">
        <f t="shared" ref="O8:O14" si="2">1/N8*1000</f>
        <v>20</v>
      </c>
    </row>
    <row r="9" spans="3:15">
      <c r="D9" s="16"/>
      <c r="I9" s="3"/>
      <c r="L9">
        <v>2</v>
      </c>
      <c r="M9">
        <f t="shared" si="0"/>
        <v>4</v>
      </c>
      <c r="N9" s="17">
        <f t="shared" si="1"/>
        <v>25</v>
      </c>
      <c r="O9" s="20">
        <f t="shared" si="2"/>
        <v>40</v>
      </c>
    </row>
    <row r="10" spans="3:15">
      <c r="I10" s="3"/>
      <c r="L10">
        <v>3</v>
      </c>
      <c r="M10">
        <f t="shared" si="0"/>
        <v>8</v>
      </c>
      <c r="N10" s="17">
        <f t="shared" si="1"/>
        <v>12.5</v>
      </c>
      <c r="O10" s="20">
        <f t="shared" si="2"/>
        <v>80</v>
      </c>
    </row>
    <row r="11" spans="3:15">
      <c r="H11" t="s">
        <v>11</v>
      </c>
      <c r="I11" s="2">
        <v>2500</v>
      </c>
      <c r="L11">
        <v>4</v>
      </c>
      <c r="M11">
        <f t="shared" si="0"/>
        <v>16</v>
      </c>
      <c r="N11" s="17">
        <f t="shared" si="1"/>
        <v>6.25</v>
      </c>
      <c r="O11" s="20">
        <f t="shared" si="2"/>
        <v>160</v>
      </c>
    </row>
    <row r="12" spans="3:15">
      <c r="C12" t="s">
        <v>13</v>
      </c>
      <c r="H12" s="13" t="s">
        <v>12</v>
      </c>
      <c r="I12" s="3">
        <f>I11/I4</f>
        <v>250</v>
      </c>
      <c r="L12">
        <v>5</v>
      </c>
      <c r="M12">
        <f t="shared" si="0"/>
        <v>32</v>
      </c>
      <c r="N12" s="17">
        <f t="shared" si="1"/>
        <v>3.125</v>
      </c>
      <c r="O12" s="20">
        <f t="shared" si="2"/>
        <v>320</v>
      </c>
    </row>
    <row r="13" spans="3:15">
      <c r="I13" s="3"/>
      <c r="L13">
        <v>6</v>
      </c>
      <c r="M13">
        <f t="shared" si="0"/>
        <v>64</v>
      </c>
      <c r="N13" s="17">
        <f t="shared" si="1"/>
        <v>1.5625</v>
      </c>
      <c r="O13" s="20">
        <f t="shared" si="2"/>
        <v>640</v>
      </c>
    </row>
    <row r="14" spans="3:15" ht="15.75" thickBot="1">
      <c r="C14" t="s">
        <v>14</v>
      </c>
      <c r="D14">
        <v>1024</v>
      </c>
      <c r="I14" s="4"/>
      <c r="L14">
        <v>7</v>
      </c>
      <c r="M14">
        <f t="shared" si="0"/>
        <v>128</v>
      </c>
      <c r="N14" s="17">
        <f t="shared" si="1"/>
        <v>0.78125</v>
      </c>
      <c r="O14" s="20">
        <f t="shared" si="2"/>
        <v>1280</v>
      </c>
    </row>
    <row r="16" spans="3:15">
      <c r="C16" t="s">
        <v>15</v>
      </c>
      <c r="D16">
        <f>D4/(D14*256)</f>
        <v>31.77642822265625</v>
      </c>
      <c r="E16" t="s">
        <v>0</v>
      </c>
    </row>
  </sheetData>
  <mergeCells count="1">
    <mergeCell ref="L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AS16"/>
  <sheetViews>
    <sheetView showGridLines="0" workbookViewId="0"/>
  </sheetViews>
  <sheetFormatPr defaultRowHeight="15"/>
  <cols>
    <col min="1" max="1" width="3.7109375" customWidth="1"/>
    <col min="2" max="2" width="5" bestFit="1" customWidth="1"/>
    <col min="3" max="117" width="3.7109375" customWidth="1"/>
  </cols>
  <sheetData>
    <row r="2" spans="2:45">
      <c r="D2" t="s">
        <v>20</v>
      </c>
      <c r="F2" s="27" t="s">
        <v>20</v>
      </c>
      <c r="G2" s="27"/>
    </row>
    <row r="3" spans="2:45">
      <c r="D3" t="s">
        <v>16</v>
      </c>
    </row>
    <row r="4" spans="2:45">
      <c r="B4">
        <v>10</v>
      </c>
      <c r="D4">
        <v>10</v>
      </c>
      <c r="F4" s="22"/>
      <c r="G4" s="23"/>
      <c r="H4" s="22"/>
      <c r="I4" s="23"/>
      <c r="J4" s="22"/>
      <c r="K4" s="23"/>
      <c r="L4" s="22"/>
      <c r="M4" s="23"/>
      <c r="N4" s="22"/>
      <c r="O4" s="23"/>
      <c r="P4" s="22"/>
      <c r="Q4" s="23"/>
      <c r="R4" s="22"/>
      <c r="S4" s="23"/>
      <c r="T4" s="22"/>
      <c r="U4" s="23"/>
      <c r="V4" s="22"/>
      <c r="W4" s="23"/>
      <c r="X4" s="22"/>
      <c r="Y4" s="23"/>
      <c r="Z4" s="22"/>
      <c r="AA4" s="23"/>
      <c r="AB4" s="22"/>
      <c r="AC4" s="23"/>
      <c r="AD4" s="22"/>
      <c r="AE4" s="23"/>
      <c r="AF4" s="22"/>
      <c r="AG4" s="23"/>
      <c r="AH4" s="22"/>
      <c r="AI4" s="23"/>
      <c r="AJ4" s="22"/>
      <c r="AK4" s="23"/>
      <c r="AL4" s="22"/>
      <c r="AM4" s="23"/>
      <c r="AN4" s="22"/>
      <c r="AO4" s="23"/>
      <c r="AP4" s="22"/>
      <c r="AQ4" s="23"/>
      <c r="AR4" s="22"/>
      <c r="AS4" s="23"/>
    </row>
    <row r="5" spans="2:45">
      <c r="B5">
        <v>20</v>
      </c>
    </row>
    <row r="6" spans="2:45">
      <c r="B6">
        <v>40</v>
      </c>
      <c r="D6">
        <v>20</v>
      </c>
      <c r="F6" s="21"/>
      <c r="G6" s="22"/>
      <c r="H6" s="24"/>
      <c r="I6" s="26"/>
      <c r="J6" s="21"/>
      <c r="K6" s="22"/>
      <c r="L6" s="24"/>
      <c r="M6" s="26"/>
      <c r="N6" s="21"/>
      <c r="O6" s="22"/>
      <c r="P6" s="24"/>
      <c r="Q6" s="26"/>
      <c r="R6" s="21"/>
      <c r="S6" s="22"/>
      <c r="T6" s="24"/>
      <c r="U6" s="26"/>
      <c r="V6" s="21"/>
      <c r="W6" s="22"/>
      <c r="X6" s="24"/>
      <c r="Y6" s="26"/>
      <c r="Z6" s="21"/>
      <c r="AA6" s="22"/>
      <c r="AB6" s="24"/>
      <c r="AC6" s="26"/>
      <c r="AD6" s="21"/>
      <c r="AE6" s="22"/>
      <c r="AF6" s="24"/>
      <c r="AG6" s="26"/>
      <c r="AH6" s="21"/>
      <c r="AI6" s="22"/>
      <c r="AJ6" s="24"/>
      <c r="AK6" s="26"/>
      <c r="AL6" s="21"/>
      <c r="AM6" s="22"/>
      <c r="AN6" s="24"/>
      <c r="AO6" s="26"/>
      <c r="AP6" s="21"/>
      <c r="AQ6" s="22"/>
      <c r="AR6" s="24"/>
      <c r="AS6" s="26"/>
    </row>
    <row r="7" spans="2:45">
      <c r="B7">
        <v>80</v>
      </c>
    </row>
    <row r="8" spans="2:45">
      <c r="B8">
        <v>160</v>
      </c>
      <c r="D8">
        <v>40</v>
      </c>
      <c r="F8" s="21"/>
      <c r="G8" s="21"/>
      <c r="H8" s="21"/>
      <c r="I8" s="22"/>
      <c r="J8" s="24"/>
      <c r="K8" s="25"/>
      <c r="L8" s="25"/>
      <c r="M8" s="26"/>
      <c r="N8" s="21"/>
      <c r="O8" s="21"/>
      <c r="P8" s="21"/>
      <c r="Q8" s="22"/>
      <c r="R8" s="24"/>
      <c r="S8" s="25"/>
      <c r="T8" s="25"/>
      <c r="U8" s="26"/>
      <c r="V8" s="21"/>
      <c r="W8" s="21"/>
      <c r="X8" s="21"/>
      <c r="Y8" s="22"/>
      <c r="Z8" s="24"/>
      <c r="AA8" s="25"/>
      <c r="AB8" s="25"/>
      <c r="AC8" s="26"/>
      <c r="AD8" s="21"/>
      <c r="AE8" s="21"/>
      <c r="AF8" s="21"/>
      <c r="AG8" s="22"/>
      <c r="AH8" s="24"/>
      <c r="AI8" s="25"/>
      <c r="AJ8" s="25"/>
      <c r="AK8" s="26"/>
      <c r="AL8" s="21"/>
      <c r="AM8" s="21"/>
      <c r="AN8" s="21"/>
      <c r="AO8" s="22"/>
      <c r="AP8" s="24"/>
      <c r="AQ8" s="25"/>
      <c r="AR8" s="25"/>
      <c r="AS8" s="26"/>
    </row>
    <row r="9" spans="2:45">
      <c r="B9">
        <v>320</v>
      </c>
    </row>
    <row r="10" spans="2:45">
      <c r="B10">
        <v>640</v>
      </c>
      <c r="D10">
        <v>80</v>
      </c>
      <c r="F10" s="21"/>
      <c r="G10" s="21"/>
      <c r="H10" s="21"/>
      <c r="I10" s="21"/>
      <c r="J10" s="21"/>
      <c r="K10" s="21"/>
      <c r="L10" s="21"/>
      <c r="M10" s="22"/>
      <c r="N10" s="24"/>
      <c r="O10" s="25"/>
      <c r="P10" s="25"/>
      <c r="Q10" s="25"/>
      <c r="R10" s="25"/>
      <c r="S10" s="25"/>
      <c r="T10" s="25"/>
      <c r="U10" s="26"/>
      <c r="V10" s="21"/>
      <c r="W10" s="21"/>
      <c r="X10" s="21"/>
      <c r="Y10" s="21"/>
      <c r="Z10" s="21"/>
      <c r="AA10" s="21"/>
      <c r="AB10" s="21"/>
      <c r="AC10" s="22"/>
      <c r="AD10" s="24"/>
      <c r="AE10" s="25"/>
      <c r="AF10" s="25"/>
      <c r="AG10" s="25"/>
      <c r="AH10" s="25"/>
      <c r="AI10" s="25"/>
      <c r="AJ10" s="25"/>
      <c r="AK10" s="26"/>
      <c r="AL10" s="21"/>
      <c r="AM10" s="21"/>
      <c r="AN10" s="21"/>
      <c r="AO10" s="21"/>
      <c r="AP10" s="21"/>
      <c r="AQ10" s="21"/>
      <c r="AR10" s="21"/>
      <c r="AS10" s="22"/>
    </row>
    <row r="11" spans="2:45">
      <c r="B11">
        <v>1280</v>
      </c>
    </row>
    <row r="15" spans="2:45">
      <c r="D15" t="s">
        <v>25</v>
      </c>
    </row>
    <row r="16" spans="2:45">
      <c r="D16" t="s">
        <v>26</v>
      </c>
      <c r="F16" s="21"/>
      <c r="G16" s="21"/>
      <c r="H16" s="22"/>
      <c r="I16" s="24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6"/>
      <c r="V16" s="21"/>
      <c r="W16" s="21"/>
      <c r="X16" s="22"/>
      <c r="Y16" s="24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6"/>
    </row>
  </sheetData>
  <mergeCells count="1">
    <mergeCell ref="F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timing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Vedashree</dc:creator>
  <cp:lastModifiedBy>Vedashree</cp:lastModifiedBy>
  <dcterms:created xsi:type="dcterms:W3CDTF">2014-10-02T08:40:08Z</dcterms:created>
  <dcterms:modified xsi:type="dcterms:W3CDTF">2014-10-04T20:07:58Z</dcterms:modified>
</cp:coreProperties>
</file>