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ss23356\Desktop\"/>
    </mc:Choice>
  </mc:AlternateContent>
  <bookViews>
    <workbookView xWindow="0" yWindow="0" windowWidth="21840" windowHeight="10110" tabRatio="648" firstSheet="1" activeTab="3"/>
  </bookViews>
  <sheets>
    <sheet name="Cash Securities 1" sheetId="1" state="hidden" r:id="rId1"/>
    <sheet name="Overview" sheetId="16" r:id="rId2"/>
    <sheet name="Overview - Old" sheetId="10" state="hidden" r:id="rId3"/>
    <sheet name="Spec" sheetId="7" r:id="rId4"/>
    <sheet name="Cash Securities Old" sheetId="3" state="hidden" r:id="rId5"/>
    <sheet name="GRU" sheetId="17" r:id="rId6"/>
    <sheet name="Func. Model" sheetId="11" r:id="rId7"/>
    <sheet name="TLC Mapping" sheetId="12" r:id="rId8"/>
    <sheet name="Transaction Type Mapping" sheetId="8" r:id="rId9"/>
    <sheet name="TLC Data Profiling" sheetId="5" state="hidden" r:id="rId10"/>
    <sheet name="Open Items" sheetId="4" r:id="rId11"/>
    <sheet name="Product wise Source Mapping" sheetId="13" r:id="rId12"/>
    <sheet name="Data for Product Profiling" sheetId="14" state="hidden" r:id="rId13"/>
    <sheet name="Data Profile" sheetId="15" r:id="rId14"/>
  </sheets>
  <definedNames>
    <definedName name="_xlnm._FilterDatabase" localSheetId="0" hidden="1">'Cash Securities 1'!$A$1:$O$73</definedName>
    <definedName name="_xlnm._FilterDatabase" localSheetId="4" hidden="1">'Cash Securities Old'!$A$1:$O$286</definedName>
    <definedName name="_xlnm._FilterDatabase" localSheetId="5" hidden="1">GRU!$A$1:$E$34</definedName>
    <definedName name="_xlnm._FilterDatabase" localSheetId="10" hidden="1">'Open Items'!$A$1:$G$11</definedName>
    <definedName name="_xlnm._FilterDatabase" localSheetId="3" hidden="1">Spec!$A$1:$P$64</definedName>
    <definedName name="Z_7E649F3D_19DE_47E0_96FC_B796B005AF29_.wvu.FilterData" localSheetId="0" hidden="1">'Cash Securities 1'!$A$1:$O$73</definedName>
    <definedName name="Z_7E649F3D_19DE_47E0_96FC_B796B005AF29_.wvu.FilterData" localSheetId="4" hidden="1">'Cash Securities Old'!$A$1:$O$286</definedName>
    <definedName name="Z_AD7643F3_B974_4A16_96BC_03AD2337E849_.wvu.FilterData" localSheetId="0" hidden="1">'Cash Securities 1'!$A$1:$O$73</definedName>
    <definedName name="Z_D7DCD11D_DFD8_4E54_AF20_C42656097E02_.wvu.FilterData" localSheetId="0" hidden="1">'Cash Securities 1'!$A$1:$O$73</definedName>
    <definedName name="Z_D7DCD11D_DFD8_4E54_AF20_C42656097E02_.wvu.FilterData" localSheetId="4" hidden="1">'Cash Securities Old'!$A$1:$O$286</definedName>
    <definedName name="Z_D7DCD11D_DFD8_4E54_AF20_C42656097E02_.wvu.FilterData" localSheetId="5" hidden="1">GRU!$A$1:$E$34</definedName>
    <definedName name="Z_D7DCD11D_DFD8_4E54_AF20_C42656097E02_.wvu.FilterData" localSheetId="3" hidden="1">Spec!$A$1:$O$62</definedName>
  </definedNames>
  <calcPr calcId="162913"/>
  <customWorkbookViews>
    <customWorkbookView name="Menon, Sabin [ICG-IT] - Personal View" guid="{D7DCD11D-DFD8-4E54-AF20-C42656097E02}" mergeInterval="0" personalView="1" maximized="1" windowWidth="1291" windowHeight="649" activeSheetId="9"/>
    <customWorkbookView name="Rajendran, Harish - Personal View" guid="{7E649F3D-19DE-47E0-96FC-B796B005AF29}" mergeInterval="0" personalView="1" maximized="1" xWindow="1676" yWindow="72" windowWidth="1688" windowHeight="1058" activeSheetId="7"/>
  </customWorkbookViews>
  <pivotCaches>
    <pivotCache cacheId="0" r:id="rId15"/>
  </pivotCaches>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2" i="17"/>
  <c r="E8" i="17" l="1"/>
  <c r="D8" i="17"/>
  <c r="C8" i="17"/>
  <c r="B8" i="17"/>
  <c r="E34" i="17" l="1"/>
  <c r="E33" i="17"/>
  <c r="E32" i="17"/>
  <c r="E31" i="17"/>
  <c r="E30" i="17"/>
  <c r="E29" i="17"/>
  <c r="E28" i="17"/>
  <c r="E27" i="17"/>
  <c r="E26" i="17"/>
  <c r="E25" i="17"/>
  <c r="E24" i="17"/>
  <c r="E23" i="17"/>
  <c r="E22" i="17"/>
  <c r="E21" i="17"/>
  <c r="E20" i="17"/>
  <c r="E19" i="17"/>
  <c r="E18" i="17"/>
  <c r="E17" i="17"/>
  <c r="E16" i="17"/>
  <c r="E15" i="17"/>
  <c r="E14" i="17"/>
  <c r="E13" i="17"/>
  <c r="E12" i="17"/>
  <c r="E11" i="17"/>
  <c r="E10" i="17"/>
  <c r="E9" i="17"/>
  <c r="E7" i="17"/>
  <c r="E6" i="17"/>
  <c r="E5" i="17"/>
  <c r="E4" i="17"/>
  <c r="E3" i="17"/>
  <c r="E2"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7" i="17"/>
  <c r="D6" i="17"/>
  <c r="D5" i="17"/>
  <c r="D4" i="17"/>
  <c r="D3" i="17"/>
  <c r="D2"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7" i="17"/>
  <c r="C6" i="17"/>
  <c r="C5" i="17"/>
  <c r="C4" i="17"/>
  <c r="C3" i="17"/>
  <c r="C2"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7" i="17"/>
  <c r="B6" i="17"/>
  <c r="B5" i="17"/>
  <c r="B4" i="17"/>
  <c r="B3" i="17"/>
  <c r="B2" i="17"/>
  <c r="A3" i="1" l="1"/>
  <c r="A4" i="1" s="1"/>
  <c r="A5" i="1" s="1"/>
  <c r="A6" i="1" s="1"/>
  <c r="A7" i="1" s="1"/>
  <c r="A8" i="1" s="1"/>
  <c r="A9" i="1" s="1"/>
  <c r="A10" i="1" s="1"/>
  <c r="A11" i="1" s="1"/>
  <c r="A12" i="1" s="1"/>
  <c r="A13" i="1" s="1"/>
  <c r="A14" i="1" s="1"/>
  <c r="A15" i="1" s="1"/>
  <c r="A16" i="1" s="1"/>
  <c r="A17"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alcChain>
</file>

<file path=xl/comments1.xml><?xml version="1.0" encoding="utf-8"?>
<comments xmlns="http://schemas.openxmlformats.org/spreadsheetml/2006/main">
  <authors>
    <author>Rajendran, Harish</author>
  </authors>
  <commentList>
    <comment ref="C15" authorId="0" shapeId="0">
      <text>
        <r>
          <rPr>
            <i/>
            <sz val="9"/>
            <color indexed="81"/>
            <rFont val="Tahoma"/>
            <family val="2"/>
          </rPr>
          <t>Rajendran, Harish:</t>
        </r>
        <r>
          <rPr>
            <b/>
            <i/>
            <sz val="9"/>
            <color indexed="81"/>
            <rFont val="Tahoma"/>
            <family val="2"/>
          </rPr>
          <t xml:space="preserve">
Can we say "TRADE CURRENCY"?</t>
        </r>
      </text>
    </comment>
    <comment ref="C16" authorId="0" shapeId="0">
      <text>
        <r>
          <rPr>
            <i/>
            <sz val="9"/>
            <color indexed="81"/>
            <rFont val="Tahoma"/>
            <family val="2"/>
          </rPr>
          <t>Rajendran, Harish:</t>
        </r>
        <r>
          <rPr>
            <b/>
            <i/>
            <sz val="9"/>
            <color indexed="81"/>
            <rFont val="Tahoma"/>
            <family val="2"/>
          </rPr>
          <t xml:space="preserve">
Can we say "TRADE CURRENCY"?</t>
        </r>
      </text>
    </comment>
    <comment ref="D16" authorId="0" shapeId="0">
      <text>
        <r>
          <rPr>
            <i/>
            <sz val="9"/>
            <color indexed="81"/>
            <rFont val="Tahoma"/>
            <family val="2"/>
          </rPr>
          <t>Rajendran, Harish:</t>
        </r>
        <r>
          <rPr>
            <b/>
            <i/>
            <sz val="9"/>
            <color indexed="81"/>
            <rFont val="Tahoma"/>
            <family val="2"/>
          </rPr>
          <t xml:space="preserve">
Does this include additional charges? How does this relate to Net Settlement Amount?
</t>
        </r>
      </text>
    </comment>
    <comment ref="C17" authorId="0" shapeId="0">
      <text>
        <r>
          <rPr>
            <i/>
            <sz val="9"/>
            <color indexed="81"/>
            <rFont val="Tahoma"/>
            <family val="2"/>
          </rPr>
          <t>Rajendran, Harish:</t>
        </r>
        <r>
          <rPr>
            <b/>
            <i/>
            <sz val="9"/>
            <color indexed="81"/>
            <rFont val="Tahoma"/>
            <family val="2"/>
          </rPr>
          <t xml:space="preserve">
Can we say "TRADE CURRENCY"?</t>
        </r>
      </text>
    </comment>
    <comment ref="C19" authorId="0" shapeId="0">
      <text>
        <r>
          <rPr>
            <i/>
            <sz val="9"/>
            <color indexed="81"/>
            <rFont val="Tahoma"/>
            <family val="2"/>
          </rPr>
          <t>Rajendran, Harish:</t>
        </r>
        <r>
          <rPr>
            <b/>
            <i/>
            <sz val="9"/>
            <color indexed="81"/>
            <rFont val="Tahoma"/>
            <family val="2"/>
          </rPr>
          <t xml:space="preserve">
Can we move the position near Trade Identifier?
</t>
        </r>
      </text>
    </comment>
    <comment ref="C20" authorId="0" shapeId="0">
      <text>
        <r>
          <rPr>
            <i/>
            <sz val="9"/>
            <color indexed="81"/>
            <rFont val="Tahoma"/>
            <family val="2"/>
          </rPr>
          <t>Rajendran, Harish:</t>
        </r>
        <r>
          <rPr>
            <b/>
            <i/>
            <sz val="9"/>
            <color indexed="81"/>
            <rFont val="Tahoma"/>
            <family val="2"/>
          </rPr>
          <t xml:space="preserve">
Can we remove this attribute?</t>
        </r>
      </text>
    </comment>
    <comment ref="C21" authorId="0" shapeId="0">
      <text>
        <r>
          <rPr>
            <i/>
            <sz val="9"/>
            <color indexed="81"/>
            <rFont val="Tahoma"/>
            <family val="2"/>
          </rPr>
          <t>Rajendran, Harish:</t>
        </r>
        <r>
          <rPr>
            <b/>
            <i/>
            <sz val="9"/>
            <color indexed="81"/>
            <rFont val="Tahoma"/>
            <family val="2"/>
          </rPr>
          <t xml:space="preserve">
Can we remove this attribute?</t>
        </r>
      </text>
    </comment>
    <comment ref="C24" authorId="0" shapeId="0">
      <text>
        <r>
          <rPr>
            <i/>
            <sz val="9"/>
            <color indexed="81"/>
            <rFont val="Tahoma"/>
            <family val="2"/>
          </rPr>
          <t>Rajendran, Harish:</t>
        </r>
        <r>
          <rPr>
            <b/>
            <i/>
            <sz val="9"/>
            <color indexed="81"/>
            <rFont val="Tahoma"/>
            <family val="2"/>
          </rPr>
          <t xml:space="preserve">
Can we remove this attribute?</t>
        </r>
      </text>
    </comment>
    <comment ref="C25" authorId="0" shapeId="0">
      <text>
        <r>
          <rPr>
            <i/>
            <sz val="9"/>
            <color indexed="81"/>
            <rFont val="Tahoma"/>
            <family val="2"/>
          </rPr>
          <t>Rajendran, Harish:</t>
        </r>
        <r>
          <rPr>
            <b/>
            <i/>
            <sz val="9"/>
            <color indexed="81"/>
            <rFont val="Tahoma"/>
            <family val="2"/>
          </rPr>
          <t xml:space="preserve">
Can we remove this attribute?</t>
        </r>
      </text>
    </comment>
    <comment ref="C27" authorId="0" shapeId="0">
      <text>
        <r>
          <rPr>
            <i/>
            <sz val="9"/>
            <color indexed="81"/>
            <rFont val="Tahoma"/>
            <family val="2"/>
          </rPr>
          <t>Rajendran, Harish:</t>
        </r>
        <r>
          <rPr>
            <b/>
            <i/>
            <sz val="9"/>
            <color indexed="81"/>
            <rFont val="Tahoma"/>
            <family val="2"/>
          </rPr>
          <t xml:space="preserve">
What values do we get here? Can we remove this attribute?</t>
        </r>
      </text>
    </comment>
    <comment ref="C28" authorId="0" shapeId="0">
      <text>
        <r>
          <rPr>
            <i/>
            <sz val="9"/>
            <color indexed="81"/>
            <rFont val="Tahoma"/>
            <family val="2"/>
          </rPr>
          <t>Rajendran, Harish:</t>
        </r>
        <r>
          <rPr>
            <b/>
            <i/>
            <sz val="9"/>
            <color indexed="81"/>
            <rFont val="Tahoma"/>
            <family val="2"/>
          </rPr>
          <t xml:space="preserve">
What values do we get here? Can we remove this attribute?</t>
        </r>
      </text>
    </comment>
    <comment ref="C29" authorId="0" shapeId="0">
      <text>
        <r>
          <rPr>
            <i/>
            <sz val="9"/>
            <color indexed="81"/>
            <rFont val="Tahoma"/>
            <family val="2"/>
          </rPr>
          <t>Rajendran, Harish:</t>
        </r>
        <r>
          <rPr>
            <b/>
            <i/>
            <sz val="9"/>
            <color indexed="81"/>
            <rFont val="Tahoma"/>
            <family val="2"/>
          </rPr>
          <t xml:space="preserve">
Can we move the position up / near the Trade Identifier
</t>
        </r>
      </text>
    </comment>
    <comment ref="C35" authorId="0" shapeId="0">
      <text>
        <r>
          <rPr>
            <i/>
            <sz val="9"/>
            <color indexed="81"/>
            <rFont val="Tahoma"/>
            <family val="2"/>
          </rPr>
          <t>Rajendran, Harish:</t>
        </r>
        <r>
          <rPr>
            <b/>
            <i/>
            <sz val="9"/>
            <color indexed="81"/>
            <rFont val="Tahoma"/>
            <family val="2"/>
          </rPr>
          <t xml:space="preserve">
Can we move the position near the ither Dates
</t>
        </r>
      </text>
    </comment>
    <comment ref="C38" authorId="0" shapeId="0">
      <text>
        <r>
          <rPr>
            <i/>
            <sz val="9"/>
            <color indexed="81"/>
            <rFont val="Tahoma"/>
            <family val="2"/>
          </rPr>
          <t>Rajendran, Harish:</t>
        </r>
        <r>
          <rPr>
            <b/>
            <i/>
            <sz val="9"/>
            <color indexed="81"/>
            <rFont val="Tahoma"/>
            <family val="2"/>
          </rPr>
          <t xml:space="preserve">
Can we move the position near BUY/SELL?
</t>
        </r>
      </text>
    </comment>
    <comment ref="C39" authorId="0" shapeId="0">
      <text>
        <r>
          <rPr>
            <i/>
            <sz val="9"/>
            <color indexed="81"/>
            <rFont val="Tahoma"/>
            <family val="2"/>
          </rPr>
          <t>Rajendran, Harish:</t>
        </r>
        <r>
          <rPr>
            <b/>
            <i/>
            <sz val="9"/>
            <color indexed="81"/>
            <rFont val="Tahoma"/>
            <family val="2"/>
          </rPr>
          <t xml:space="preserve">
Is this required?
</t>
        </r>
      </text>
    </comment>
    <comment ref="C65" authorId="0" shapeId="0">
      <text>
        <r>
          <rPr>
            <i/>
            <sz val="9"/>
            <color indexed="81"/>
            <rFont val="Tahoma"/>
            <family val="2"/>
          </rPr>
          <t>Rajendran, Harish:</t>
        </r>
        <r>
          <rPr>
            <b/>
            <i/>
            <sz val="9"/>
            <color indexed="81"/>
            <rFont val="Tahoma"/>
            <family val="2"/>
          </rPr>
          <t xml:space="preserve">
Is this required?
</t>
        </r>
      </text>
    </comment>
  </commentList>
</comments>
</file>

<file path=xl/sharedStrings.xml><?xml version="1.0" encoding="utf-8"?>
<sst xmlns="http://schemas.openxmlformats.org/spreadsheetml/2006/main" count="5120" uniqueCount="1037">
  <si>
    <t>Tag Name</t>
  </si>
  <si>
    <t>Tag #</t>
  </si>
  <si>
    <t>CDE</t>
  </si>
  <si>
    <t>Expected Domain of Values</t>
  </si>
  <si>
    <t>Restricted Domain of Values</t>
  </si>
  <si>
    <t>Condition, if C</t>
  </si>
  <si>
    <t>M/O/C</t>
  </si>
  <si>
    <t>Data Type &amp; Length</t>
  </si>
  <si>
    <t>Unique Within Group</t>
  </si>
  <si>
    <t>Group Type</t>
  </si>
  <si>
    <t>Sample/Example Values</t>
  </si>
  <si>
    <t>Attribute Description</t>
  </si>
  <si>
    <t>Attribute Name</t>
  </si>
  <si>
    <t>Group</t>
  </si>
  <si>
    <t>Attribute ID</t>
  </si>
  <si>
    <t>TRADE IDENTIFIER</t>
  </si>
  <si>
    <t>ASSET CLASSIFICATION</t>
  </si>
  <si>
    <t>ASSET SUB CLASSIFICATION</t>
  </si>
  <si>
    <t>TRADE DATE</t>
  </si>
  <si>
    <t>TRADE ENTRY DATE</t>
  </si>
  <si>
    <t>TRADE SETTLEMENT DATE</t>
  </si>
  <si>
    <t>TRADE ACTUAL SETTLEMENT DATE</t>
  </si>
  <si>
    <t>TRADE AS OF DATE</t>
  </si>
  <si>
    <t>TRADE EVENT DATE</t>
  </si>
  <si>
    <t>TRADE CURRENCY CODE</t>
  </si>
  <si>
    <t>LOCAL CURRENCY CODE</t>
  </si>
  <si>
    <t>FO BOOKING SYSTEM</t>
  </si>
  <si>
    <t>TRADE EVENT</t>
  </si>
  <si>
    <t>TRADE STATUS</t>
  </si>
  <si>
    <t>TRADE STATUS IN PLATFORM</t>
  </si>
  <si>
    <t>TRADE BUY SELL INDICATOR</t>
  </si>
  <si>
    <t>TRADE CONTRACTUAL QUANTITY</t>
  </si>
  <si>
    <t>SETTLED QUANTITY</t>
  </si>
  <si>
    <t>LEGAL ENTITY CODE</t>
  </si>
  <si>
    <t>LEGAL ENTITY NAME</t>
  </si>
  <si>
    <t>TRADE SETTLEMENT LOCATION</t>
  </si>
  <si>
    <t>TRADE MARKET</t>
  </si>
  <si>
    <t>CURRENT BUSINESS DATE (COB DATE)</t>
  </si>
  <si>
    <t>FEED SOURCE SYSTEM</t>
  </si>
  <si>
    <t>SOURCE FILE CODE</t>
  </si>
  <si>
    <t>ACTIVITY USER ID</t>
  </si>
  <si>
    <t>ACTIVITY USER NAME</t>
  </si>
  <si>
    <t>NET SETTLEMENT AMOUNT - LOCAL CURRENCY</t>
  </si>
  <si>
    <t>CONTRACTUAL SETTLEMENT AMOUNT - LOCAL CURRENCY</t>
  </si>
  <si>
    <t>GROSS SETTLEMENT AMOUNT - LOCAL CURRENCY</t>
  </si>
  <si>
    <t>TRADE UNIT PRICE</t>
  </si>
  <si>
    <t>TRANSACTION TYPE</t>
  </si>
  <si>
    <t>TRANSACTION TYPE DESCRIPTION</t>
  </si>
  <si>
    <t>EXECUTING BROKER CODE</t>
  </si>
  <si>
    <t>EXECUTING BROKER NAME</t>
  </si>
  <si>
    <t>SALESPERSON IDENTIFIER</t>
  </si>
  <si>
    <t>SALESPERSON NAME</t>
  </si>
  <si>
    <t>TRADER IDENTIFIER</t>
  </si>
  <si>
    <t>TRADER NAME</t>
  </si>
  <si>
    <t>TRADE VERSION #</t>
  </si>
  <si>
    <t>SETTLEMENT TYPE</t>
  </si>
  <si>
    <t>A unique identifier for the Trade as generated in the source application.</t>
  </si>
  <si>
    <t>Generic Asset Classification of the Product traded.</t>
  </si>
  <si>
    <t>Generic Asset Sub Classification of the Product traded.</t>
  </si>
  <si>
    <t>Trade Effective Date</t>
  </si>
  <si>
    <t>Currency Code as defined for the Trade</t>
  </si>
  <si>
    <t>Local Currency Code in case different from the Trade Currency Code.</t>
  </si>
  <si>
    <t>Event Code that triggered the change in status of the trade at the status platform.</t>
  </si>
  <si>
    <t>Current Status of the Trade</t>
  </si>
  <si>
    <t>Status of the Trade in the Source Platform.</t>
  </si>
  <si>
    <t>Buy Sell Indicator for the Trade</t>
  </si>
  <si>
    <t>Contractual Quantity of Trade</t>
  </si>
  <si>
    <t>Settled Quantity of Trade. If PARTIALLY SETTLED, this value &lt; Contractual Quantity. If SETTLED, this value = Contractual Quantity. If OPEN, this value = 0</t>
  </si>
  <si>
    <t>Legal Entity Code for whom the trade has been conducted.</t>
  </si>
  <si>
    <t>Legal Entity Name for whom the trade has been conducted.</t>
  </si>
  <si>
    <t>Settlement Location for the Trade</t>
  </si>
  <si>
    <t>Geographical ISO Country Code where the trade settles.</t>
  </si>
  <si>
    <t>Current End of Business Date for which the Trade Feed is received.</t>
  </si>
  <si>
    <t>Source platform shall provide the CSI Id.</t>
  </si>
  <si>
    <t>Source Application Name that provides the feed. This is at the application level.</t>
  </si>
  <si>
    <t>User Id who modified the trade last.</t>
  </si>
  <si>
    <t>User Name who modified the trade last.</t>
  </si>
  <si>
    <t>Net Settlement Amount excluding any additional charges.</t>
  </si>
  <si>
    <t>Settlement Amount as mandated in the contract.</t>
  </si>
  <si>
    <t>Gross Settlement Amount inclusive of taxes, charges, commissions</t>
  </si>
  <si>
    <t>Trade Unit Price of the Security - in Trade Currency</t>
  </si>
  <si>
    <t>Transaction Type Description</t>
  </si>
  <si>
    <t>Broker Code Responsible For Trading or Executing the Trade.</t>
  </si>
  <si>
    <t>Broker Name For Trading or Executing the Trade.</t>
  </si>
  <si>
    <t>The Settlement Broker Code.</t>
  </si>
  <si>
    <t>Settlement Broker Name</t>
  </si>
  <si>
    <t>Salesperson involved in the trade execution</t>
  </si>
  <si>
    <t>Salesperson Name involved in the Trade Execution</t>
  </si>
  <si>
    <t>Trader involved in the Trade Execution.</t>
  </si>
  <si>
    <t>Trader Name involved in the Trade Execution.</t>
  </si>
  <si>
    <t>Indicates the current version of the trade.</t>
  </si>
  <si>
    <t>Type of Settlement. Majorly the settlement types would be DVP.</t>
  </si>
  <si>
    <t>Trade Attributes</t>
  </si>
  <si>
    <t>"1234e234abc"</t>
  </si>
  <si>
    <t>Primary</t>
  </si>
  <si>
    <t>String (80)</t>
  </si>
  <si>
    <t>Yes</t>
  </si>
  <si>
    <t>M</t>
  </si>
  <si>
    <t>No</t>
  </si>
  <si>
    <t>TradeID</t>
  </si>
  <si>
    <t>TradeDate</t>
  </si>
  <si>
    <t>MDEntryDate</t>
  </si>
  <si>
    <t>SettlDate</t>
  </si>
  <si>
    <t>AsofDate</t>
  </si>
  <si>
    <t>LastUpdateTime</t>
  </si>
  <si>
    <t>Underlying Currency</t>
  </si>
  <si>
    <t>Currency</t>
  </si>
  <si>
    <t>AssetClass</t>
  </si>
  <si>
    <t>TradeStatus</t>
  </si>
  <si>
    <t>BuySell</t>
  </si>
  <si>
    <t>OrderQty</t>
  </si>
  <si>
    <t>Quantity</t>
  </si>
  <si>
    <t>Legal Entity</t>
  </si>
  <si>
    <t>SettleLocation</t>
  </si>
  <si>
    <t>SettlementCountry</t>
  </si>
  <si>
    <t>TradSesCloseTime</t>
  </si>
  <si>
    <t>SrcServer</t>
  </si>
  <si>
    <t>SrcSystemId</t>
  </si>
  <si>
    <t>XLastActivityUserId</t>
  </si>
  <si>
    <t>UserName</t>
  </si>
  <si>
    <t>NetMoney</t>
  </si>
  <si>
    <t>ContAmtValue</t>
  </si>
  <si>
    <t>GrossTradeAmt</t>
  </si>
  <si>
    <t>Price</t>
  </si>
  <si>
    <t>FinancingTransactionType</t>
  </si>
  <si>
    <t>TransComments</t>
  </si>
  <si>
    <t>ExecBroker</t>
  </si>
  <si>
    <t>BrokerName</t>
  </si>
  <si>
    <t>BrokerNumber</t>
  </si>
  <si>
    <t>ClearingFirm</t>
  </si>
  <si>
    <t>SalespersonId</t>
  </si>
  <si>
    <t>SalespersonName</t>
  </si>
  <si>
    <t>TraderId</t>
  </si>
  <si>
    <t>Name</t>
  </si>
  <si>
    <t>ZTradeVersion</t>
  </si>
  <si>
    <t>String</t>
  </si>
  <si>
    <t>Double</t>
  </si>
  <si>
    <t>C</t>
  </si>
  <si>
    <t>O</t>
  </si>
  <si>
    <t>String (70)</t>
  </si>
  <si>
    <t>Contractual Date of the Trade</t>
  </si>
  <si>
    <t>Date (Local)</t>
  </si>
  <si>
    <t>Trade Entry Timestamp</t>
  </si>
  <si>
    <t>Timestamp (UTC)</t>
  </si>
  <si>
    <t>Contractual Settlement Date of the Trade</t>
  </si>
  <si>
    <t>Actual Settlement Date of the Trade</t>
  </si>
  <si>
    <t>Trade Event Timestamp</t>
  </si>
  <si>
    <t>String (3)</t>
  </si>
  <si>
    <t>3 Letter ISO Country Code</t>
  </si>
  <si>
    <t>To be provided if the source platform is unable to provide a product identifier that could be linked to SMC (Global Product Repository).</t>
  </si>
  <si>
    <t>CSI ID of the Front Office Trade Capture System.</t>
  </si>
  <si>
    <t>"EQUITY", "FIXED INCOME"</t>
  </si>
  <si>
    <t>"EQUITY-PREFERENCE", "WARRANT-BASKET"</t>
  </si>
  <si>
    <t>"2005-05-05"</t>
  </si>
  <si>
    <t>"2005-05-05 22:34:02"</t>
  </si>
  <si>
    <t>"2005-05-08"</t>
  </si>
  <si>
    <t>"INR", "USD"</t>
  </si>
  <si>
    <t>"SETTLED"</t>
  </si>
  <si>
    <t>"BUY"</t>
  </si>
  <si>
    <t>"BUY", "SELL"</t>
  </si>
  <si>
    <t>Legal Entity Codes as defined in DSMT.</t>
  </si>
  <si>
    <t>Legal Entity Names as defined in DSMT.</t>
  </si>
  <si>
    <t>String (30)</t>
  </si>
  <si>
    <t>String (100)</t>
  </si>
  <si>
    <t>Source to provide the GFCID of the exchanges registered with DSMT.</t>
  </si>
  <si>
    <t>"IND"</t>
  </si>
  <si>
    <t>To be provided by the source platform if the source cannot provide a GFCID value for the Settlement Location attribute.</t>
  </si>
  <si>
    <t>CSI ID of the Settlement Platform providing the data.</t>
  </si>
  <si>
    <t>"IOWA"</t>
  </si>
  <si>
    <t>Application Acronym as defined for the platform in CSI</t>
  </si>
  <si>
    <t>"ab12345"</t>
  </si>
  <si>
    <t>SECURITY IDENTIFIER VALUE</t>
  </si>
  <si>
    <t>SECURITY IDENTIFIER TYPE</t>
  </si>
  <si>
    <t>Product Identifier Value</t>
  </si>
  <si>
    <t>COUNT OF SECURITY ATTRIBUTES PROVIDED BY SOURCE.</t>
  </si>
  <si>
    <t>Repeating - Mandatory</t>
  </si>
  <si>
    <t>SecurityAltId</t>
  </si>
  <si>
    <t>SecurityAltIdSource</t>
  </si>
  <si>
    <t>Security Attributes</t>
  </si>
  <si>
    <t>SETTLEMENT BROKER CODE</t>
  </si>
  <si>
    <t>SETTLEMENT BROKER NAME</t>
  </si>
  <si>
    <t>EQUITY: Any Corporate Securities.
FIXED INCOME: Bonds, Corporate Debt Papers.
WARRANT:  Warrant Securities
OTHERS: Any Classification that does not fit in above.</t>
  </si>
  <si>
    <t>EQUITY: "PREFERENCE", "COMMON-STOCK", "MUTUAL FUND", "UNITS".
FIXED INCOME: "CORPORATE", "GOVERNMENT", "SOVERIGN", "COD", "REPO", "PAPER"
WARRANT: "BASKET", "CURRENCY", "EQUITY", "INDEX"
OTHERS: Any value</t>
  </si>
  <si>
    <t>NoSecurity</t>
  </si>
  <si>
    <t>Party Attributes</t>
  </si>
  <si>
    <t>COUNT OF PARTY ATTRIBUTES PROVIDED BY SOURCE.</t>
  </si>
  <si>
    <t>NoAccounts</t>
  </si>
  <si>
    <t>ACCOUNT SOURCE</t>
  </si>
  <si>
    <t>If GFCID is available, the source shall provide the GFCID value under the header value "GFCID".</t>
  </si>
  <si>
    <t>Source to provide the static value "GFCID" if available.</t>
  </si>
  <si>
    <t>"GFCID"</t>
  </si>
  <si>
    <t>AcctIDSource</t>
  </si>
  <si>
    <t>ACCOUNT ID</t>
  </si>
  <si>
    <t>Global Finance Customer Identifier (Unique Customer Identifier)</t>
  </si>
  <si>
    <t>Source to provide the GFCID value.</t>
  </si>
  <si>
    <t>GFCID value as defined in AMC (CDMS)</t>
  </si>
  <si>
    <t>Account</t>
  </si>
  <si>
    <t>ACCOUNT TYPE</t>
  </si>
  <si>
    <t>Type shall be "CUSTOMER" for GFCID.</t>
  </si>
  <si>
    <t>Source to provide the static value "CUST"</t>
  </si>
  <si>
    <t>"CUST"</t>
  </si>
  <si>
    <t>AccountType</t>
  </si>
  <si>
    <t>ACCOUNT ROLE</t>
  </si>
  <si>
    <t>Role shall be "COUNTERPARTY".</t>
  </si>
  <si>
    <t>Source to provide the static value "CPTY"</t>
  </si>
  <si>
    <t>"CPTY"</t>
  </si>
  <si>
    <t>AccountRole</t>
  </si>
  <si>
    <t>To provide the Legal Entity under which the counterparty is registered.</t>
  </si>
  <si>
    <t>Source to provide the Legal Entity Code for the counterparty.</t>
  </si>
  <si>
    <t>If GFPID is available, the source shall provide the GFPID value under the header value "GFPID".</t>
  </si>
  <si>
    <t>Global Finance Customer Parent Identifier.</t>
  </si>
  <si>
    <t>Source to provide the static value "GFPID" if available.</t>
  </si>
  <si>
    <t>"GFPID"</t>
  </si>
  <si>
    <t>For Flexcube systems, BASE NUMBER forms the customer identifier. Flexcube to provide the Base Number under header "BASE NUMBER"</t>
  </si>
  <si>
    <t>Flexcube BASE NUMBER</t>
  </si>
  <si>
    <t>Type shall be "CUSTOMER".</t>
  </si>
  <si>
    <t>Role shall be "COUNTERPARTY"</t>
  </si>
  <si>
    <t>To provide the Legal Entity under which the base number is registered.</t>
  </si>
  <si>
    <t>Source to provide the static value "BASE NUMBER".</t>
  </si>
  <si>
    <t>Source to provide the Base Number.</t>
  </si>
  <si>
    <t>"BASE NUMBER"</t>
  </si>
  <si>
    <t>BASE NUMBER as defined in the Flexcube System.</t>
  </si>
  <si>
    <t>Under Header "CUSTOMER ID", Source shall provide any internal identifier for the Customer in case the system does not align with AMC or CDMS.</t>
  </si>
  <si>
    <t>Internal Customer Identifier used by the platform.</t>
  </si>
  <si>
    <t>To provide any identifier to the legal vehicle that the customer has registered.</t>
  </si>
  <si>
    <t>Source to provide the static value "CUSTOMER ID".</t>
  </si>
  <si>
    <t>"CUSTOMER ID"</t>
  </si>
  <si>
    <t>Source to provide the Customer ID that is specific to the source and not enterprise wide.</t>
  </si>
  <si>
    <t>Under Header "CUSTOMER NAME", Source shall provide any internal customer name for the customer in case the system does not align with AMC or CDMS.</t>
  </si>
  <si>
    <t>Source to provide the static value "CUSTOMER NAME".</t>
  </si>
  <si>
    <t>"CUSTOMER NAME"</t>
  </si>
  <si>
    <t>Source to provide the Customer Name that is internally maintained.</t>
  </si>
  <si>
    <t>Internal Customer NAME as defined in the source platform.</t>
  </si>
  <si>
    <t>To provide the Legal Entity Identifier for the Customer.</t>
  </si>
  <si>
    <t>Type shall be "CUSTOMER" for GFPID.</t>
  </si>
  <si>
    <t>Under Header "AMC ID", Source shall provide the unique Account Identifier as defined in AMC.</t>
  </si>
  <si>
    <t>Source to provide the static value "AMC ID"</t>
  </si>
  <si>
    <t>"AMC ID"</t>
  </si>
  <si>
    <t>Unique Identifier for the Account as defined in AMC</t>
  </si>
  <si>
    <t>Source to provide the AMC ID of the counterparty account used in the trade.</t>
  </si>
  <si>
    <t>AMC Reference Schema.</t>
  </si>
  <si>
    <t>Type shall be "CUSTOMER"</t>
  </si>
  <si>
    <t>Under Header "IMS", Source shall provide the IMS Account Number for the counterparty.</t>
  </si>
  <si>
    <t>Source to provide the static value "IMS"</t>
  </si>
  <si>
    <t>"IMS"</t>
  </si>
  <si>
    <t>IMS Account Number.</t>
  </si>
  <si>
    <t>Source to provide the IMS Account # defined for the counterparty.</t>
  </si>
  <si>
    <t>IMS Account Numbers as defined in AMC/E-Sales.</t>
  </si>
  <si>
    <t>Under Header "CPI", Source shall provide the CPI Account Number for the counterparty.</t>
  </si>
  <si>
    <t>Source to provide the static value "CPI"</t>
  </si>
  <si>
    <t>"CPI"</t>
  </si>
  <si>
    <t>Source to provide the CPI Account # for the counterparty.</t>
  </si>
  <si>
    <t>CPI Account Numbers as defined in AMC/E-Sales.</t>
  </si>
  <si>
    <t>CPI Account Number.</t>
  </si>
  <si>
    <t>Under Header "MNEMONIC", Source shall provide the Account Mnemonic.</t>
  </si>
  <si>
    <t>Account Mnemonic</t>
  </si>
  <si>
    <t>Source to provide the static value "MNEMONIC".</t>
  </si>
  <si>
    <t>"MNEMONIC"</t>
  </si>
  <si>
    <t>Source to provide the Account Mnemonic for the counterparty.</t>
  </si>
  <si>
    <t>Mnemonic assigned to the account as defined in AMC/E-Sales.</t>
  </si>
  <si>
    <t>Under header "ACCOUNT ID", Source shall provide the Account Identifier. This is only if the source has no linkage to AMC.</t>
  </si>
  <si>
    <t>Source to provide the static value "ACCOUNT ID"</t>
  </si>
  <si>
    <t>"ACCOUNT ID"</t>
  </si>
  <si>
    <t>Account Identifier as assigned to the counterparty account in the Source Platform.</t>
  </si>
  <si>
    <t>Under header "ACCOUNT NAME", Source shall provide the Account Name. This is only if the source has not linkage to AMC.</t>
  </si>
  <si>
    <t>Account Name as assigned to the counterparty account in the Source Platform.</t>
  </si>
  <si>
    <t>Source to provide the static value "ACCOUNT NAME"</t>
  </si>
  <si>
    <t>"ACCOUNT NAME"</t>
  </si>
  <si>
    <t>Source to provide the Account Id internally assigned to the customer.</t>
  </si>
  <si>
    <t>Source to provide the Account Name as defined to the customer.</t>
  </si>
  <si>
    <t>Under header "IMS", Source shall provide the IMS Account for the Firm Account used in the trade.</t>
  </si>
  <si>
    <t>Type shall be "ACCOUNT".</t>
  </si>
  <si>
    <t>Type shall be "ACCOUNT"</t>
  </si>
  <si>
    <t>Role shall be "FIRM".</t>
  </si>
  <si>
    <t>To provide the Legal Entity for the Firm Account.</t>
  </si>
  <si>
    <t>Source to provide the IMS Account # defined for the Firm.</t>
  </si>
  <si>
    <t>Source to provide the static value "ACCT"</t>
  </si>
  <si>
    <t>"ACCT"</t>
  </si>
  <si>
    <t>Source to provide the static value "FIRM"</t>
  </si>
  <si>
    <t>"FIRM"</t>
  </si>
  <si>
    <t>Source to provide the Legal Entity Code for the firm.</t>
  </si>
  <si>
    <t>Repeating - Conditional</t>
  </si>
  <si>
    <t>Under header "CPI", Source shall provide the CPI Account Number.</t>
  </si>
  <si>
    <t>Source to provide the CPI Account # defined for the Firm.</t>
  </si>
  <si>
    <t>Under header "MNEMONIC", Source shall provide the Account Mnemonic for the firm account.</t>
  </si>
  <si>
    <t>Source to provide the Account Mnemonic.</t>
  </si>
  <si>
    <t>Under header "AMC ID", Source shall provide the unique Firm Account Identifier as maintained in AMC.</t>
  </si>
  <si>
    <t>Source to provide the AMC ID of the firm account.</t>
  </si>
  <si>
    <t>AMC Identifier</t>
  </si>
  <si>
    <t>Source to provide the static value "PFID"</t>
  </si>
  <si>
    <t>Under header "PFID", Source shall provide the Prime Finance Identifier. This is applicable only for the Prime Finance applications that have no linkage to AMC.</t>
  </si>
  <si>
    <t>Prime Finance (PF) Identifier</t>
  </si>
  <si>
    <t>To provide the legal Entity for the Counterparty.</t>
  </si>
  <si>
    <t>"PFID"</t>
  </si>
  <si>
    <t>Source to provide the PFID of the account.</t>
  </si>
  <si>
    <t>Economic Attributes</t>
  </si>
  <si>
    <t>COUNT OF ECONOMIC ATTRIBUTES PROVIDED BY SOURCE.</t>
  </si>
  <si>
    <t>NoMiscFees</t>
  </si>
  <si>
    <t>CHARGE_NAME</t>
  </si>
  <si>
    <t>CHARGE_CURRENCY</t>
  </si>
  <si>
    <t>CHARGE_AMOUNT</t>
  </si>
  <si>
    <t>CHARGE_BASIS</t>
  </si>
  <si>
    <t>CHARGE_TYPE</t>
  </si>
  <si>
    <t>CHARGE_OVERRIDE</t>
  </si>
  <si>
    <t>CHARGE_DAYS</t>
  </si>
  <si>
    <t>CHARGE_BASIS_AMOUNT</t>
  </si>
  <si>
    <t>CHARGE_SCOPE</t>
  </si>
  <si>
    <t>Source to provide the face value of the bond instrument under the header "FACE VALUE"</t>
  </si>
  <si>
    <t>"FACE VALUE"</t>
  </si>
  <si>
    <t>MiscFeeDesc</t>
  </si>
  <si>
    <t>MiscFeeCurr</t>
  </si>
  <si>
    <t>AbsoluteValue</t>
  </si>
  <si>
    <t>MiscFeeBasis</t>
  </si>
  <si>
    <t>MiscFeeOverride</t>
  </si>
  <si>
    <t>MiscFeeAmt</t>
  </si>
  <si>
    <t>MiscFeeScope</t>
  </si>
  <si>
    <t>Currency code of the Charge.</t>
  </si>
  <si>
    <t>3 - Letter Currency Code in which the face value of the bond instrument is being provided.</t>
  </si>
  <si>
    <t>3 Letter ISO Currency Code</t>
  </si>
  <si>
    <t>The Face Value Amount</t>
  </si>
  <si>
    <t>The face value amount of the bond instrument</t>
  </si>
  <si>
    <t>To provide the static value "ABSOLUTE".</t>
  </si>
  <si>
    <t>To provide the static value "ABSOLUTE"</t>
  </si>
  <si>
    <t>"ABSOLUTE"</t>
  </si>
  <si>
    <t>To provide the static value "PER TRANSACTION"</t>
  </si>
  <si>
    <t>To provide the static value "PER TRANSACTION".</t>
  </si>
  <si>
    <t>"PER TRANSACTION"</t>
  </si>
  <si>
    <t>MiscFeeType</t>
  </si>
  <si>
    <t>To provide the static value "N"</t>
  </si>
  <si>
    <t>To provide the static value "N".</t>
  </si>
  <si>
    <t>"N"</t>
  </si>
  <si>
    <t>To provide the static value of "0"</t>
  </si>
  <si>
    <t>To provide the static value "0"</t>
  </si>
  <si>
    <t>"0"</t>
  </si>
  <si>
    <t>"0</t>
  </si>
  <si>
    <t>MiscFeeDays</t>
  </si>
  <si>
    <t>To provide a NULL value.</t>
  </si>
  <si>
    <t>To provide a NULL Value</t>
  </si>
  <si>
    <t>NULL</t>
  </si>
  <si>
    <t>To provide the FACE VALUE of the bond instrument under header "FACE VALUE"</t>
  </si>
  <si>
    <t>To provide the COUPON RATE of the bond instrument under header "COUPON RATE".</t>
  </si>
  <si>
    <t>The COUPON RATE value.</t>
  </si>
  <si>
    <t>Source to provide the coupon rate of the bond instrument under the header "COUPON RATE"</t>
  </si>
  <si>
    <t>"COUPON RATE"</t>
  </si>
  <si>
    <t>To provide the BROKERAGE FEES under header "BROKERAGE FEES".</t>
  </si>
  <si>
    <t>BROKERAGE FEES.</t>
  </si>
  <si>
    <t>Source to provide the brokerage fees under the header "BROKERAGE FEES".</t>
  </si>
  <si>
    <t>"BROKERAGE FEES"</t>
  </si>
  <si>
    <t>To provide the COMMISSION FEES under header "COMMISSION FEES".</t>
  </si>
  <si>
    <t>COMMISSION FEES</t>
  </si>
  <si>
    <t>Source to provide the commission fees under the header "COMMISSION FEES".</t>
  </si>
  <si>
    <t>3 - Letter Currency Code in which the commission fees was charged.</t>
  </si>
  <si>
    <t>3 - Letter Currency Code in which the brokerage amount was charged.</t>
  </si>
  <si>
    <t>To provide the static header "LOCAL TAX" under which the source platform has to provide the tax amount charged on the trade.</t>
  </si>
  <si>
    <t>Source to provide the static header "LOCAL TAX"</t>
  </si>
  <si>
    <t>3 - Letter Currency Code in which the tax amount was charged.</t>
  </si>
  <si>
    <t>To provide the static header "INTEREST AMOUNT" under which the source platform has to provide the Interest Amount paid out on the trade.</t>
  </si>
  <si>
    <t>Source to provide the static header "INTEREST AMOUNT"</t>
  </si>
  <si>
    <t>3 - Letter Currency Code in which the interest amount was charged.</t>
  </si>
  <si>
    <t>To provide the static header "WIRE FEE" under which the source platform has to provide the Wire charges associated with the trade.</t>
  </si>
  <si>
    <t>Source to provide the static header "WIRE FEE"</t>
  </si>
  <si>
    <t>3 - Letter Currency Code in which the wire fee charges are applied.</t>
  </si>
  <si>
    <t>To provide the static header "REG CHARGES" under which the source platform has to provide the regulatory charges associated with the trade.</t>
  </si>
  <si>
    <t>Source to provide the static header "REG CHARGES"</t>
  </si>
  <si>
    <t>"REG CHARGES"</t>
  </si>
  <si>
    <t>"WIRE FEE"</t>
  </si>
  <si>
    <t>"INTEREST AMOUNT"</t>
  </si>
  <si>
    <t>"LOCAL TAX"</t>
  </si>
  <si>
    <t>"COMMISSION FEES"</t>
  </si>
  <si>
    <t>COUNT OF LINKAGE ATTRIBUTES PROVIDED BY SOURCE</t>
  </si>
  <si>
    <t>NoLinks</t>
  </si>
  <si>
    <t>LINK_TYPE</t>
  </si>
  <si>
    <t>LINK_ID</t>
  </si>
  <si>
    <t>LINK_PARENT_ID</t>
  </si>
  <si>
    <t>LINK_PARENT_REFERRING_ID</t>
  </si>
  <si>
    <t>LINK_PARENT_UNIQUE_ID</t>
  </si>
  <si>
    <t>LINK_PARENT_VERSION</t>
  </si>
  <si>
    <t>Source to provide static value "EXTERNAL REFERENCE"</t>
  </si>
  <si>
    <t>LinkType</t>
  </si>
  <si>
    <t>LinkId</t>
  </si>
  <si>
    <t>Link Reference Id</t>
  </si>
  <si>
    <t>LinkSrcSystemId</t>
  </si>
  <si>
    <t>Link Unique Id</t>
  </si>
  <si>
    <t>LinkIdVersion</t>
  </si>
  <si>
    <t>Source to provide the parent trade reference linked to the External Trade in case of multi leg trades or netted trades.</t>
  </si>
  <si>
    <t>Source to provide the static value "EXTERNAL REFERENCE"</t>
  </si>
  <si>
    <t>"EXTERNAL REFERENCE"</t>
  </si>
  <si>
    <t>Source to provide the actual reference number quoted for the trade.</t>
  </si>
  <si>
    <t>Source to provide the CSI ID of the application that has generated the trade reference.</t>
  </si>
  <si>
    <t>Source to provide a NULL value for this attribute.</t>
  </si>
  <si>
    <t>Source to provide the version number of the trade.</t>
  </si>
  <si>
    <t>To provide the CSI ID of the application if available.</t>
  </si>
  <si>
    <t>CSI ID</t>
  </si>
  <si>
    <t>Source to provide static value "UPSTREAM REFERENCE"</t>
  </si>
  <si>
    <t>Source to provide the static value "UPSTREAM REFERENCE"</t>
  </si>
  <si>
    <t>"UPSTREAM REFERENCE"</t>
  </si>
  <si>
    <t>Source to provide the real world trade reference number that is used for external correspondences with clients.</t>
  </si>
  <si>
    <t>Source to provide the trade reference generated by the upstream that fed the trade data to the source platform.</t>
  </si>
  <si>
    <t>Source to provide any parent references generated by the upstream for the trade.</t>
  </si>
  <si>
    <t>Coupon Rate of the bond instrument.</t>
  </si>
  <si>
    <t>Any brokerage amount paid out for the trade transaction.</t>
  </si>
  <si>
    <t>Any commission (sales or agent) paid out for the trade.</t>
  </si>
  <si>
    <t>Any tax (stamp duty etc) paid out for the transaction.</t>
  </si>
  <si>
    <t>INTEREST AMOUNT paid out on the bond instrument.</t>
  </si>
  <si>
    <t>INTEREST AMOUNT value</t>
  </si>
  <si>
    <t>LOCAL TAX charges.</t>
  </si>
  <si>
    <t>WIRE Fees.</t>
  </si>
  <si>
    <t>Wire Charges paid out in case a wire/swift message was initiated for the trade and is charged separately.</t>
  </si>
  <si>
    <t>REGULATORY CHARGES</t>
  </si>
  <si>
    <t>Any amount paid out to regulatory agencies as part of the transaction.</t>
  </si>
  <si>
    <t>Linkage Attributes</t>
  </si>
  <si>
    <t>Source to provide static value "FO TRADE REFERENCE"</t>
  </si>
  <si>
    <t>CSI Id of the Application that was used by the trader to book the transaction (Front Office trade capture system).</t>
  </si>
  <si>
    <t>Source to provide the trade reference generated by the Front Office Trade Capture System under the static header "FO TRADE REFERENCE"</t>
  </si>
  <si>
    <t>Source to provide the trade reference generated by the trade capture system.</t>
  </si>
  <si>
    <t>To provide the unique trade reference as generated by the Front Office Trade Capture System</t>
  </si>
  <si>
    <t>Source to provide the trade reference in case the trade is linked to another trade from the Front Office.</t>
  </si>
  <si>
    <t>To provide the parent trade reference in case available in Front Office.</t>
  </si>
  <si>
    <r>
      <rPr>
        <b/>
        <u/>
        <sz val="10"/>
        <color theme="1"/>
        <rFont val="Calibri"/>
        <family val="2"/>
        <scheme val="minor"/>
      </rPr>
      <t>Order of Expected Values</t>
    </r>
    <r>
      <rPr>
        <sz val="10"/>
        <color theme="1"/>
        <rFont val="Calibri"/>
        <family val="2"/>
        <scheme val="minor"/>
      </rPr>
      <t>:
1. "SMCP" - SMC Product Identifier.
2. "ISIN".
3. "CUSIP".
4. "SEDOL".
5. "SCSP" - Secure CUSIP Codes.
6. "FII" - Secure Financial Identifier.</t>
    </r>
  </si>
  <si>
    <t>Source to provide the identifier value.</t>
  </si>
  <si>
    <t>Product Identifiers that could be used to validate against SMC Repository.</t>
  </si>
  <si>
    <t>Source to provide one or more of the expected values highlighted in column L.</t>
  </si>
  <si>
    <t>One of the Enterprise level or global Product Identifier codes that could help OCEAN to link with the SMC Repository for all product attributes and classifications.</t>
  </si>
  <si>
    <t>OPEN</t>
  </si>
  <si>
    <r>
      <t xml:space="preserve">"OPEN": When the trade has been created and the contractual settlement date has not been reached.
"SETTLED": When the trade has been settled.
"FAILED": When the trade is beyond settlement date and the trade has not been settled.
</t>
    </r>
    <r>
      <rPr>
        <strike/>
        <sz val="10"/>
        <color theme="1"/>
        <rFont val="Calibri"/>
        <family val="2"/>
        <scheme val="minor"/>
      </rPr>
      <t>"PARTIAL": When the trade settlement date has been reached and the trade has not been fully settled</t>
    </r>
    <r>
      <rPr>
        <sz val="10"/>
        <color theme="1"/>
        <rFont val="Calibri"/>
        <family val="2"/>
        <scheme val="minor"/>
      </rPr>
      <t>.
"CANCELED": When the trade has been cancelled.</t>
    </r>
  </si>
  <si>
    <t>"NEW": When the trade has been initiated and the platform receives it.
"AMEND": When the trade has been initiated and there has been an amendment.
"SETTLED": When the trade has been initiated and trade need no further action on the platform.
"SETTLED PARTIAL": When the trade has been settled partial.
"SETTLED AMEND": When the trade has been settled and there is a correction done to the trade.
"SETTLED LATE": When the trade has been settled post the settlement date.
"SETTLED CANCEL": When the trade has been cancelled post settlement.
"CANCEL": When the trade has been cancelled before settlement.</t>
  </si>
  <si>
    <t>Source to provide the SOE ID of the trader who has touched the trade.
In case of STP trades, this shall be a static value "SYSTEM"</t>
  </si>
  <si>
    <t>Transaction Type Code.</t>
  </si>
  <si>
    <t>Possible Values: "DVP", "RVP", "FOP"</t>
  </si>
  <si>
    <t>Contractual Execution Date of the Trade.</t>
  </si>
  <si>
    <t>The Date and Time of the trade when received in the Settlement Platform.</t>
  </si>
  <si>
    <t>Contractual Settlement Date of the Trade.</t>
  </si>
  <si>
    <t>Actual Settlement Date of the Trade. Could be the same as the Contractual Settlement Date. In case of failed trades, this field shall be null and in case of delayed settlement, this date shall be different from the contractual settlement date.</t>
  </si>
  <si>
    <t>Expected Trade Statuses During the Lifecycle of a Cash Security Trade.</t>
  </si>
  <si>
    <t>TRADE_OID</t>
  </si>
  <si>
    <t>TRD_ID</t>
  </si>
  <si>
    <t>TRD_DT</t>
  </si>
  <si>
    <t>SETL_DT</t>
  </si>
  <si>
    <t>TRD_STA</t>
  </si>
  <si>
    <t>TRD_UPDATE_DT</t>
  </si>
  <si>
    <t>COB_DT</t>
  </si>
  <si>
    <t>TRD_UNIT_PRC</t>
  </si>
  <si>
    <t>QUANTITY</t>
  </si>
  <si>
    <t>CON_QUANTITY</t>
  </si>
  <si>
    <t>NET_SETL_AMT</t>
  </si>
  <si>
    <t>GRS_SETL_AMT</t>
  </si>
  <si>
    <t>CON_SETL_AMT</t>
  </si>
  <si>
    <t>FO_BK_SYS</t>
  </si>
  <si>
    <t>OpenPending</t>
  </si>
  <si>
    <t>PRIM</t>
  </si>
  <si>
    <t>Settled</t>
  </si>
  <si>
    <t>SCENARIO I:</t>
  </si>
  <si>
    <t>103104C7TJ01</t>
  </si>
  <si>
    <t>Cancelled</t>
  </si>
  <si>
    <t>011662UYD501</t>
  </si>
  <si>
    <t>TPS</t>
  </si>
  <si>
    <t>SCENARIO II:</t>
  </si>
  <si>
    <t>SCENARIO V:</t>
  </si>
  <si>
    <t>0112044N3U01</t>
  </si>
  <si>
    <t>OpenFailed</t>
  </si>
  <si>
    <t>NoInstr</t>
  </si>
  <si>
    <t>SCENARIO III:</t>
  </si>
  <si>
    <t>0402511LN501</t>
  </si>
  <si>
    <t>SCENARIO IV:</t>
  </si>
  <si>
    <t>Trade Event Timestamp; to capture the date and time of the event that occurred in the settlement platform for the trade.</t>
  </si>
  <si>
    <t>SETTLED</t>
  </si>
  <si>
    <r>
      <t xml:space="preserve">"OPEN": When the trade has been created and the contractual settlement date has not been reached.
"SETTLE": When the trade has been settled.
"FAIL": When the trade is beyond settlement date and the trade has not been settled.
</t>
    </r>
    <r>
      <rPr>
        <sz val="10"/>
        <color theme="1"/>
        <rFont val="Calibri"/>
        <family val="2"/>
        <scheme val="minor"/>
      </rPr>
      <t>"CANCEL": When the trade has been cancelled.</t>
    </r>
  </si>
  <si>
    <t>Settlement Platforms to provide the source of the unique identifier for the Customer/Account details.</t>
  </si>
  <si>
    <t>"AMC ID", "GFCID"</t>
  </si>
  <si>
    <t>Unique Identifier.</t>
  </si>
  <si>
    <t>Unique Identifier for the Counterparty / Firm / Broker Account.</t>
  </si>
  <si>
    <r>
      <rPr>
        <b/>
        <u/>
        <sz val="10"/>
        <color theme="1"/>
        <rFont val="Calibri"/>
        <family val="2"/>
        <scheme val="minor"/>
      </rPr>
      <t>Possible Values</t>
    </r>
    <r>
      <rPr>
        <sz val="10"/>
        <color theme="1"/>
        <rFont val="Calibri"/>
        <family val="2"/>
        <scheme val="minor"/>
      </rPr>
      <t>:
1. "CPTY"
2 "FIRM"
3 "BRKR"</t>
    </r>
  </si>
  <si>
    <t>Repeating - Optional</t>
  </si>
  <si>
    <t>CLEARING HOUSE</t>
  </si>
  <si>
    <t>Agency performing the clearing operations of the Trade.</t>
  </si>
  <si>
    <t>CLEARING ELIGIBLE</t>
  </si>
  <si>
    <t>Flag to indicate whether the trade is eligible.</t>
  </si>
  <si>
    <r>
      <rPr>
        <b/>
        <u/>
        <sz val="10"/>
        <color theme="1"/>
        <rFont val="Calibri"/>
        <family val="2"/>
        <scheme val="minor"/>
      </rPr>
      <t>Order of Expected Values</t>
    </r>
    <r>
      <rPr>
        <sz val="10"/>
        <color theme="1"/>
        <rFont val="Calibri"/>
        <family val="2"/>
        <scheme val="minor"/>
      </rPr>
      <t>:
1.  "AMC ID"- AMC Unique Account Identifier.
2.   "IMS" - IMS Account Number.
3.   "MNEMONIC" - Account Menmonic.
4.   "CPI" - CPI Account Number.
5.   "GFCID" - Global Finance Customer Identifier.
6.   "BASE NUMBER" - Flexcube Base Number.
7.   "CUSTOMER ID" - Unique Platform specific Customer IDentifier.
8.   "CUSTOMER NAME" - Customer Name as defined in the Platform.
9.   "ACCOUNT ID" - Unique Platform Specific Account Identifier.
10. "ACCOUNT NAME. - Unique Platform Specific Account Name.
?? LVID
?? LE</t>
    </r>
  </si>
  <si>
    <t>To provide the Legal Entity under which the corresponding account is registered.</t>
  </si>
  <si>
    <t>To provide the role of the account in the trade.</t>
  </si>
  <si>
    <t>To provide the type of account involved in the trade.</t>
  </si>
  <si>
    <t>To provide the type of charge being applied.</t>
  </si>
  <si>
    <r>
      <rPr>
        <b/>
        <u/>
        <sz val="10"/>
        <color theme="1"/>
        <rFont val="Calibri"/>
        <family val="2"/>
        <scheme val="minor"/>
      </rPr>
      <t>Possible Values</t>
    </r>
    <r>
      <rPr>
        <sz val="10"/>
        <color theme="1"/>
        <rFont val="Calibri"/>
        <family val="2"/>
        <scheme val="minor"/>
      </rPr>
      <t>:
1. FACE VALUE: Face Value of the Bond Intrument.
2. COUPON RATE: Coupon Rate of the Bond Instrument.
3. BROKERAGE FEES: Brokerage charges for the trade.
4. COMMISSION FEES: Amount paid as commission for the trade to be settled.
5. LOCAL TAX: Any local tax amount paid out during settlement.
6. INTEREST AMOUNT: Interest Amount paid out for Bond Instrument or penalty paid due to delay in settlement.
7. WIRE FEES: Wire Charges incurred for the settlement.
8. REG CHARGES: Regulatory charges paid out as part of settlement.</t>
    </r>
  </si>
  <si>
    <t>Stipulation Attributes</t>
  </si>
  <si>
    <t>COUNT OF STIPULATION ATTRIBUTES</t>
  </si>
  <si>
    <t>Flag Attributes</t>
  </si>
  <si>
    <t>Comments Attributes</t>
  </si>
  <si>
    <t>COUNT OF COMMENT ATTRIBUTES</t>
  </si>
  <si>
    <t>COUNT OF FLAG ATTRIBUTES</t>
  </si>
  <si>
    <t>To provide the type of reference provided.</t>
  </si>
  <si>
    <t>Actual Trade Reference value.</t>
  </si>
  <si>
    <t>Source to provide the parent trade reference linked to the Trade in case of multi leg trades or netted trades.</t>
  </si>
  <si>
    <r>
      <rPr>
        <b/>
        <u/>
        <sz val="10"/>
        <color theme="1"/>
        <rFont val="Calibri"/>
        <family val="2"/>
        <scheme val="minor"/>
      </rPr>
      <t>Possible Values</t>
    </r>
    <r>
      <rPr>
        <sz val="10"/>
        <color theme="1"/>
        <rFont val="Calibri"/>
        <family val="2"/>
        <scheme val="minor"/>
      </rPr>
      <t>:
UTIID: * UITID stands for Unique Internal Trade Identifier. The format of the UITID is &lt;CSI ID&gt;:&lt;System Transaction ID&gt;
EXTERNAL TRADE REFERENCE: Trade Reference quoted for the trade in any external communication.
UPSTREAM TRADE REFERENCE: Trade Reference generated by the application feeding to the Settlement System. Could be the same as Trade Capture System.
TRADE CAPTURE SYSTEM REFERENCE: Trade Reference generated by the Trade Capture System.
ORDER ID: ORDER ID assigned to the customer order for the purchase/sale of security.
PAYMENT REFERENCE: Trade Reference provided for payment instructions.
NETTING ID:
CONFIRMATION REFERENCE: Confirmation Reference as generated for the Settlement.</t>
    </r>
  </si>
  <si>
    <t>COMMENT_TYPE</t>
  </si>
  <si>
    <t>COMMENTS</t>
  </si>
  <si>
    <t>Souce to provide freeform attributes that provide additional information on the trade as entered in the system like COMMENTS, INSTRUCTION NOTES.</t>
  </si>
  <si>
    <t>Actual Text.</t>
  </si>
  <si>
    <t>Repeating -Optional</t>
  </si>
  <si>
    <t>NoComments</t>
  </si>
  <si>
    <t>CommentType</t>
  </si>
  <si>
    <t>Comments</t>
  </si>
  <si>
    <t>TRD_FLAG</t>
  </si>
  <si>
    <t>TRD_FLAG_VALUE</t>
  </si>
  <si>
    <t>Source to provide the indicator type.</t>
  </si>
  <si>
    <t>Source to provide the indicator value.</t>
  </si>
  <si>
    <t>TradeFlagName</t>
  </si>
  <si>
    <t>TradeFlagValue</t>
  </si>
  <si>
    <r>
      <rPr>
        <b/>
        <u/>
        <sz val="10"/>
        <color theme="1"/>
        <rFont val="Calibri"/>
        <family val="2"/>
        <scheme val="minor"/>
      </rPr>
      <t>Possible Values</t>
    </r>
    <r>
      <rPr>
        <sz val="10"/>
        <color theme="1"/>
        <rFont val="Calibri"/>
        <family val="2"/>
        <scheme val="minor"/>
      </rPr>
      <t xml:space="preserve">:
AFFIRMED: To indicate whether a affirmation was received for the trade.
CONFIRMED: To indicate whether a confirmation was received for the trade.
STP INDICATOR:  Is the trade marked for auto settlement?
BACK VALUED DEAL: Is the trade being settled back valued?
OUTRIGHT CANCEL INDICATOR: Has the trade been cancelled outright or partial?
SFT INDICATOR: ???
</t>
    </r>
  </si>
  <si>
    <t>STIPULATION_TYPE</t>
  </si>
  <si>
    <t>STIPULATION_VALUE</t>
  </si>
  <si>
    <t>Source to provide optional attributes for the trade.</t>
  </si>
  <si>
    <t>Source to provide the actual values.</t>
  </si>
  <si>
    <t>NoStipulations</t>
  </si>
  <si>
    <t>StipulationType</t>
  </si>
  <si>
    <t>StipulationValue</t>
  </si>
  <si>
    <t>NoTradeFlags</t>
  </si>
  <si>
    <r>
      <rPr>
        <b/>
        <u/>
        <sz val="10"/>
        <color theme="1"/>
        <rFont val="Calibri"/>
        <family val="2"/>
        <scheme val="minor"/>
      </rPr>
      <t>Possible Values</t>
    </r>
    <r>
      <rPr>
        <sz val="10"/>
        <color theme="1"/>
        <rFont val="Calibri"/>
        <family val="2"/>
        <scheme val="minor"/>
      </rPr>
      <t xml:space="preserve">:
BRANCH / DEPARTMENT CODE: To capture the branch which is responsible for the trade settlement.
BRANCH NAME: To capture the branch name which is responsible for the trade settlement.
AGENT BIC CODE: To capture the BIC Code of Agent or Counterparty used for payment/settlement instructions.
AGENT CODE:
AGENT COUNTRY REFERENCE:
BUSINESS AREA:
CONFIRMATION TYPE: To determine the confirmation process: Electronic or Non Electronic
CONFIRMATION PLATFORM: To determine the mode of confirmation.
CUSTODIAN IDENTIFIER:
CUSTOMER SERVICE LOCATION:
DEPOSITORY NAME:
INSTRUCTION STATUS:
INSTRUMENT CATEGORY:
INSTRUMENT REFERENCE: 
PORTFOLIO ID:
GOC CODE:  
EXPENSE CODE: 
BLOTTER CODE: 
OUC CODE:
</t>
    </r>
  </si>
  <si>
    <t>To be provided if the Clearing Eligible indicator is Yes.</t>
  </si>
  <si>
    <t>"Yes", "No"</t>
  </si>
  <si>
    <t>AGENT BANK</t>
  </si>
  <si>
    <t>Agent bank that the Citi entity had used to clear or settle the trade</t>
  </si>
  <si>
    <t>To be provided if an Agent Bank is involved in the settlement of a trade.</t>
  </si>
  <si>
    <t>GFCID, BIC CODE, GCN CODE</t>
  </si>
  <si>
    <t>GFCID, BIC CODE</t>
  </si>
  <si>
    <t>TRADE EVENT TIMESTAMP</t>
  </si>
  <si>
    <t>CSI Id of the source platform</t>
  </si>
  <si>
    <t>Net Settlement Amount excluding any additional charges - in Trade Currency</t>
  </si>
  <si>
    <t>ISO Currency Code used in settling the trade.</t>
  </si>
  <si>
    <t>Settlement Amount as mandated in the contract - in Trade Currency</t>
  </si>
  <si>
    <t>Gross Settlement Amount inclusive of taxes, charges, commissions - in Trade Currency</t>
  </si>
  <si>
    <t>"DVP", "RVP", "FOP"</t>
  </si>
  <si>
    <t>CSI Acronym of the Source Application Name that provides the feed</t>
  </si>
  <si>
    <t>Type of Settlement - DVP, RVP, FOP</t>
  </si>
  <si>
    <t>String (10)</t>
  </si>
  <si>
    <t>NET SETTLEMENT AMOUNT - USD</t>
  </si>
  <si>
    <t>#</t>
  </si>
  <si>
    <t>TRADE ENTRY TIMESTEMP</t>
  </si>
  <si>
    <t>"CSP"</t>
  </si>
  <si>
    <t>Product Identifiers that can be looked up against SMC Repository.</t>
  </si>
  <si>
    <t>1. "SMCP" for SMC Product Identifier
2. "ISN" for ISIN
3. "CSP" for CUSIP
4. "SDL" for SEDOL
5. "SCSP" for Secure CUSIP Codes
6. "FII" for Secure Financial Identifier</t>
  </si>
  <si>
    <r>
      <t xml:space="preserve">Type of Product Identifier. For example: SMCP, ISN, CSP
Each Trade is expected to have </t>
    </r>
    <r>
      <rPr>
        <u/>
        <sz val="10"/>
        <color theme="1"/>
        <rFont val="Calibri"/>
        <family val="2"/>
        <scheme val="minor"/>
      </rPr>
      <t>atleast one</t>
    </r>
    <r>
      <rPr>
        <sz val="10"/>
        <color theme="1"/>
        <rFont val="Calibri"/>
        <family val="2"/>
        <scheme val="minor"/>
      </rPr>
      <t xml:space="preserve"> valid representation of Product Identifier. If multiple values are provided, Ocean will use the type-value pair using the below priority sequence: SMCP, ISN, CSP, SDL, SCSP, FII</t>
    </r>
  </si>
  <si>
    <t>FX RATE</t>
  </si>
  <si>
    <t>FX Rate used to convert Net Settlement Amount from Trade Currency to USD</t>
  </si>
  <si>
    <t>FEED SOURCE SYSTEM CSI</t>
  </si>
  <si>
    <t>1. FACE VALUE: Face Value of the Bond Intrument.
2. COUPON RATE: Coupon Rate of the Bond Instrument.
3. BROKERAGE FEES: Brokerage charges for the trade.
4. COMMISSION FEES: Amount paid as commission for the trade to be settled.
5. LOCAL TAX: Any local tax amount paid out during settlement.
6. INTEREST AMOUNT: Interest Amount paid out for Bond Instrument or penalty paid due to delay in settlement.
7. WIRE FEES: Wire Charges incurred for the settlement.
8. REG CHARGES: Regulatory charges paid out as part of settlement.</t>
  </si>
  <si>
    <t>SETTLED VIA AGENT BANK</t>
  </si>
  <si>
    <t>To provide the actual Charge Amount.</t>
  </si>
  <si>
    <t>"1"</t>
  </si>
  <si>
    <t>Normalized Status of the Trade</t>
  </si>
  <si>
    <t>Trade Event/Status as recorded in the Source Platform.</t>
  </si>
  <si>
    <t>LEGAL ENTITY ID</t>
  </si>
  <si>
    <t>Legal Entity ID of the Trade</t>
  </si>
  <si>
    <t>Legal Entity IDs as defined in DSMT.</t>
  </si>
  <si>
    <t>The Identifier has to be compliant with the Account Source Provided. i.e., if MNEMONIC was provided as the Account Source, the account ID provided should be a valid MNEMOMIC registered in AMC</t>
  </si>
  <si>
    <t>UITID: UITID stands for Unique Internal Trade Identifier. The format of the UITID is &lt;CSI ID of the FO Trade creation system&gt;:&lt;System Transaction ID&gt;</t>
  </si>
  <si>
    <t>To identify a trade resultant from the reversal of a trade cancelled post settlement.</t>
  </si>
  <si>
    <t>To identify trades that have been initiated to adjust internal books of Citi Legal Entities.</t>
  </si>
  <si>
    <t>To identify trades that have been split for settlement at the trade settlement platform.</t>
  </si>
  <si>
    <t>Purpose:</t>
  </si>
  <si>
    <t>Overview</t>
  </si>
  <si>
    <t>Scope:</t>
  </si>
  <si>
    <t>The SPEC is designed to onboard all attributes that would provide granular information on all the lifecycle events of a trade post the Execution stage.</t>
  </si>
  <si>
    <t>To identify trades that have been netted for settlement/payment.</t>
  </si>
  <si>
    <t>BACK OFFICE TRADE REFERENCE</t>
  </si>
  <si>
    <t>CONTRACTUAL SETTLEMENT DATE</t>
  </si>
  <si>
    <t>ACTUAL SETTLEMENT DATE</t>
  </si>
  <si>
    <t>BUY SELL INDICATOR</t>
  </si>
  <si>
    <t>CONTRACTUAL QUANTITY</t>
  </si>
  <si>
    <t>UNIT PRICE</t>
  </si>
  <si>
    <t>NET SETTLEMENT AMOUNT</t>
  </si>
  <si>
    <t>CONTRACTUAL SETTLEMENT AMOUNT</t>
  </si>
  <si>
    <t>GROSS SETTLEMENT AMOUNT</t>
  </si>
  <si>
    <t>MAKER USER ID</t>
  </si>
  <si>
    <t>MAKER USER NAME</t>
  </si>
  <si>
    <t>CHECKER USER ID</t>
  </si>
  <si>
    <t>CHECKER USER NAME</t>
  </si>
  <si>
    <t>GROSS SETTLEMENT AMOUNT (in USD)</t>
  </si>
  <si>
    <r>
      <t xml:space="preserve">All fields in </t>
    </r>
    <r>
      <rPr>
        <sz val="11"/>
        <color rgb="FF00B050"/>
        <rFont val="Calibri"/>
        <family val="2"/>
        <scheme val="minor"/>
      </rPr>
      <t>Green</t>
    </r>
    <r>
      <rPr>
        <sz val="11"/>
        <color theme="1"/>
        <rFont val="Calibri"/>
        <family val="2"/>
        <scheme val="minor"/>
      </rPr>
      <t xml:space="preserve"> Background explains the Attribute.</t>
    </r>
  </si>
  <si>
    <t>How to interpret the SPEC</t>
  </si>
  <si>
    <t>Sabin Menon</t>
  </si>
  <si>
    <t>Draft Version of Cash Securities SPEC</t>
  </si>
  <si>
    <t>Created By</t>
  </si>
  <si>
    <t>Version Description</t>
  </si>
  <si>
    <t>Date</t>
  </si>
  <si>
    <t>Version #</t>
  </si>
  <si>
    <t>Change History</t>
  </si>
  <si>
    <t>User ID who created or modified the trade record.</t>
  </si>
  <si>
    <t>User Name who created or modified the trade record.</t>
  </si>
  <si>
    <t>User ID who approved the creation or modification of the trade record.</t>
  </si>
  <si>
    <t>User Name who approved the creation or modification of the trade record.</t>
  </si>
  <si>
    <t>Settlement Amount excluding any additional charges - in Trade Currency</t>
  </si>
  <si>
    <t>Settlement Amount inclusive of taxes, charges, commissions - in Trade Currency</t>
  </si>
  <si>
    <t>CSI ID of the source (settlement) platform</t>
  </si>
  <si>
    <t>Account Attributes</t>
  </si>
  <si>
    <t>Explanation / Comments</t>
  </si>
  <si>
    <t>TRADE</t>
  </si>
  <si>
    <t>CORPORATE ACTION</t>
  </si>
  <si>
    <t>CONTRA</t>
  </si>
  <si>
    <t>SFT</t>
  </si>
  <si>
    <t>RECON</t>
  </si>
  <si>
    <t>ROLLUP</t>
  </si>
  <si>
    <t>NETTED</t>
  </si>
  <si>
    <t>NORMALIZED TRANSACTION TYPE</t>
  </si>
  <si>
    <t>Normalized Transaction Type</t>
  </si>
  <si>
    <t>1. TRADE
2. CORPORATE ACTION
3. CONTRA
4. SFT
5. RECON
6. ROLLUP
7. NETTED
Further information is provided in the "Transaction Type Mapping" worksheet</t>
  </si>
  <si>
    <t>"John Doe"</t>
  </si>
  <si>
    <t>"154533"</t>
  </si>
  <si>
    <t>"149485"</t>
  </si>
  <si>
    <t>"IOWA", "FLEXCUBE_PP"</t>
  </si>
  <si>
    <t>A field that specifies the total number of security identifiers that the source platform can provide.</t>
  </si>
  <si>
    <t>TOTAL COUNT OF ACCOUNT IDENTIFIERS</t>
  </si>
  <si>
    <t>A field that specifies the total number of account identifiers that the source platform can provide.</t>
  </si>
  <si>
    <t>A field that specifies the total number of charge codes that the source platform can provide for the trade.</t>
  </si>
  <si>
    <t>Has to be a value equal to or more than zero.</t>
  </si>
  <si>
    <t>CSI Acronym of the Source Application Name that provides the feed. This attribute may be used for entitlements and downstream consumption purposes.</t>
  </si>
  <si>
    <t>A combination of the source system name and instance (country or region or branch or product) that will be mutually agreed between source and Ocean IT.  This attribute defines the granularity of the feed’s scope.</t>
  </si>
  <si>
    <t>"IOWA", "FLEXCUBE_PP_FI_HK"</t>
  </si>
  <si>
    <t>TOTAL COUNT OF LINKAGE REFERENCES</t>
  </si>
  <si>
    <t>A field that specifies the total number of linkage references that the source platform can provide for the trade.</t>
  </si>
  <si>
    <t>A field that specifies the total number of additional properties of the trade that the source platform can provide.</t>
  </si>
  <si>
    <t>A field that specifies the total count of additional indicators of the trade that the source platform can provide.</t>
  </si>
  <si>
    <t xml:space="preserve">TOTAL COUNT OF FREE FORM ATTRIBUTES </t>
  </si>
  <si>
    <t>A field that specifies the total count of free form attributes that the source platform stores for the trade.</t>
  </si>
  <si>
    <t>1. "BUY"
2. "SELL"</t>
  </si>
  <si>
    <t>1. "DVP"
2. "RVP"
3. "FOP"</t>
  </si>
  <si>
    <t>Source to provide the SOE ID of the individual who approved the event.
In case of STP trades, this shall be a value as standardised in the source platform.
In case of the source systems not having a concept of MAKER-CHECKER, this shall have the same value as MAKER ID.</t>
  </si>
  <si>
    <t>Has to be a value equal to or more than 2 as we expect the source to provide an account identifier for Citi Side and Counterparty Side.</t>
  </si>
  <si>
    <t>1. BOOK: for representing Citi side
2. CPTY: for representing Counterparty side</t>
  </si>
  <si>
    <t>TOTAL COUNT OF CHARGE CODES</t>
  </si>
  <si>
    <t>TOTAL COUNT OF ADDITIONAL INDICATORS FOR THE TRADE</t>
  </si>
  <si>
    <t>1. Y: Yes
2. N: No</t>
  </si>
  <si>
    <t>TOTAL COUNT OF SECURITY IDENTIFIERS</t>
  </si>
  <si>
    <t>TOTAL COUNT OF ADDITIONAL PROPERTIES OF THE TRADE</t>
  </si>
  <si>
    <t>All applications that are involved in the Settlement of a Equities, FI or SFT trade</t>
  </si>
  <si>
    <t>From Trade Date till the Contractual Settlement Date, the trade transaction shall have an status of "OPEN".</t>
  </si>
  <si>
    <t>PARTIALLY SETTLED</t>
  </si>
  <si>
    <t>On the Contractual Settlement Date, the trade was partially settled i.e. NET SETTLEMENT QUANTITY was less than the CONTRACTUAL SETTLEMENT QUANTITY.</t>
  </si>
  <si>
    <t>On Contractual Settlement Date, the trade is expected to move into "SETTLED" status indicating the successful movement of security and cash across the parties.</t>
  </si>
  <si>
    <t>FAILED</t>
  </si>
  <si>
    <t>CANCELLED</t>
  </si>
  <si>
    <t>In scenarios wherein post the Contractual Settlement Date, the trade was not settled (meaning no cash or security moved across the parties), the trade status shall be tagged as "FAILED".</t>
  </si>
  <si>
    <t>Prior to or On Contractual Settlement Date, the trade transaction shall be marked as "CANCELLED" if the trader or system initiates the cancellation of the trade.</t>
  </si>
  <si>
    <t>SETTLED REVERSAL</t>
  </si>
  <si>
    <t>Post settlement cancellation. i.e., This trade has been settled, after which it was determined that this trade had to be reversed. And a new trade will be executed to reverse the effect of this trade.</t>
  </si>
  <si>
    <r>
      <t xml:space="preserve">All fields in </t>
    </r>
    <r>
      <rPr>
        <sz val="11"/>
        <color theme="9" tint="-0.249977111117893"/>
        <rFont val="Calibri"/>
        <family val="2"/>
        <scheme val="minor"/>
      </rPr>
      <t>Brown</t>
    </r>
    <r>
      <rPr>
        <sz val="11"/>
        <color theme="1"/>
        <rFont val="Calibri"/>
        <family val="2"/>
        <scheme val="minor"/>
      </rPr>
      <t xml:space="preserve"> Background defines the integrity and DQ Checks to be done against the Attribute.</t>
    </r>
  </si>
  <si>
    <t>Attributes have been classified as:
a) Primary Group Attributes: Each trade would have only one record of these attributes.
b) Repeating Group Attributes: Each trade could have multiple records of these attributes.</t>
  </si>
  <si>
    <t>1. BUSINESS AREA / DIVISION: To identify the Citi Unit involved in the trade. For example: S&amp;PB, GTS.
2. SUB DIVISION: To differentiate the core sub-divisions at Citi. For example: ATD, CPB, S&amp;B, GWM, TTS, SFS
3. CONFIRMATION TYPE: To determine the confirmation process: Electronic or Non Electronic.
4. CONFIRMATION PLATFORM: To determine the mode of confirmation.</t>
  </si>
  <si>
    <t>1. AFFIRMED: To indicate whether a affirmation was received for the trade.
2. CONFIRMED: To indicate whether a confirmation was received for the trade.
3. STP INDICATOR:  Is the trade marked for auto settlement?
4. BACK VALUED DEAL: Is the trade being settled back valued?
5. OUTRIGHT CANCEL INDICATOR: Has the trade been cancelled outright or partial?
6. LINKED INDICATOR: Highlights whether the trade is part of a 15-A6 intercompany transaction. 
7. COMPRESSION: Whether Compression was performed in the Settlement System?
8. AUTO SETTLE: To indicate whether the trade was eligible for auto settlement.
9. BLOCK TRADE: To indicate whether the trade is part of a BLOCK DEAL initiated by the client.</t>
  </si>
  <si>
    <t>Sample Application Event/Status Codes that may map to the Normalized Trade Status.</t>
  </si>
  <si>
    <r>
      <rPr>
        <sz val="11"/>
        <color theme="1"/>
        <rFont val="Wingdings"/>
        <charset val="2"/>
      </rPr>
      <t xml:space="preserve">u </t>
    </r>
    <r>
      <rPr>
        <sz val="11"/>
        <color theme="1"/>
        <rFont val="Calibri"/>
        <family val="2"/>
        <scheme val="minor"/>
      </rPr>
      <t xml:space="preserve">OPEN,
</t>
    </r>
    <r>
      <rPr>
        <sz val="11"/>
        <color theme="1"/>
        <rFont val="Wingdings"/>
        <charset val="2"/>
      </rPr>
      <t xml:space="preserve">u </t>
    </r>
    <r>
      <rPr>
        <sz val="11"/>
        <color theme="1"/>
        <rFont val="Calibri"/>
        <family val="2"/>
        <scheme val="minor"/>
      </rPr>
      <t xml:space="preserve">OPENPENDING,
</t>
    </r>
    <r>
      <rPr>
        <sz val="11"/>
        <color theme="1"/>
        <rFont val="Wingdings"/>
        <charset val="2"/>
      </rPr>
      <t xml:space="preserve">u </t>
    </r>
    <r>
      <rPr>
        <sz val="11"/>
        <color theme="1"/>
        <rFont val="Calibri"/>
        <family val="2"/>
        <scheme val="minor"/>
      </rPr>
      <t xml:space="preserve">PEND,
</t>
    </r>
    <r>
      <rPr>
        <sz val="11"/>
        <color theme="1"/>
        <rFont val="Wingdings"/>
        <charset val="2"/>
      </rPr>
      <t xml:space="preserve">u </t>
    </r>
    <r>
      <rPr>
        <sz val="11"/>
        <color theme="1"/>
        <rFont val="Calibri"/>
        <family val="2"/>
        <scheme val="minor"/>
      </rPr>
      <t>NEW</t>
    </r>
  </si>
  <si>
    <r>
      <rPr>
        <sz val="11"/>
        <color theme="1"/>
        <rFont val="Wingdings"/>
        <charset val="2"/>
      </rPr>
      <t xml:space="preserve">u </t>
    </r>
    <r>
      <rPr>
        <sz val="11"/>
        <color theme="1"/>
        <rFont val="Calibri"/>
        <family val="2"/>
        <scheme val="minor"/>
      </rPr>
      <t xml:space="preserve">SETTLEDPARTIAL,
</t>
    </r>
    <r>
      <rPr>
        <sz val="11"/>
        <color theme="1"/>
        <rFont val="Wingdings"/>
        <charset val="2"/>
      </rPr>
      <t xml:space="preserve">u </t>
    </r>
    <r>
      <rPr>
        <sz val="11"/>
        <color theme="1"/>
        <rFont val="Calibri"/>
        <family val="2"/>
        <scheme val="minor"/>
      </rPr>
      <t>SETTLEDDIFF</t>
    </r>
    <r>
      <rPr>
        <sz val="11"/>
        <color theme="1"/>
        <rFont val="Wingdings"/>
        <charset val="2"/>
      </rPr>
      <t/>
    </r>
  </si>
  <si>
    <r>
      <rPr>
        <sz val="11"/>
        <color theme="1"/>
        <rFont val="Wingdings"/>
        <charset val="2"/>
      </rPr>
      <t xml:space="preserve">u </t>
    </r>
    <r>
      <rPr>
        <sz val="11"/>
        <color theme="1"/>
        <rFont val="Calibri"/>
        <family val="2"/>
        <scheme val="minor"/>
      </rPr>
      <t xml:space="preserve">SETTLED,
</t>
    </r>
    <r>
      <rPr>
        <sz val="11"/>
        <color theme="1"/>
        <rFont val="Wingdings"/>
        <charset val="2"/>
      </rPr>
      <t xml:space="preserve">u </t>
    </r>
    <r>
      <rPr>
        <sz val="11"/>
        <color theme="1"/>
        <rFont val="Calibri"/>
        <family val="2"/>
        <scheme val="minor"/>
      </rPr>
      <t xml:space="preserve">SETTLEDLATE,
</t>
    </r>
    <r>
      <rPr>
        <sz val="11"/>
        <color theme="1"/>
        <rFont val="Wingdings"/>
        <charset val="2"/>
      </rPr>
      <t xml:space="preserve">u </t>
    </r>
    <r>
      <rPr>
        <sz val="11"/>
        <color theme="1"/>
        <rFont val="Calibri"/>
        <family val="2"/>
        <scheme val="minor"/>
      </rPr>
      <t xml:space="preserve">SETTLEDNEAR,
</t>
    </r>
    <r>
      <rPr>
        <sz val="11"/>
        <color theme="1"/>
        <rFont val="Wingdings"/>
        <charset val="2"/>
      </rPr>
      <t xml:space="preserve">u </t>
    </r>
    <r>
      <rPr>
        <sz val="11"/>
        <color theme="1"/>
        <rFont val="Calibri"/>
        <family val="2"/>
        <scheme val="minor"/>
      </rPr>
      <t>MADE.</t>
    </r>
  </si>
  <si>
    <r>
      <rPr>
        <sz val="11"/>
        <color theme="1"/>
        <rFont val="Wingdings"/>
        <charset val="2"/>
      </rPr>
      <t xml:space="preserve">u </t>
    </r>
    <r>
      <rPr>
        <sz val="11"/>
        <color theme="1"/>
        <rFont val="Calibri"/>
        <family val="2"/>
        <scheme val="minor"/>
      </rPr>
      <t xml:space="preserve">OPENFAILED,
</t>
    </r>
    <r>
      <rPr>
        <sz val="11"/>
        <color theme="1"/>
        <rFont val="Wingdings"/>
        <charset val="2"/>
      </rPr>
      <t xml:space="preserve">u </t>
    </r>
    <r>
      <rPr>
        <sz val="11"/>
        <color theme="1"/>
        <rFont val="Calibri"/>
        <family val="2"/>
        <scheme val="minor"/>
      </rPr>
      <t xml:space="preserve">DROP,
</t>
    </r>
    <r>
      <rPr>
        <sz val="11"/>
        <color theme="1"/>
        <rFont val="Wingdings"/>
        <charset val="2"/>
      </rPr>
      <t xml:space="preserve">u </t>
    </r>
    <r>
      <rPr>
        <sz val="11"/>
        <color theme="1"/>
        <rFont val="Calibri"/>
        <family val="2"/>
        <scheme val="minor"/>
      </rPr>
      <t>FAIL.</t>
    </r>
  </si>
  <si>
    <r>
      <rPr>
        <sz val="11"/>
        <color theme="1"/>
        <rFont val="Wingdings"/>
        <charset val="2"/>
      </rPr>
      <t xml:space="preserve">u </t>
    </r>
    <r>
      <rPr>
        <sz val="11"/>
        <color theme="1"/>
        <rFont val="Calibri"/>
        <family val="2"/>
        <scheme val="minor"/>
      </rPr>
      <t xml:space="preserve">CANCEL,
</t>
    </r>
    <r>
      <rPr>
        <sz val="11"/>
        <color theme="1"/>
        <rFont val="Wingdings"/>
        <charset val="2"/>
      </rPr>
      <t xml:space="preserve">u </t>
    </r>
    <r>
      <rPr>
        <sz val="11"/>
        <color theme="1"/>
        <rFont val="Calibri"/>
        <family val="2"/>
        <scheme val="minor"/>
      </rPr>
      <t>DROP.</t>
    </r>
  </si>
  <si>
    <r>
      <rPr>
        <sz val="11"/>
        <color theme="1"/>
        <rFont val="Wingdings"/>
        <charset val="2"/>
      </rPr>
      <t xml:space="preserve">u </t>
    </r>
    <r>
      <rPr>
        <sz val="11"/>
        <color theme="1"/>
        <rFont val="Calibri"/>
        <family val="2"/>
        <scheme val="minor"/>
      </rPr>
      <t xml:space="preserve">CONTRA,
</t>
    </r>
    <r>
      <rPr>
        <sz val="11"/>
        <color theme="1"/>
        <rFont val="Wingdings"/>
        <charset val="2"/>
      </rPr>
      <t xml:space="preserve">u </t>
    </r>
    <r>
      <rPr>
        <sz val="11"/>
        <color theme="1"/>
        <rFont val="Calibri"/>
        <family val="2"/>
        <scheme val="minor"/>
      </rPr>
      <t>REVS</t>
    </r>
  </si>
  <si>
    <t>Open Items</t>
  </si>
  <si>
    <t>Clean Price &amp; Dirty Price for FI Products</t>
  </si>
  <si>
    <t>SPEC &amp; CITIFIX Representation for: Account Attributes, CSD, Clearing House, Agent Bank.</t>
  </si>
  <si>
    <t>CDE Tagging to be reviewed.</t>
  </si>
  <si>
    <t>CITIFIX Tagging.</t>
  </si>
  <si>
    <t>Change in Charges Message Tag</t>
  </si>
  <si>
    <t>Amit Kumar</t>
  </si>
  <si>
    <t>M/O/C: Mandatory vs. Optional vs. Conditionally Mandatory Attributes. Mandatory Attributes would have to be compulsorily provided by the Source Settlement Platforms. Conditionally Mandatory Attributes will have to be provided based on the condition defined</t>
  </si>
  <si>
    <t>FUNCTIONAL MODEL FOR CASH SECURITIES DATA</t>
  </si>
  <si>
    <t>To identify a trade resultant from a corporate action like BONUS,  SPLIT, SPINOFF, MERGER</t>
  </si>
  <si>
    <t>To identify a trade resultant of a Secured Financing Transactions- REPO, REVERSE REPO, BUY SELL BACK TRANSACTIONS, SELL BUY BACK TRANSACTIONS, TRIPARTY REPO, TRIPARTY REVERSE REPO, BORROW, BORROW RETURN</t>
  </si>
  <si>
    <t>Trade Effective Settlement Date: Trade may be settled on the contractual settlement date or later but with an effective date. This happens when an agent back back dates the settlement</t>
  </si>
  <si>
    <t>Owner</t>
  </si>
  <si>
    <t>Priority</t>
  </si>
  <si>
    <t>2-Med</t>
  </si>
  <si>
    <t>1-High</t>
  </si>
  <si>
    <t>Raised by</t>
  </si>
  <si>
    <t>Viral Parikh</t>
  </si>
  <si>
    <t>Harish Rajendran</t>
  </si>
  <si>
    <t>What is the requirement for pre-cleared and cleared view of the trade</t>
  </si>
  <si>
    <t>How to distinguish between Principal, Agency and Prime Brokerage Activity</t>
  </si>
  <si>
    <t>Status</t>
  </si>
  <si>
    <t>Open</t>
  </si>
  <si>
    <t>Do we need to have more list of values for Buy/Sell from SFT Trades perspective</t>
  </si>
  <si>
    <t>Stephen Schwartz</t>
  </si>
  <si>
    <t>Should Trade's Actucal Settlement Date attribute be Conditional (and Not Mandatory)? As the trade will not have a settlement date until it is settled</t>
  </si>
  <si>
    <t>APOCEAN_CDMI</t>
  </si>
  <si>
    <t>Commodities</t>
  </si>
  <si>
    <t>ETD Future</t>
  </si>
  <si>
    <t>Equity</t>
  </si>
  <si>
    <t>Common Stock</t>
  </si>
  <si>
    <t>Depository Receipt</t>
  </si>
  <si>
    <t>Mutual Fund</t>
  </si>
  <si>
    <t>Option</t>
  </si>
  <si>
    <t>Partnership</t>
  </si>
  <si>
    <t>Preferred</t>
  </si>
  <si>
    <t>Trust</t>
  </si>
  <si>
    <t>Exchange Traded Derivatives</t>
  </si>
  <si>
    <t>Future</t>
  </si>
  <si>
    <t>APOCEAN_EXE</t>
  </si>
  <si>
    <t>Warrant</t>
  </si>
  <si>
    <t>UNALLOCATED</t>
  </si>
  <si>
    <t>ASIGNACION</t>
  </si>
  <si>
    <t>Other Equity</t>
  </si>
  <si>
    <t>ATLAS</t>
  </si>
  <si>
    <t>Equity Linked</t>
  </si>
  <si>
    <t>Right</t>
  </si>
  <si>
    <t>Fixed Income</t>
  </si>
  <si>
    <t>Corporate</t>
  </si>
  <si>
    <t>Government</t>
  </si>
  <si>
    <t>Municipal</t>
  </si>
  <si>
    <t>Securitized</t>
  </si>
  <si>
    <t>Money Market</t>
  </si>
  <si>
    <t>Certificate of Deposit</t>
  </si>
  <si>
    <t>Commercial Paper</t>
  </si>
  <si>
    <t>Repo</t>
  </si>
  <si>
    <t>BROADRIDGE</t>
  </si>
  <si>
    <t>Mortgage</t>
  </si>
  <si>
    <t>CNS</t>
  </si>
  <si>
    <t>COPES-TH</t>
  </si>
  <si>
    <t>FLEXCUBE_PP_FI</t>
  </si>
  <si>
    <t>GCS</t>
  </si>
  <si>
    <t>Other Money Market</t>
  </si>
  <si>
    <t>IOWA</t>
  </si>
  <si>
    <t>Convertible</t>
  </si>
  <si>
    <t>Foreign Exchange</t>
  </si>
  <si>
    <t>Spot</t>
  </si>
  <si>
    <t>Swap</t>
  </si>
  <si>
    <t>IOWAAU</t>
  </si>
  <si>
    <t>KOSMOS</t>
  </si>
  <si>
    <t>KOSMOS_Exe</t>
  </si>
  <si>
    <t>MATCHBOOK</t>
  </si>
  <si>
    <t>MATRIX</t>
  </si>
  <si>
    <t>NEWASKA</t>
  </si>
  <si>
    <t>NOVA</t>
  </si>
  <si>
    <t>RADAR</t>
  </si>
  <si>
    <t>RTGSA</t>
  </si>
  <si>
    <t>Loans</t>
  </si>
  <si>
    <t>Trading</t>
  </si>
  <si>
    <t>S21</t>
  </si>
  <si>
    <t>SONOMA</t>
  </si>
  <si>
    <t>SOPA</t>
  </si>
  <si>
    <t>SOPA_Exe</t>
  </si>
  <si>
    <t>SOPHIA</t>
  </si>
  <si>
    <t>TML</t>
  </si>
  <si>
    <t>Source</t>
  </si>
  <si>
    <t>Product</t>
  </si>
  <si>
    <t>Sub Product</t>
  </si>
  <si>
    <t>Y</t>
  </si>
  <si>
    <t>Available?</t>
  </si>
  <si>
    <t xml:space="preserve"> </t>
  </si>
  <si>
    <t>Trade Effective Date is applicable for trades that are backdated by the trader. This happens at the Front Office or Middle Office. At Settlement Level, except for ATLAS, none of the other main platform systems provide the information.
We need not have this attribute as a primary attribute and if available in platform systems, can be captured via the Back Dated Trade Flag indicator.</t>
  </si>
  <si>
    <t>Closed</t>
  </si>
  <si>
    <t>Inclusion of attribute "Exchange Code"</t>
  </si>
  <si>
    <t>Martin Bandy</t>
  </si>
  <si>
    <t>Source Platforms may not be able to provide Trade Version</t>
  </si>
  <si>
    <t>IOWA Tech</t>
  </si>
  <si>
    <t>Renaming CSD Identifier as CSD/Custodian Identifier</t>
  </si>
  <si>
    <t xml:space="preserve">Kelvin </t>
  </si>
  <si>
    <t>Transaction Type as recorded in the source platform</t>
  </si>
  <si>
    <t>Source to provide freeform attributes that provide additional information on the trade as entered in the system like COMMENTS, INSTRUCTION NOTES.</t>
  </si>
  <si>
    <t>Source to provide the date on which the commentary was entered into the system.</t>
  </si>
  <si>
    <t>Source to provide the SOEID of the individual who entered the comments in the system.</t>
  </si>
  <si>
    <t>Two attributes "COMMENT DATE", "COMMENT SOE ID"</t>
  </si>
  <si>
    <t>1. "OPEN": Trade has been executed, but the contractual settlement date has not been reached yet.
2. "PARTIALLY SETTLED": Trade has been partially settled. [Net Settlement Qty] is less than [Contractual Settlement Qty].
3. "SETTLED": When the trade has been fully settled. [Net Settlement Qty] is equal to [Contractual Settlement Qty].
4. "FAILED": When the trade settlement has failed.
5. "CANCELLED": When the trade has been cancelled prior to settlement.
6. "SETTLED_REVERSAL": Post settlement cancellation. i.e., This trade has been settled, after which it was determined that this trade had to be reversed. And a new trade will be executed to reverse the effect of this trade.
7. "CONFIRMED": When the trade has been confirmed/affirmed.
Further information is provided in the "Transaction Type Mapping" worksheet</t>
  </si>
  <si>
    <t>CONFIRMED</t>
  </si>
  <si>
    <t>Priort to Settlement, the trade is expected to move into "CONFIRMED" status once the trade has been passed for confirmation/affirmation.</t>
  </si>
  <si>
    <r>
      <rPr>
        <sz val="11"/>
        <color theme="1"/>
        <rFont val="Wingdings"/>
        <charset val="2"/>
      </rPr>
      <t xml:space="preserve">u </t>
    </r>
    <r>
      <rPr>
        <sz val="11"/>
        <color theme="1"/>
        <rFont val="Calibri"/>
        <family val="2"/>
        <scheme val="minor"/>
      </rPr>
      <t xml:space="preserve">AFFIRM
</t>
    </r>
    <r>
      <rPr>
        <sz val="11"/>
        <color theme="1"/>
        <rFont val="Wingdings"/>
        <charset val="2"/>
      </rPr>
      <t xml:space="preserve">u </t>
    </r>
    <r>
      <rPr>
        <sz val="11"/>
        <color theme="1"/>
        <rFont val="Calibri"/>
        <family val="2"/>
        <scheme val="minor"/>
      </rPr>
      <t>CONFIRM</t>
    </r>
  </si>
  <si>
    <t>H01HITB181440045</t>
  </si>
  <si>
    <t>FLEXFIHK</t>
  </si>
  <si>
    <t>NEW</t>
  </si>
  <si>
    <t>HKD</t>
  </si>
  <si>
    <t>BACK OFFICE
TRADE REFERENCE</t>
  </si>
  <si>
    <t>TRADE
VERSION</t>
  </si>
  <si>
    <t>TRADE
UPDATE
DATE</t>
  </si>
  <si>
    <t>SOURCE
FILE
CODE</t>
  </si>
  <si>
    <t>TRADE
STATUS</t>
  </si>
  <si>
    <t>COB
DATE</t>
  </si>
  <si>
    <t>TRADE
DATE</t>
  </si>
  <si>
    <t>SETTLEMENT
DATE</t>
  </si>
  <si>
    <t>UNIT
PRICE</t>
  </si>
  <si>
    <t>SETTLEMENT
AMOUNT</t>
  </si>
  <si>
    <t>TRADE
CURRENCY</t>
  </si>
  <si>
    <t>BUY/SELL</t>
  </si>
  <si>
    <t>FIRM</t>
  </si>
  <si>
    <t>LF0001</t>
  </si>
  <si>
    <t>BASE NUMBER</t>
  </si>
  <si>
    <t>HK0926502</t>
  </si>
  <si>
    <t>CPTY</t>
  </si>
  <si>
    <t>MNEMONIC</t>
  </si>
  <si>
    <t>AX39194</t>
  </si>
  <si>
    <t>HK0000380482</t>
  </si>
  <si>
    <t>ISIN</t>
  </si>
  <si>
    <t>Y3502LMT7</t>
  </si>
  <si>
    <t>CUSIP</t>
  </si>
  <si>
    <t>ACCOUNT</t>
  </si>
  <si>
    <t>SECURITY</t>
  </si>
  <si>
    <t>LEGAL 
ENTITY ID</t>
  </si>
  <si>
    <t>LINK TYPE</t>
  </si>
  <si>
    <t>LINK VALUE</t>
  </si>
  <si>
    <t>FRONT TO BACK LINKAGE</t>
  </si>
  <si>
    <t>FO REFERENCE</t>
  </si>
  <si>
    <t>718144000004</t>
  </si>
  <si>
    <t>INTRA-COMPANY</t>
  </si>
  <si>
    <t>3 Letter ISO Currency Codes</t>
  </si>
  <si>
    <t>If [GROSS SETTLEMENT AMOUNT - USD] is not null</t>
  </si>
  <si>
    <t>To identify a real trade of securities between Citi Entities.</t>
  </si>
  <si>
    <t xml:space="preserve">Document Title  </t>
  </si>
  <si>
    <t>Asset Class Covered</t>
  </si>
  <si>
    <t xml:space="preserve">Purpose </t>
  </si>
  <si>
    <t>Onboarding Mechanism / Message</t>
  </si>
  <si>
    <t xml:space="preserve">Events </t>
  </si>
  <si>
    <t xml:space="preserve">Trade Status </t>
  </si>
  <si>
    <t xml:space="preserve">Document History </t>
  </si>
  <si>
    <t>Version</t>
  </si>
  <si>
    <t>Author</t>
  </si>
  <si>
    <t>Changes Suggested By</t>
  </si>
  <si>
    <t>Summary of Changes</t>
  </si>
  <si>
    <t xml:space="preserve">Document Distribution and Review </t>
  </si>
  <si>
    <t>Project Role</t>
  </si>
  <si>
    <t xml:space="preserve">Reviewer / Approver </t>
  </si>
  <si>
    <t>Date Reviewed /Approved</t>
  </si>
  <si>
    <t>Uddaraju, Prasad (PU37680)</t>
  </si>
  <si>
    <t>Technology Program Manager (ICG IT)</t>
  </si>
  <si>
    <t>R</t>
  </si>
  <si>
    <t>Sasidharan, Shyam (SS15416)</t>
  </si>
  <si>
    <t>Rajendran, Harish (SR64878)</t>
  </si>
  <si>
    <t>Project Lead (ICG IT)</t>
  </si>
  <si>
    <t>Cash Securities SPEC</t>
  </si>
  <si>
    <t>Equities, Fixed Income, Stock Borrow/Loans (SFT)</t>
  </si>
  <si>
    <t>Initial Draft</t>
  </si>
  <si>
    <t>CDE Tagging</t>
  </si>
  <si>
    <t>To onboard Cash Securities trade data to OCEAN covering all trade/Transaction events  for a given COB date , that would provide granular information on all the lifecycle events of a trade post the Execution stage.</t>
  </si>
  <si>
    <t>OPEN
PARTIALLY SETTLED
SETTLED
FAILED
CANCELLED
SETTLED_REVERSAL
CONFIRMED</t>
  </si>
  <si>
    <t>ReceiveTime</t>
  </si>
  <si>
    <t>SettlementDate</t>
  </si>
  <si>
    <t>TradeEvent</t>
  </si>
  <si>
    <t>SettlType</t>
  </si>
  <si>
    <t>SettlCurrFxTotalAmt</t>
  </si>
  <si>
    <t>FXRate</t>
  </si>
  <si>
    <t>CSIID</t>
  </si>
  <si>
    <t>PreviousSrcSystemID</t>
  </si>
  <si>
    <t>NoSecurityAltId</t>
  </si>
  <si>
    <t>Assigning Tag IDs and Tag Values to All Fields
Creation of Party Attributes Group</t>
  </si>
  <si>
    <t>TOTAL COUNT OF PARTY</t>
  </si>
  <si>
    <t>A field that specifies the total number of Parties that the source platform can provide for the trade.</t>
  </si>
  <si>
    <t>NUMBER(3, 0)</t>
  </si>
  <si>
    <t>NoPartyIDs</t>
  </si>
  <si>
    <t>To indicate that the specific Party is eligible / applicable for the trade.
Flag to indicate whether the trade is eligible for clearing.</t>
  </si>
  <si>
    <t>11280</t>
  </si>
  <si>
    <t>To indicate that the specific Party is eligible / applicable for the trade.</t>
  </si>
  <si>
    <t>STRING(3)</t>
  </si>
  <si>
    <t xml:space="preserve">0 : SETTLED_YES
1 : SETTLED_NO </t>
  </si>
  <si>
    <t>11287</t>
  </si>
  <si>
    <t>AgentBank</t>
  </si>
  <si>
    <t>PARTY SOURCE</t>
  </si>
  <si>
    <t>Source of Party Identifier.</t>
  </si>
  <si>
    <t xml:space="preserve">If PARTY ELIGIBLE = 0 (CLEARING_YES) or
 if CSD ELIGIBLE =2 or 
if SETTLED VIA AGENT BANK = 0 then values has to be populated </t>
  </si>
  <si>
    <t>PartyIDSource</t>
  </si>
  <si>
    <t>PARTY ID</t>
  </si>
  <si>
    <t xml:space="preserve">Actual ID of the Party </t>
  </si>
  <si>
    <t>STRING(70)</t>
  </si>
  <si>
    <t>PartyID</t>
  </si>
  <si>
    <t>PARTY ROLE</t>
  </si>
  <si>
    <t xml:space="preserve">Logical Name of the Party from the trade prospective </t>
  </si>
  <si>
    <t xml:space="preserve">If PARTY ELIGIBLE = 0 (CLEARING_YES) or if SETTLED VIA AGENT BANK = 0 then values has to be populated </t>
  </si>
  <si>
    <t>PartyRole</t>
  </si>
  <si>
    <t>SettlCurrency</t>
  </si>
  <si>
    <t>contractualQty</t>
  </si>
  <si>
    <t>MakerUserID</t>
  </si>
  <si>
    <t>MakerUserName</t>
  </si>
  <si>
    <t>CheckerUserID</t>
  </si>
  <si>
    <t>CheckerUserName</t>
  </si>
  <si>
    <t>FinanceTransactionType</t>
  </si>
  <si>
    <t>Teddy Omanukwue</t>
  </si>
  <si>
    <t>Ashish suggested Citifix URS tags
Updated with GRU tags requirements</t>
  </si>
  <si>
    <t xml:space="preserve">Updated the following Citifix URS tags:
TRADE CURRENCY CODE
CONTRACTUAL QUANTITY
CONTRACTUAL SETTLEMENT AMOUNT
GROSS SETTLEMENT AMOUNT
NET SETTLEMENT AMOUNT
MAKER USER ID
MAKER USER NAME
CHECKER USER ID
CHECKER USER NAME
TRANSACTION TYPE
</t>
  </si>
  <si>
    <t xml:space="preserve">CitiFIX URS </t>
  </si>
  <si>
    <t>Sample / Example Values</t>
  </si>
  <si>
    <t>COMMENT TYPE</t>
  </si>
  <si>
    <t>COMMENTS DATE</t>
  </si>
  <si>
    <t>COMMENTS USER ID</t>
  </si>
  <si>
    <t>CHARGE NAME</t>
  </si>
  <si>
    <t>CHARGE CURRENCY</t>
  </si>
  <si>
    <t>CHARGE AMOUNT</t>
  </si>
  <si>
    <t>LINK ID</t>
  </si>
  <si>
    <t>PARTY ELIGIBLE</t>
  </si>
  <si>
    <t>STIPULATION TYPE</t>
  </si>
  <si>
    <t>STIPULATION VALUE</t>
  </si>
  <si>
    <t>TRADE VERSION NO.</t>
  </si>
  <si>
    <t>FLAG VALUE</t>
  </si>
  <si>
    <t>FLAG TYPE</t>
  </si>
  <si>
    <t>T101</t>
  </si>
  <si>
    <t>A unique identifier for the Trade as generated in the source application. ( Back Office Trade Identifier)</t>
  </si>
  <si>
    <t>STRING(120)</t>
  </si>
  <si>
    <t>T102</t>
  </si>
  <si>
    <t>STRING(30)</t>
  </si>
  <si>
    <t>T103</t>
  </si>
  <si>
    <t>T104</t>
  </si>
  <si>
    <t>T105</t>
  </si>
  <si>
    <t>T108</t>
  </si>
  <si>
    <t>T112</t>
  </si>
  <si>
    <t>T115</t>
  </si>
  <si>
    <t>T113</t>
  </si>
  <si>
    <t>T116</t>
  </si>
  <si>
    <t>T139</t>
  </si>
  <si>
    <t>T140</t>
  </si>
  <si>
    <t>T141</t>
  </si>
  <si>
    <t>T142</t>
  </si>
  <si>
    <t>T107</t>
  </si>
  <si>
    <t>T163</t>
  </si>
  <si>
    <t>A301</t>
  </si>
  <si>
    <t>A304</t>
  </si>
  <si>
    <t>STRING(100)</t>
  </si>
  <si>
    <t>A305</t>
  </si>
  <si>
    <t>A302</t>
  </si>
  <si>
    <t>A303</t>
  </si>
  <si>
    <t>S201</t>
  </si>
  <si>
    <t>S202</t>
  </si>
  <si>
    <t>S203</t>
  </si>
  <si>
    <t>STRING (10)</t>
  </si>
  <si>
    <t>DATE(LOCAL)</t>
  </si>
  <si>
    <t>TRADE ENTRY TIMESTAMP</t>
  </si>
  <si>
    <t>TIMESTAMP(UTC)</t>
  </si>
  <si>
    <t>T106</t>
  </si>
  <si>
    <t>T109</t>
  </si>
  <si>
    <t>STRING (70)</t>
  </si>
  <si>
    <t>T110</t>
  </si>
  <si>
    <t>T111</t>
  </si>
  <si>
    <t>Buy Sell Indicator for the Trade (Firm Perspective).</t>
  </si>
  <si>
    <t>STRING (30)</t>
  </si>
  <si>
    <t>NUMBER(30, 8)</t>
  </si>
  <si>
    <t>SOE ID of the individual who initiated the trade event.
In case of STP trades, this shall be a value as standardised in the source platform.</t>
  </si>
  <si>
    <t>T114</t>
  </si>
  <si>
    <t>T117</t>
  </si>
  <si>
    <t>T118</t>
  </si>
  <si>
    <t>T119</t>
  </si>
  <si>
    <t>T120</t>
  </si>
  <si>
    <t>T134</t>
  </si>
  <si>
    <t>STRING (3)</t>
  </si>
  <si>
    <t>T135</t>
  </si>
  <si>
    <t>T136</t>
  </si>
  <si>
    <t>T137</t>
  </si>
  <si>
    <t>T138</t>
  </si>
  <si>
    <t>Settlement Amount excluding any additional charges - in USD Currency</t>
  </si>
  <si>
    <t>T143</t>
  </si>
  <si>
    <t>STRING (80)</t>
  </si>
  <si>
    <t>Repeating (M)</t>
  </si>
  <si>
    <t>Type of Product Identifier. For example: SMCP, ISN, CSP
Each Trade is expected to have atleast one valid representation of Product Identifier. If multiple values are provided, Ocean will use the type-value pair using the below priority sequence: SMCP, ISN, CSP, SDL, SCSP, FII</t>
  </si>
  <si>
    <t>Source of Account Identifier.</t>
  </si>
  <si>
    <t>Role of Account in the Trade. i.e., Book or Counterparty</t>
  </si>
  <si>
    <t>P401</t>
  </si>
  <si>
    <t>P402</t>
  </si>
  <si>
    <t>PartyEiligible</t>
  </si>
  <si>
    <t>P403</t>
  </si>
  <si>
    <t>P404</t>
  </si>
  <si>
    <t>1. BIC for Bank Identifier Code.
2. LEI for Legal Entity Identifier.
3. GFCID for Global Finance Customer Identifier.
4. GCN for Global Communication Network Code.
5. ABAN for American Bankers Association Number.
6. DUNS for Data Universal Number System Identifier (Duns &amp; Bradwich Identifier).</t>
  </si>
  <si>
    <t>P405</t>
  </si>
  <si>
    <t>P406</t>
  </si>
  <si>
    <t>E501</t>
  </si>
  <si>
    <t>Repeating (O)</t>
  </si>
  <si>
    <t>E502</t>
  </si>
  <si>
    <t xml:space="preserve">If TOTAL COUNT OF CHARGE CODES &gt; 0 then values has to be populated </t>
  </si>
  <si>
    <t>E503</t>
  </si>
  <si>
    <t xml:space="preserve">If CHARGE NAME is populated then this values has to be populated </t>
  </si>
  <si>
    <t>E504</t>
  </si>
  <si>
    <t>L601</t>
  </si>
  <si>
    <t xml:space="preserve">Has to be a value equal to zero or more </t>
  </si>
  <si>
    <t>L602</t>
  </si>
  <si>
    <t>Type of Lineage ID</t>
  </si>
  <si>
    <t>L603</t>
  </si>
  <si>
    <t>Linkage ID</t>
  </si>
  <si>
    <t>O701</t>
  </si>
  <si>
    <t>O702</t>
  </si>
  <si>
    <t>STRING (60)</t>
  </si>
  <si>
    <t>O703</t>
  </si>
  <si>
    <t>STRING (300)</t>
  </si>
  <si>
    <t>O801</t>
  </si>
  <si>
    <t>O802</t>
  </si>
  <si>
    <t>Flag type</t>
  </si>
  <si>
    <t xml:space="preserve">If TOTAL COUNT OF ADDITIONAL INDICATORS FOR THE TRADE &gt; 0 then values has to be populated </t>
  </si>
  <si>
    <t>O803</t>
  </si>
  <si>
    <t xml:space="preserve">If FLAG TYPE is populated then this values has to be populated </t>
  </si>
  <si>
    <t>O901</t>
  </si>
  <si>
    <t>O902</t>
  </si>
  <si>
    <t xml:space="preserve">If TOTAL COUNT OF Comments  &gt; 0 then values has to be populated </t>
  </si>
  <si>
    <t>O903</t>
  </si>
  <si>
    <t>STRING (1000)</t>
  </si>
  <si>
    <t xml:space="preserve">If COMMENT TYPE is populated then this values has to be populated </t>
  </si>
  <si>
    <t>O904</t>
  </si>
  <si>
    <t>O905</t>
  </si>
  <si>
    <t>comments</t>
  </si>
  <si>
    <t>GRU Feed Header</t>
  </si>
  <si>
    <t>GRU Feed Position</t>
  </si>
  <si>
    <t>GRU Field Mapping</t>
  </si>
  <si>
    <t>Logic</t>
  </si>
  <si>
    <t>BO TRADE REFERENCE</t>
  </si>
  <si>
    <t>Direct Source Mapping</t>
  </si>
  <si>
    <t>TRADE VERSION</t>
  </si>
  <si>
    <t>COB DATE</t>
  </si>
  <si>
    <t>MAKER ID</t>
  </si>
  <si>
    <t>CHECKER ID</t>
  </si>
  <si>
    <t xml:space="preserve">FEED SOURCE SYSTEM </t>
  </si>
  <si>
    <t>NORMALIZED TRAN TYPE</t>
  </si>
  <si>
    <t>COUNTERPARTY ACCOUNT ID</t>
  </si>
  <si>
    <t>FIRM ACCOUNT ID</t>
  </si>
  <si>
    <t>UPSTREAM TRADE REF</t>
  </si>
  <si>
    <t>CSD</t>
  </si>
  <si>
    <t>Derived Logic</t>
  </si>
  <si>
    <t>SEC_ID WHERE SEC_TYP = "ISN"</t>
  </si>
  <si>
    <t>SEC_ID WHERE SEC_TYP = "CUSIP"</t>
  </si>
  <si>
    <t>PARTY_ID WHERE PARTY ELIGIBLE = 0 (CLEARING_YES)</t>
  </si>
  <si>
    <t>PARTY_ID WHERE CSD ELIGIBLE =2</t>
  </si>
  <si>
    <t>PARTY-ID WHERE SETTLED VIA AGENT BANK = 0</t>
  </si>
  <si>
    <t>IF TRADE STATUS IN ("SETTLED", "PARTIAL SETTLED", "CANCELLED", "SETTLED REVERSAL")</t>
  </si>
  <si>
    <t>Created the GRU SPEC
Refined the logic for ACTUAL SETTLEMENT DATE.</t>
  </si>
  <si>
    <t>EVENT TIMESTAMP</t>
  </si>
  <si>
    <t>To provide the ISIN CODE. If not available, this column shall be blank in the GRU feed</t>
  </si>
  <si>
    <t>To provide the CUSIP CODE. If not available, this column shall be blank in the GRU feed.</t>
  </si>
  <si>
    <t>To populate the Legal Entity Identifier of the trade.</t>
  </si>
  <si>
    <t>To populate the CLEARING HOUSE identifer. If source is not providing this value in the OCEAN feed, it should be blank in the GRU feed.</t>
  </si>
  <si>
    <t>To populate the CSD identifer. If source is not providing this value in the OCEAN feed, it should be blank in the GRU feed.</t>
  </si>
  <si>
    <t>To populate the AGENT BANK identifer. If source is not providing this value in the OCEAN feed, it should be blank in the GRU feed.</t>
  </si>
  <si>
    <t>Tag</t>
  </si>
  <si>
    <t>Order of Expected Values:
1.  "AMC ID"- AMC Unique Account Identifier.
2.   "IMS" - IMS Account Number.
3.   "MNEMONIC" - Account Menmonic.
4.   "CPI" - CPI Account Number.
5. "BASE NUMBER" - Flexcube Base Number.
6. "GFCID" - Global Finance Customer Identifier.</t>
  </si>
  <si>
    <t>PROP TRADE</t>
  </si>
  <si>
    <t>For Proprietory Trades.</t>
  </si>
  <si>
    <t>To identify a real trade of securities (Agency Trades)</t>
  </si>
  <si>
    <t>Inclusion of "BASE NUMBER", "GFCID" as valid Account Sources.
Change of Enumerated Codes for PARTY ROLE.
Inclusion of "PROP TRADES" in the Normalized Transaction Type.</t>
  </si>
  <si>
    <t>0 : CLEARING_YES 
1 : CLEARING_NO 
2: CSD_YES
3: CSD_NO
4: CLIENT</t>
  </si>
  <si>
    <t>41: CSD
42: CLEARING_BANK
43: AGENT BANK - REC
44: AGENT BANK - PAY</t>
  </si>
  <si>
    <t>1. "s or SMCP" for SMC Product Identifier
2. "4 or ISIN" for ISIN
3. "1 or CUSIP" for CUSIP
4. "2 or SEDOL" for SEDOL 
5. "101 or FII" for Secure Financial Identifier</t>
  </si>
  <si>
    <t>Marking attributes "TRANSACTION TYPE", "TRADE EVENT" as Unique attributes within Trade Attributes.
Correction of the enumerations for the Security Source from ISN to ISIN, CSP to CUSIP, SEDL to SEDOL.</t>
  </si>
  <si>
    <t>WHERE LINK_TYPE = 'FO TRADE REF'</t>
  </si>
  <si>
    <t>To populate the FO TRADE REFERENCE; trade reference that the source receives from the immediate upstream platform.</t>
  </si>
  <si>
    <t>LEGAL_ENTITY_ID WHERE ACCOUNT_ROLE = 'CPTY'</t>
  </si>
  <si>
    <t>ACCOUNT_ID WHERE ACCOUNT_ROLE = 'CPTY'</t>
  </si>
  <si>
    <t>ACCOUNT_ID WHERE ACCOUNT_ROLE = 'BOOK'</t>
  </si>
  <si>
    <t>To provide the primary attribute used to populate the COUNTERPARTY IDENTIFIER in the OCEAN feed. This could be a MNEMONIC, IMS #, BASE NUMBER. In case a source is providing two counterparty attributes, the order of value would be as follows:
1. MNEMONIC
2. IMS
3. CPI
4. BASE NUMBER
5. GFCID</t>
  </si>
  <si>
    <t xml:space="preserve">To provide the primary attribute used to populate the FIRM IDENTIFIER in the OCEAN feed. 
This could be a MNEMONIC, IMS #, BASE NUMBER. In case a source is providing two counterparty attributes, the order of value would be as follows:
1. MNEMONIC
2. IMS
3. CPI
4. BASE NUMBER
5. GFCID
</t>
  </si>
  <si>
    <t>Corrections to the logic of Account Attributes in GRU SPEC</t>
  </si>
  <si>
    <t>SettlCurrAmt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</si>
</sst>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quot;Y&quot;"/>
  </numFmts>
  <fonts count="23" x14ac:knownFonts="1">
    <font>
      <sz val="11"/>
      <color theme="1"/>
      <name val="Calibri"/>
      <family val="2"/>
      <scheme val="minor"/>
    </font>
    <font>
      <sz val="10"/>
      <name val="Arial"/>
      <family val="2"/>
    </font>
    <font>
      <sz val="10"/>
      <color theme="1"/>
      <name val="Calibri"/>
      <family val="2"/>
      <scheme val="minor"/>
    </font>
    <font>
      <b/>
      <sz val="10"/>
      <color theme="1"/>
      <name val="Calibri"/>
      <family val="2"/>
      <scheme val="minor"/>
    </font>
    <font>
      <strike/>
      <sz val="10"/>
      <color theme="1"/>
      <name val="Calibri"/>
      <family val="2"/>
      <scheme val="minor"/>
    </font>
    <font>
      <b/>
      <sz val="11"/>
      <color theme="1"/>
      <name val="Calibri"/>
      <family val="2"/>
      <scheme val="minor"/>
    </font>
    <font>
      <sz val="10"/>
      <name val="Calibri"/>
      <family val="2"/>
      <scheme val="minor"/>
    </font>
    <font>
      <b/>
      <u/>
      <sz val="10"/>
      <color theme="1"/>
      <name val="Calibri"/>
      <family val="2"/>
      <scheme val="minor"/>
    </font>
    <font>
      <b/>
      <sz val="12"/>
      <color theme="1"/>
      <name val="Calibri"/>
      <family val="2"/>
      <scheme val="minor"/>
    </font>
    <font>
      <u/>
      <sz val="10"/>
      <color theme="1"/>
      <name val="Calibri"/>
      <family val="2"/>
      <scheme val="minor"/>
    </font>
    <font>
      <i/>
      <sz val="9"/>
      <color indexed="81"/>
      <name val="Tahoma"/>
      <family val="2"/>
    </font>
    <font>
      <b/>
      <i/>
      <sz val="9"/>
      <color indexed="81"/>
      <name val="Tahoma"/>
      <family val="2"/>
    </font>
    <font>
      <b/>
      <sz val="18"/>
      <color theme="1"/>
      <name val="Calibri"/>
      <family val="2"/>
      <scheme val="minor"/>
    </font>
    <font>
      <sz val="11"/>
      <color rgb="FF00B050"/>
      <name val="Calibri"/>
      <family val="2"/>
      <scheme val="minor"/>
    </font>
    <font>
      <b/>
      <sz val="14"/>
      <color theme="1"/>
      <name val="Calibri"/>
      <family val="2"/>
      <scheme val="minor"/>
    </font>
    <font>
      <sz val="11"/>
      <color theme="9" tint="-0.249977111117893"/>
      <name val="Calibri"/>
      <family val="2"/>
      <scheme val="minor"/>
    </font>
    <font>
      <sz val="11"/>
      <color theme="1"/>
      <name val="Wingdings"/>
      <charset val="2"/>
    </font>
    <font>
      <sz val="11"/>
      <color theme="1"/>
      <name val="Calibri"/>
      <family val="2"/>
      <scheme val="minor"/>
    </font>
    <font>
      <b/>
      <sz val="11"/>
      <color theme="0"/>
      <name val="Franklin Gothic Book"/>
      <family val="2"/>
    </font>
    <font>
      <sz val="11"/>
      <color theme="1"/>
      <name val="Calibri"/>
      <family val="2"/>
    </font>
    <font>
      <sz val="9"/>
      <color theme="1"/>
      <name val="Calibri"/>
      <family val="2"/>
    </font>
    <font>
      <b/>
      <sz val="9"/>
      <color theme="1"/>
      <name val="Calibri"/>
      <family val="2"/>
      <scheme val="minor"/>
    </font>
    <font>
      <sz val="9"/>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theme="0"/>
        <bgColor theme="6" tint="0.79998168889431442"/>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38">
    <xf numFmtId="0" fontId="0" fillId="0" borderId="0"/>
    <xf numFmtId="0" fontId="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0"/>
    <xf numFmtId="0" fontId="17" fillId="0" borderId="0"/>
    <xf numFmtId="0" fontId="17" fillId="0" borderId="0"/>
    <xf numFmtId="0" fontId="17" fillId="0" borderId="0"/>
  </cellStyleXfs>
  <cellXfs count="155">
    <xf numFmtId="0" fontId="0" fillId="0" borderId="0" xfId="0"/>
    <xf numFmtId="0" fontId="2" fillId="2" borderId="1" xfId="0" applyFont="1" applyFill="1" applyBorder="1" applyAlignment="1">
      <alignment vertical="center" wrapText="1"/>
    </xf>
    <xf numFmtId="0" fontId="2" fillId="2" borderId="0" xfId="0" applyFont="1" applyFill="1" applyAlignment="1">
      <alignment vertical="center" wrapText="1"/>
    </xf>
    <xf numFmtId="0" fontId="2"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0" xfId="0" applyFont="1" applyFill="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8" borderId="1" xfId="0" applyFont="1" applyFill="1" applyBorder="1" applyAlignment="1">
      <alignment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9" borderId="1" xfId="0" applyFont="1" applyFill="1" applyBorder="1" applyAlignment="1">
      <alignment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6"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2" fillId="2" borderId="2" xfId="0" applyFont="1" applyFill="1" applyBorder="1" applyAlignment="1">
      <alignment vertical="center" wrapText="1"/>
    </xf>
    <xf numFmtId="0" fontId="0" fillId="2" borderId="0" xfId="0" applyFill="1"/>
    <xf numFmtId="0" fontId="5" fillId="2" borderId="0" xfId="0" applyFont="1" applyFill="1"/>
    <xf numFmtId="0" fontId="0" fillId="2" borderId="1" xfId="0" applyFill="1" applyBorder="1" applyAlignment="1">
      <alignment vertical="center"/>
    </xf>
    <xf numFmtId="0" fontId="0" fillId="2" borderId="1" xfId="0" applyFill="1" applyBorder="1" applyAlignment="1">
      <alignment vertical="center" wrapText="1"/>
    </xf>
    <xf numFmtId="22" fontId="0" fillId="2" borderId="1" xfId="0" applyNumberFormat="1" applyFill="1" applyBorder="1" applyAlignment="1">
      <alignment vertical="center" wrapText="1"/>
    </xf>
    <xf numFmtId="0" fontId="5" fillId="7" borderId="1" xfId="0" applyFont="1" applyFill="1" applyBorder="1" applyAlignment="1">
      <alignment horizontal="center" vertical="center" wrapText="1"/>
    </xf>
    <xf numFmtId="0" fontId="0" fillId="0" borderId="1" xfId="0" applyBorder="1" applyAlignment="1">
      <alignment vertical="center" wrapText="1"/>
    </xf>
    <xf numFmtId="22" fontId="0" fillId="0" borderId="1" xfId="0" applyNumberFormat="1" applyBorder="1" applyAlignment="1">
      <alignment vertical="center" wrapText="1"/>
    </xf>
    <xf numFmtId="0" fontId="2" fillId="10" borderId="1" xfId="0" applyFont="1" applyFill="1" applyBorder="1" applyAlignment="1">
      <alignment vertical="center" wrapText="1"/>
    </xf>
    <xf numFmtId="0" fontId="2" fillId="11" borderId="1" xfId="0" applyFont="1" applyFill="1" applyBorder="1" applyAlignment="1">
      <alignment vertical="center"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left" vertical="center" wrapText="1"/>
    </xf>
    <xf numFmtId="0" fontId="0" fillId="2" borderId="1" xfId="0" applyFill="1" applyBorder="1"/>
    <xf numFmtId="0" fontId="5" fillId="2" borderId="1" xfId="0" applyFont="1" applyFill="1" applyBorder="1" applyAlignment="1" applyProtection="1">
      <alignment horizontal="left" vertical="center"/>
      <protection locked="0"/>
    </xf>
    <xf numFmtId="0" fontId="5" fillId="2" borderId="1" xfId="0" applyFont="1" applyFill="1" applyBorder="1" applyAlignment="1" applyProtection="1">
      <alignment horizontal="right" vertical="center"/>
      <protection locked="0"/>
    </xf>
    <xf numFmtId="164" fontId="0" fillId="2" borderId="1" xfId="0" applyNumberFormat="1" applyFill="1" applyBorder="1"/>
    <xf numFmtId="0" fontId="5" fillId="2" borderId="1" xfId="0" applyFont="1" applyFill="1" applyBorder="1" applyAlignment="1">
      <alignment horizontal="center"/>
    </xf>
    <xf numFmtId="0" fontId="5" fillId="2" borderId="1" xfId="0" applyFont="1" applyFill="1" applyBorder="1" applyAlignment="1">
      <alignment vertical="top"/>
    </xf>
    <xf numFmtId="0" fontId="5" fillId="7" borderId="1" xfId="0" applyFont="1" applyFill="1" applyBorder="1" applyAlignment="1">
      <alignment vertical="top"/>
    </xf>
    <xf numFmtId="0" fontId="0" fillId="2" borderId="0" xfId="0" applyFont="1" applyFill="1"/>
    <xf numFmtId="0" fontId="0" fillId="2" borderId="1" xfId="0" applyFont="1" applyFill="1" applyBorder="1" applyAlignment="1">
      <alignment vertical="top"/>
    </xf>
    <xf numFmtId="0" fontId="0" fillId="2" borderId="1" xfId="0" applyFont="1" applyFill="1" applyBorder="1" applyAlignment="1">
      <alignment vertical="top" wrapText="1"/>
    </xf>
    <xf numFmtId="0" fontId="0" fillId="2" borderId="0" xfId="0" applyFont="1" applyFill="1" applyAlignment="1">
      <alignment vertical="center"/>
    </xf>
    <xf numFmtId="0" fontId="0" fillId="2" borderId="1" xfId="0" applyFill="1" applyBorder="1" applyAlignment="1">
      <alignment wrapText="1"/>
    </xf>
    <xf numFmtId="0" fontId="3" fillId="3" borderId="1" xfId="0" applyFont="1" applyFill="1" applyBorder="1" applyAlignment="1">
      <alignment horizontal="center" vertical="top"/>
    </xf>
    <xf numFmtId="0" fontId="3" fillId="3" borderId="1" xfId="0" applyFont="1" applyFill="1" applyBorder="1" applyAlignment="1">
      <alignment horizontal="center" vertical="top" wrapText="1"/>
    </xf>
    <xf numFmtId="0" fontId="3" fillId="2" borderId="0" xfId="0" applyFont="1" applyFill="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horizontal="center" vertical="top"/>
    </xf>
    <xf numFmtId="0" fontId="2" fillId="2" borderId="0" xfId="0" applyFont="1" applyFill="1" applyAlignment="1">
      <alignment vertical="top"/>
    </xf>
    <xf numFmtId="0" fontId="0" fillId="0" borderId="0" xfId="0" applyAlignment="1">
      <alignment horizontal="center" vertical="center"/>
    </xf>
    <xf numFmtId="0" fontId="0" fillId="0" borderId="0" xfId="0" applyAlignment="1">
      <alignment horizontal="left" vertical="center"/>
    </xf>
    <xf numFmtId="0" fontId="0" fillId="0" borderId="1" xfId="0" pivotButton="1" applyBorder="1" applyAlignment="1">
      <alignment horizontal="left" vertical="center" wrapText="1"/>
    </xf>
    <xf numFmtId="0" fontId="0" fillId="0" borderId="1" xfId="0" pivotButton="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22" fontId="0" fillId="2" borderId="1" xfId="0" applyNumberFormat="1" applyFill="1" applyBorder="1"/>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49" fontId="0" fillId="2" borderId="1" xfId="0" quotePrefix="1" applyNumberFormat="1" applyFill="1" applyBorder="1"/>
    <xf numFmtId="0" fontId="17" fillId="2" borderId="0" xfId="2" applyFill="1"/>
    <xf numFmtId="0" fontId="18" fillId="12" borderId="6" xfId="1" applyFont="1" applyFill="1" applyBorder="1" applyAlignment="1" applyProtection="1">
      <alignment horizontal="left" vertical="center" wrapText="1"/>
      <protection locked="0"/>
    </xf>
    <xf numFmtId="0" fontId="19" fillId="0" borderId="7" xfId="3" applyFont="1" applyBorder="1" applyAlignment="1">
      <alignment vertical="center" wrapText="1"/>
    </xf>
    <xf numFmtId="0" fontId="19" fillId="0" borderId="8" xfId="3" applyFont="1" applyBorder="1" applyAlignment="1">
      <alignment vertical="center" wrapText="1"/>
    </xf>
    <xf numFmtId="0" fontId="18" fillId="12" borderId="9" xfId="1" applyFont="1" applyFill="1" applyBorder="1" applyAlignment="1" applyProtection="1">
      <alignment horizontal="left" vertical="center" wrapText="1"/>
      <protection locked="0"/>
    </xf>
    <xf numFmtId="0" fontId="19" fillId="0" borderId="1" xfId="3" applyFont="1" applyBorder="1" applyAlignment="1">
      <alignment vertical="center" wrapText="1"/>
    </xf>
    <xf numFmtId="0" fontId="19" fillId="0" borderId="10" xfId="3" applyFont="1" applyBorder="1" applyAlignment="1">
      <alignment vertical="center" wrapText="1"/>
    </xf>
    <xf numFmtId="0" fontId="18" fillId="12" borderId="11" xfId="1" applyFont="1" applyFill="1" applyBorder="1" applyAlignment="1" applyProtection="1">
      <alignment horizontal="left" vertical="center" wrapText="1"/>
      <protection locked="0"/>
    </xf>
    <xf numFmtId="0" fontId="18" fillId="12" borderId="1" xfId="1" applyFont="1" applyFill="1" applyBorder="1" applyAlignment="1" applyProtection="1">
      <alignment horizontal="center" vertical="center" wrapText="1"/>
      <protection locked="0"/>
    </xf>
    <xf numFmtId="164" fontId="17" fillId="2" borderId="1" xfId="2" applyNumberFormat="1" applyFill="1" applyBorder="1" applyAlignment="1">
      <alignment horizontal="center"/>
    </xf>
    <xf numFmtId="0" fontId="19" fillId="0" borderId="1" xfId="3" applyFont="1" applyBorder="1" applyAlignment="1">
      <alignment horizontal="left" wrapText="1"/>
    </xf>
    <xf numFmtId="0" fontId="18" fillId="12" borderId="15" xfId="1" applyFont="1" applyFill="1" applyBorder="1" applyAlignment="1" applyProtection="1">
      <alignment horizontal="center" vertical="center" wrapText="1"/>
      <protection locked="0"/>
    </xf>
    <xf numFmtId="0" fontId="19" fillId="0" borderId="16" xfId="0" applyFont="1" applyBorder="1" applyAlignment="1">
      <alignment vertical="center" wrapText="1"/>
    </xf>
    <xf numFmtId="0" fontId="19" fillId="0" borderId="17" xfId="0" applyFont="1" applyBorder="1" applyAlignment="1">
      <alignment horizontal="center" vertical="center" wrapText="1"/>
    </xf>
    <xf numFmtId="0" fontId="19" fillId="0" borderId="17" xfId="0" applyFont="1" applyBorder="1" applyAlignment="1">
      <alignment vertical="center" wrapText="1"/>
    </xf>
    <xf numFmtId="164" fontId="17" fillId="2" borderId="0" xfId="2" applyNumberFormat="1" applyFill="1" applyBorder="1" applyAlignment="1">
      <alignment horizontal="center"/>
    </xf>
    <xf numFmtId="0" fontId="19" fillId="2" borderId="0" xfId="3" applyFont="1" applyFill="1" applyBorder="1" applyAlignment="1">
      <alignment horizontal="center" vertical="center" wrapText="1"/>
    </xf>
    <xf numFmtId="0" fontId="19" fillId="2" borderId="0" xfId="3" applyFont="1" applyFill="1" applyBorder="1" applyAlignment="1">
      <alignment vertical="center" wrapText="1"/>
    </xf>
    <xf numFmtId="0" fontId="19" fillId="2" borderId="0" xfId="3" applyFont="1" applyFill="1" applyBorder="1" applyAlignment="1">
      <alignment horizontal="left" wrapText="1"/>
    </xf>
    <xf numFmtId="0" fontId="19" fillId="2" borderId="0" xfId="3" applyFont="1" applyFill="1" applyBorder="1" applyAlignment="1">
      <alignment wrapText="1"/>
    </xf>
    <xf numFmtId="0" fontId="19" fillId="2" borderId="1" xfId="3" applyFont="1" applyFill="1" applyBorder="1" applyAlignment="1">
      <alignment vertical="center" wrapText="1"/>
    </xf>
    <xf numFmtId="0" fontId="19" fillId="2" borderId="1" xfId="3" applyFont="1" applyFill="1" applyBorder="1" applyAlignment="1">
      <alignment horizontal="left" wrapText="1"/>
    </xf>
    <xf numFmtId="0" fontId="19" fillId="0" borderId="1" xfId="3" applyFont="1" applyBorder="1" applyAlignment="1">
      <alignment horizontal="left" vertical="center" wrapText="1"/>
    </xf>
    <xf numFmtId="0" fontId="18" fillId="12" borderId="6" xfId="1" applyFont="1" applyFill="1" applyBorder="1" applyAlignment="1" applyProtection="1">
      <alignment horizontal="center" vertical="center" wrapText="1"/>
      <protection locked="0"/>
    </xf>
    <xf numFmtId="0" fontId="18" fillId="12" borderId="7" xfId="1" applyFont="1" applyFill="1" applyBorder="1" applyAlignment="1" applyProtection="1">
      <alignment horizontal="center" vertical="center" wrapText="1"/>
      <protection locked="0"/>
    </xf>
    <xf numFmtId="0" fontId="18" fillId="12" borderId="8" xfId="1" applyFont="1" applyFill="1" applyBorder="1" applyAlignment="1" applyProtection="1">
      <alignment horizontal="center" vertical="center" wrapText="1"/>
      <protection locked="0"/>
    </xf>
    <xf numFmtId="0" fontId="19" fillId="0" borderId="9" xfId="3" applyFont="1" applyBorder="1" applyAlignment="1">
      <alignment horizontal="center" vertical="center" wrapText="1"/>
    </xf>
    <xf numFmtId="0" fontId="19" fillId="0" borderId="10" xfId="3" applyFont="1" applyBorder="1" applyAlignment="1">
      <alignment wrapText="1"/>
    </xf>
    <xf numFmtId="0" fontId="19" fillId="2" borderId="9" xfId="3" applyFont="1" applyFill="1" applyBorder="1" applyAlignment="1">
      <alignment horizontal="center" vertical="center" wrapText="1"/>
    </xf>
    <xf numFmtId="0" fontId="19" fillId="2" borderId="10" xfId="3" applyFont="1" applyFill="1" applyBorder="1" applyAlignment="1">
      <alignment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2" fillId="13" borderId="1" xfId="29" applyNumberFormat="1" applyFont="1" applyFill="1" applyBorder="1" applyAlignment="1">
      <alignment vertical="top" wrapText="1"/>
    </xf>
    <xf numFmtId="0" fontId="2" fillId="13" borderId="1" xfId="0" applyFont="1" applyFill="1" applyBorder="1" applyAlignment="1">
      <alignment vertical="top" wrapText="1"/>
    </xf>
    <xf numFmtId="0" fontId="0" fillId="2" borderId="1" xfId="0" applyFill="1" applyBorder="1" applyAlignment="1">
      <alignment vertical="top" wrapText="1"/>
    </xf>
    <xf numFmtId="0" fontId="2" fillId="2" borderId="1" xfId="29" applyNumberFormat="1" applyFont="1" applyFill="1" applyBorder="1" applyAlignment="1">
      <alignment vertical="top" wrapText="1"/>
    </xf>
    <xf numFmtId="0" fontId="2" fillId="2" borderId="1" xfId="0" applyFont="1" applyFill="1" applyBorder="1" applyAlignment="1">
      <alignment vertical="top" wrapText="1"/>
    </xf>
    <xf numFmtId="0" fontId="2" fillId="2" borderId="1" xfId="27" applyNumberFormat="1" applyFont="1" applyFill="1" applyBorder="1" applyAlignment="1">
      <alignment horizontal="center" vertical="top" wrapText="1"/>
    </xf>
    <xf numFmtId="0" fontId="2" fillId="2" borderId="1" xfId="33" applyNumberFormat="1" applyFont="1" applyFill="1" applyBorder="1" applyAlignment="1">
      <alignment horizontal="left" vertical="top" wrapText="1"/>
    </xf>
    <xf numFmtId="0" fontId="3" fillId="4" borderId="7" xfId="0" applyFont="1" applyFill="1" applyBorder="1" applyAlignment="1">
      <alignment horizontal="left" vertical="center" wrapText="1"/>
    </xf>
    <xf numFmtId="0" fontId="2" fillId="13" borderId="1" xfId="29" applyNumberFormat="1" applyFont="1" applyFill="1" applyBorder="1" applyAlignment="1">
      <alignment horizontal="left" vertical="top" wrapText="1"/>
    </xf>
    <xf numFmtId="0" fontId="2" fillId="2" borderId="1" xfId="29" applyNumberFormat="1" applyFont="1" applyFill="1" applyBorder="1" applyAlignment="1">
      <alignment horizontal="left" vertical="top" wrapText="1"/>
    </xf>
    <xf numFmtId="0" fontId="21" fillId="10" borderId="1" xfId="0" applyFont="1" applyFill="1" applyBorder="1" applyAlignment="1">
      <alignment horizontal="left" vertical="top" wrapText="1"/>
    </xf>
    <xf numFmtId="0" fontId="21" fillId="10" borderId="3" xfId="0" applyFont="1" applyFill="1" applyBorder="1" applyAlignment="1">
      <alignment horizontal="left" vertical="top" wrapText="1"/>
    </xf>
    <xf numFmtId="0" fontId="22" fillId="2" borderId="1" xfId="0" applyFont="1" applyFill="1" applyBorder="1"/>
    <xf numFmtId="0" fontId="22" fillId="2" borderId="3" xfId="0" applyFont="1" applyFill="1" applyBorder="1"/>
    <xf numFmtId="0" fontId="3" fillId="4" borderId="6" xfId="0" applyFont="1" applyFill="1" applyBorder="1" applyAlignment="1">
      <alignment horizontal="left" vertical="center" wrapText="1"/>
    </xf>
    <xf numFmtId="0" fontId="0" fillId="2" borderId="1" xfId="0" applyFont="1" applyFill="1" applyBorder="1" applyAlignment="1">
      <alignment wrapText="1"/>
    </xf>
    <xf numFmtId="0" fontId="3" fillId="4" borderId="2" xfId="0" applyFont="1" applyFill="1" applyBorder="1" applyAlignment="1">
      <alignment horizontal="left" vertical="center" wrapText="1"/>
    </xf>
    <xf numFmtId="164" fontId="0" fillId="2" borderId="0" xfId="2" applyNumberFormat="1" applyFont="1" applyFill="1" applyBorder="1" applyAlignment="1">
      <alignment horizontal="center"/>
    </xf>
    <xf numFmtId="0" fontId="19" fillId="2" borderId="18" xfId="3" applyFont="1" applyFill="1" applyBorder="1" applyAlignment="1">
      <alignment horizontal="center" vertical="center" wrapText="1"/>
    </xf>
    <xf numFmtId="0" fontId="19" fillId="2" borderId="19" xfId="3" applyFont="1" applyFill="1" applyBorder="1" applyAlignment="1">
      <alignment vertical="center" wrapText="1"/>
    </xf>
    <xf numFmtId="164" fontId="17" fillId="2" borderId="19" xfId="2" applyNumberFormat="1" applyFill="1" applyBorder="1" applyAlignment="1">
      <alignment horizontal="center"/>
    </xf>
    <xf numFmtId="0" fontId="19" fillId="2" borderId="19" xfId="3" applyFont="1" applyFill="1" applyBorder="1" applyAlignment="1">
      <alignment horizontal="left" wrapText="1"/>
    </xf>
    <xf numFmtId="0" fontId="19" fillId="2" borderId="20" xfId="3" applyFont="1" applyFill="1" applyBorder="1" applyAlignment="1">
      <alignment wrapText="1"/>
    </xf>
    <xf numFmtId="0" fontId="19" fillId="2" borderId="1" xfId="3" applyFont="1" applyFill="1" applyBorder="1" applyAlignment="1">
      <alignment horizontal="center" vertical="center" wrapText="1"/>
    </xf>
    <xf numFmtId="164" fontId="0" fillId="2" borderId="1" xfId="2" applyNumberFormat="1" applyFont="1" applyFill="1" applyBorder="1" applyAlignment="1">
      <alignment horizontal="center"/>
    </xf>
    <xf numFmtId="0" fontId="19" fillId="2" borderId="1" xfId="3" applyFont="1" applyFill="1" applyBorder="1" applyAlignment="1">
      <alignment wrapText="1"/>
    </xf>
    <xf numFmtId="0" fontId="5" fillId="2" borderId="1" xfId="0" applyFont="1" applyFill="1" applyBorder="1" applyAlignment="1">
      <alignment vertical="center"/>
    </xf>
    <xf numFmtId="0" fontId="0" fillId="2" borderId="1" xfId="0" applyFont="1" applyFill="1" applyBorder="1"/>
    <xf numFmtId="0" fontId="19" fillId="0" borderId="1" xfId="3" applyFont="1" applyBorder="1" applyAlignment="1">
      <alignment horizontal="left" vertical="center" wrapText="1"/>
    </xf>
    <xf numFmtId="0" fontId="19" fillId="0" borderId="10" xfId="3" applyFont="1" applyBorder="1" applyAlignment="1">
      <alignment horizontal="left" vertical="center" wrapText="1"/>
    </xf>
    <xf numFmtId="0" fontId="19" fillId="0" borderId="12" xfId="3" applyFont="1" applyBorder="1" applyAlignment="1">
      <alignment horizontal="left" vertical="center" wrapText="1"/>
    </xf>
    <xf numFmtId="0" fontId="19" fillId="0" borderId="13" xfId="3" applyFont="1" applyBorder="1" applyAlignment="1">
      <alignment horizontal="left" vertical="center" wrapText="1"/>
    </xf>
    <xf numFmtId="0" fontId="18" fillId="12" borderId="14" xfId="1" applyFont="1" applyFill="1" applyBorder="1" applyAlignment="1" applyProtection="1">
      <alignment horizontal="left" vertical="center" wrapText="1"/>
      <protection locked="0"/>
    </xf>
    <xf numFmtId="0" fontId="18" fillId="12" borderId="0" xfId="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3" xfId="0" applyFill="1" applyBorder="1" applyAlignment="1" applyProtection="1">
      <alignment vertical="top" wrapText="1"/>
      <protection locked="0"/>
    </xf>
    <xf numFmtId="0" fontId="0" fillId="2" borderId="5" xfId="0" applyFill="1" applyBorder="1" applyAlignment="1" applyProtection="1">
      <alignment vertical="top" wrapText="1"/>
      <protection locked="0"/>
    </xf>
    <xf numFmtId="0" fontId="0" fillId="2" borderId="4" xfId="0" applyFill="1" applyBorder="1" applyAlignment="1" applyProtection="1">
      <alignment vertical="top" wrapText="1"/>
      <protection locked="0"/>
    </xf>
    <xf numFmtId="0" fontId="12" fillId="7" borderId="1" xfId="0" applyFont="1" applyFill="1" applyBorder="1" applyAlignment="1" applyProtection="1">
      <alignment horizontal="center"/>
      <protection locked="0"/>
    </xf>
    <xf numFmtId="0" fontId="0" fillId="2" borderId="1" xfId="0" applyFill="1" applyBorder="1" applyAlignment="1">
      <alignment horizontal="left"/>
    </xf>
    <xf numFmtId="0" fontId="5" fillId="2" borderId="1" xfId="0" applyFont="1" applyFill="1" applyBorder="1" applyAlignment="1">
      <alignment horizontal="center"/>
    </xf>
    <xf numFmtId="0" fontId="14" fillId="2" borderId="0" xfId="0" applyFont="1" applyFill="1" applyAlignment="1">
      <alignment horizontal="center"/>
    </xf>
    <xf numFmtId="0" fontId="0" fillId="2" borderId="1" xfId="0" applyFill="1" applyBorder="1" applyAlignment="1">
      <alignment horizontal="left" vertical="center" wrapText="1"/>
    </xf>
    <xf numFmtId="0" fontId="8" fillId="7" borderId="3"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4" xfId="0" applyFont="1" applyFill="1" applyBorder="1" applyAlignment="1">
      <alignment horizontal="center" vertical="center"/>
    </xf>
    <xf numFmtId="0" fontId="0" fillId="2" borderId="3" xfId="0" applyFill="1" applyBorder="1" applyAlignment="1">
      <alignment horizontal="left" vertical="center" wrapText="1"/>
    </xf>
    <xf numFmtId="0" fontId="0" fillId="2" borderId="5"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vertical="center" wrapText="1"/>
    </xf>
    <xf numFmtId="0" fontId="8" fillId="2" borderId="0" xfId="0" applyFont="1" applyFill="1" applyAlignment="1">
      <alignment horizontal="center"/>
    </xf>
  </cellXfs>
  <cellStyles count="38">
    <cellStyle name="Normal" xfId="0" builtinId="0"/>
    <cellStyle name="Normal 3" xfId="1"/>
    <cellStyle name="Normal 321" xfId="2"/>
    <cellStyle name="Normal 324" xfId="4"/>
    <cellStyle name="Normal 326" xfId="5"/>
    <cellStyle name="Normal 329" xfId="6"/>
    <cellStyle name="Normal 338" xfId="7"/>
    <cellStyle name="Normal 339" xfId="3"/>
    <cellStyle name="Normal 340" xfId="8"/>
    <cellStyle name="Normal 341" xfId="9"/>
    <cellStyle name="Normal 342" xfId="10"/>
    <cellStyle name="Normal 343" xfId="11"/>
    <cellStyle name="Normal 344" xfId="12"/>
    <cellStyle name="Normal 345" xfId="13"/>
    <cellStyle name="Normal 346" xfId="14"/>
    <cellStyle name="Normal 347" xfId="15"/>
    <cellStyle name="Normal 350" xfId="16"/>
    <cellStyle name="Normal 352" xfId="17"/>
    <cellStyle name="Normal 353" xfId="18"/>
    <cellStyle name="Normal 354" xfId="19"/>
    <cellStyle name="Normal 355" xfId="20"/>
    <cellStyle name="Normal 356" xfId="21"/>
    <cellStyle name="Normal 357" xfId="22"/>
    <cellStyle name="Normal 358" xfId="23"/>
    <cellStyle name="Normal 359" xfId="24"/>
    <cellStyle name="Normal 360" xfId="25"/>
    <cellStyle name="Normal 361" xfId="26"/>
    <cellStyle name="Normal 363" xfId="27"/>
    <cellStyle name="Normal 364" xfId="28"/>
    <cellStyle name="Normal 365" xfId="29"/>
    <cellStyle name="Normal 366" xfId="30"/>
    <cellStyle name="Normal 367" xfId="31"/>
    <cellStyle name="Normal 368" xfId="32"/>
    <cellStyle name="Normal 369" xfId="33"/>
    <cellStyle name="Normal 375" xfId="34"/>
    <cellStyle name="Normal 378" xfId="37"/>
    <cellStyle name="Normal 379" xfId="35"/>
    <cellStyle name="Normal 380" xfId="36"/>
  </cellStyles>
  <dxfs count="23">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horizontal="left" readingOrder="0"/>
    </dxf>
    <dxf>
      <alignment horizontal="left" readingOrder="0"/>
    </dxf>
    <dxf>
      <alignment horizontal="left" readingOrder="0"/>
    </dxf>
    <dxf>
      <alignment horizontal="center" readingOrder="0"/>
    </dxf>
    <dxf>
      <alignment vertical="center" readingOrder="0"/>
    </dxf>
    <dxf>
      <font>
        <color rgb="FF006100"/>
      </font>
      <fill>
        <patternFill>
          <bgColor rgb="FFC6EFCE"/>
        </patternFill>
      </fill>
    </dxf>
    <dxf>
      <font>
        <color rgb="FF9C0006"/>
      </font>
      <fill>
        <patternFill>
          <bgColor rgb="FFFFC7CE"/>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
      <font>
        <strike val="0"/>
      </font>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8</xdr:col>
      <xdr:colOff>542924</xdr:colOff>
      <xdr:row>7</xdr:row>
      <xdr:rowOff>161924</xdr:rowOff>
    </xdr:from>
    <xdr:to>
      <xdr:col>10</xdr:col>
      <xdr:colOff>603884</xdr:colOff>
      <xdr:row>17</xdr:row>
      <xdr:rowOff>85724</xdr:rowOff>
    </xdr:to>
    <xdr:sp macro="" textlink="">
      <xdr:nvSpPr>
        <xdr:cNvPr id="2" name="Rectangle 1"/>
        <xdr:cNvSpPr/>
      </xdr:nvSpPr>
      <xdr:spPr>
        <a:xfrm>
          <a:off x="5419724" y="1495424"/>
          <a:ext cx="1280160" cy="1828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FFFF00"/>
              </a:solidFill>
            </a:rPr>
            <a:t>TRADE</a:t>
          </a:r>
          <a:r>
            <a:rPr lang="en-US" sz="1400" b="1" baseline="0">
              <a:solidFill>
                <a:srgbClr val="FFFF00"/>
              </a:solidFill>
            </a:rPr>
            <a:t> ATTRIBUTES</a:t>
          </a:r>
        </a:p>
      </xdr:txBody>
    </xdr:sp>
    <xdr:clientData/>
  </xdr:twoCellAnchor>
  <xdr:twoCellAnchor>
    <xdr:from>
      <xdr:col>3</xdr:col>
      <xdr:colOff>447675</xdr:colOff>
      <xdr:row>6</xdr:row>
      <xdr:rowOff>47624</xdr:rowOff>
    </xdr:from>
    <xdr:to>
      <xdr:col>6</xdr:col>
      <xdr:colOff>356234</xdr:colOff>
      <xdr:row>11</xdr:row>
      <xdr:rowOff>9524</xdr:rowOff>
    </xdr:to>
    <xdr:sp macro="" textlink="">
      <xdr:nvSpPr>
        <xdr:cNvPr id="3" name="Rectangle 2"/>
        <xdr:cNvSpPr/>
      </xdr:nvSpPr>
      <xdr:spPr>
        <a:xfrm>
          <a:off x="2276475" y="1238249"/>
          <a:ext cx="1737359"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ACCOUNT</a:t>
          </a:r>
          <a:r>
            <a:rPr lang="en-US" sz="1100" baseline="0"/>
            <a:t> ATTRIBUTES</a:t>
          </a:r>
        </a:p>
        <a:p>
          <a:pPr algn="ctr"/>
          <a:endParaRPr lang="en-US" sz="1100" baseline="0"/>
        </a:p>
        <a:p>
          <a:pPr algn="ctr"/>
          <a:r>
            <a:rPr lang="en-US" sz="1100"/>
            <a:t>(Citi side Book </a:t>
          </a:r>
          <a:r>
            <a:rPr lang="en-US" sz="1100" baseline="0"/>
            <a:t> and Counterparty information)</a:t>
          </a:r>
          <a:endParaRPr lang="en-US" sz="1100"/>
        </a:p>
      </xdr:txBody>
    </xdr:sp>
    <xdr:clientData/>
  </xdr:twoCellAnchor>
  <xdr:twoCellAnchor>
    <xdr:from>
      <xdr:col>3</xdr:col>
      <xdr:colOff>447675</xdr:colOff>
      <xdr:row>13</xdr:row>
      <xdr:rowOff>9524</xdr:rowOff>
    </xdr:from>
    <xdr:to>
      <xdr:col>6</xdr:col>
      <xdr:colOff>356235</xdr:colOff>
      <xdr:row>17</xdr:row>
      <xdr:rowOff>161924</xdr:rowOff>
    </xdr:to>
    <xdr:sp macro="" textlink="">
      <xdr:nvSpPr>
        <xdr:cNvPr id="4" name="Rectangle 3"/>
        <xdr:cNvSpPr/>
      </xdr:nvSpPr>
      <xdr:spPr>
        <a:xfrm>
          <a:off x="2276475" y="2533649"/>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SECURITY ATTRIBUTES</a:t>
          </a:r>
        </a:p>
        <a:p>
          <a:pPr algn="ctr"/>
          <a:endParaRPr lang="en-US" sz="1100" baseline="0"/>
        </a:p>
        <a:p>
          <a:pPr algn="ctr"/>
          <a:r>
            <a:rPr lang="en-US" sz="1100" baseline="0"/>
            <a:t>(Product Information)</a:t>
          </a:r>
        </a:p>
        <a:p>
          <a:pPr algn="ctr"/>
          <a:endParaRPr lang="en-US" sz="1100"/>
        </a:p>
      </xdr:txBody>
    </xdr:sp>
    <xdr:clientData/>
  </xdr:twoCellAnchor>
  <xdr:twoCellAnchor>
    <xdr:from>
      <xdr:col>13</xdr:col>
      <xdr:colOff>66674</xdr:colOff>
      <xdr:row>6</xdr:row>
      <xdr:rowOff>47624</xdr:rowOff>
    </xdr:from>
    <xdr:to>
      <xdr:col>15</xdr:col>
      <xdr:colOff>584834</xdr:colOff>
      <xdr:row>11</xdr:row>
      <xdr:rowOff>9524</xdr:rowOff>
    </xdr:to>
    <xdr:sp macro="" textlink="">
      <xdr:nvSpPr>
        <xdr:cNvPr id="5" name="Rectangle 4"/>
        <xdr:cNvSpPr/>
      </xdr:nvSpPr>
      <xdr:spPr>
        <a:xfrm>
          <a:off x="7991474" y="1238249"/>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LINKAGE ATTRIBUTES</a:t>
          </a:r>
        </a:p>
        <a:p>
          <a:pPr algn="ctr"/>
          <a:endParaRPr lang="en-US" sz="1100"/>
        </a:p>
        <a:p>
          <a:pPr algn="ctr"/>
          <a:r>
            <a:rPr lang="en-US" sz="1100"/>
            <a:t>(Front to Back linkage/ id information)</a:t>
          </a:r>
        </a:p>
      </xdr:txBody>
    </xdr:sp>
    <xdr:clientData/>
  </xdr:twoCellAnchor>
  <xdr:twoCellAnchor>
    <xdr:from>
      <xdr:col>3</xdr:col>
      <xdr:colOff>447675</xdr:colOff>
      <xdr:row>19</xdr:row>
      <xdr:rowOff>190499</xdr:rowOff>
    </xdr:from>
    <xdr:to>
      <xdr:col>6</xdr:col>
      <xdr:colOff>356235</xdr:colOff>
      <xdr:row>24</xdr:row>
      <xdr:rowOff>152399</xdr:rowOff>
    </xdr:to>
    <xdr:sp macro="" textlink="">
      <xdr:nvSpPr>
        <xdr:cNvPr id="6" name="Rectangle 5"/>
        <xdr:cNvSpPr/>
      </xdr:nvSpPr>
      <xdr:spPr>
        <a:xfrm>
          <a:off x="2276475" y="3857624"/>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ECONOMIC ATTRIBUTES</a:t>
          </a:r>
        </a:p>
        <a:p>
          <a:pPr algn="ctr"/>
          <a:endParaRPr lang="en-US" sz="1100"/>
        </a:p>
        <a:p>
          <a:pPr algn="ctr"/>
          <a:r>
            <a:rPr lang="en-US" sz="1100"/>
            <a:t>(Charges,</a:t>
          </a:r>
          <a:r>
            <a:rPr lang="en-US" sz="1100" baseline="0"/>
            <a:t> Fees , Tax...)</a:t>
          </a:r>
          <a:endParaRPr lang="en-US" sz="1100"/>
        </a:p>
      </xdr:txBody>
    </xdr:sp>
    <xdr:clientData/>
  </xdr:twoCellAnchor>
  <xdr:twoCellAnchor>
    <xdr:from>
      <xdr:col>13</xdr:col>
      <xdr:colOff>66674</xdr:colOff>
      <xdr:row>13</xdr:row>
      <xdr:rowOff>9524</xdr:rowOff>
    </xdr:from>
    <xdr:to>
      <xdr:col>15</xdr:col>
      <xdr:colOff>584834</xdr:colOff>
      <xdr:row>17</xdr:row>
      <xdr:rowOff>161924</xdr:rowOff>
    </xdr:to>
    <xdr:sp macro="" textlink="">
      <xdr:nvSpPr>
        <xdr:cNvPr id="7" name="Rectangle 6"/>
        <xdr:cNvSpPr/>
      </xdr:nvSpPr>
      <xdr:spPr>
        <a:xfrm>
          <a:off x="7991474" y="2533649"/>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STIPULATION ATTRIBUTES</a:t>
          </a:r>
        </a:p>
        <a:p>
          <a:pPr algn="ctr"/>
          <a:endParaRPr lang="en-US" sz="1100"/>
        </a:p>
        <a:p>
          <a:pPr algn="ctr"/>
          <a:r>
            <a:rPr lang="en-US" sz="1100"/>
            <a:t>(Additional Trade</a:t>
          </a:r>
          <a:r>
            <a:rPr lang="en-US" sz="1100" baseline="0"/>
            <a:t> Information)</a:t>
          </a:r>
          <a:endParaRPr lang="en-US" sz="1100"/>
        </a:p>
      </xdr:txBody>
    </xdr:sp>
    <xdr:clientData/>
  </xdr:twoCellAnchor>
  <xdr:twoCellAnchor>
    <xdr:from>
      <xdr:col>13</xdr:col>
      <xdr:colOff>66674</xdr:colOff>
      <xdr:row>19</xdr:row>
      <xdr:rowOff>190499</xdr:rowOff>
    </xdr:from>
    <xdr:to>
      <xdr:col>15</xdr:col>
      <xdr:colOff>584834</xdr:colOff>
      <xdr:row>24</xdr:row>
      <xdr:rowOff>152399</xdr:rowOff>
    </xdr:to>
    <xdr:sp macro="" textlink="">
      <xdr:nvSpPr>
        <xdr:cNvPr id="8" name="Rectangle 7"/>
        <xdr:cNvSpPr/>
      </xdr:nvSpPr>
      <xdr:spPr>
        <a:xfrm>
          <a:off x="7991474" y="3857624"/>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FLAG </a:t>
          </a:r>
        </a:p>
        <a:p>
          <a:pPr algn="ctr"/>
          <a:r>
            <a:rPr lang="en-US" sz="1100" baseline="0"/>
            <a:t>ATTRIBUTES</a:t>
          </a:r>
        </a:p>
        <a:p>
          <a:pPr algn="ctr"/>
          <a:endParaRPr lang="en-US" sz="1100"/>
        </a:p>
        <a:p>
          <a:pPr algn="ctr"/>
          <a:r>
            <a:rPr lang="en-US" sz="1100"/>
            <a:t>(Trade</a:t>
          </a:r>
          <a:r>
            <a:rPr lang="en-US" sz="1100" baseline="0"/>
            <a:t> Indicators)</a:t>
          </a:r>
          <a:endParaRPr lang="en-US" sz="1100"/>
        </a:p>
      </xdr:txBody>
    </xdr:sp>
    <xdr:clientData/>
  </xdr:twoCellAnchor>
  <xdr:twoCellAnchor>
    <xdr:from>
      <xdr:col>8</xdr:col>
      <xdr:colOff>323849</xdr:colOff>
      <xdr:row>23</xdr:row>
      <xdr:rowOff>95250</xdr:rowOff>
    </xdr:from>
    <xdr:to>
      <xdr:col>11</xdr:col>
      <xdr:colOff>232409</xdr:colOff>
      <xdr:row>28</xdr:row>
      <xdr:rowOff>57150</xdr:rowOff>
    </xdr:to>
    <xdr:sp macro="" textlink="">
      <xdr:nvSpPr>
        <xdr:cNvPr id="9" name="Rectangle 8"/>
        <xdr:cNvSpPr/>
      </xdr:nvSpPr>
      <xdr:spPr>
        <a:xfrm>
          <a:off x="5200649" y="4524375"/>
          <a:ext cx="173736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COMMENTS ATTRIBUTES</a:t>
          </a:r>
        </a:p>
        <a:p>
          <a:pPr algn="ctr"/>
          <a:endParaRPr lang="en-US" sz="1100"/>
        </a:p>
        <a:p>
          <a:pPr algn="ctr"/>
          <a:r>
            <a:rPr lang="en-US" sz="1100"/>
            <a:t>(Free form Text associated with trade)</a:t>
          </a:r>
        </a:p>
      </xdr:txBody>
    </xdr:sp>
    <xdr:clientData/>
  </xdr:twoCellAnchor>
  <xdr:twoCellAnchor>
    <xdr:from>
      <xdr:col>6</xdr:col>
      <xdr:colOff>356234</xdr:colOff>
      <xdr:row>8</xdr:row>
      <xdr:rowOff>123824</xdr:rowOff>
    </xdr:from>
    <xdr:to>
      <xdr:col>8</xdr:col>
      <xdr:colOff>542924</xdr:colOff>
      <xdr:row>12</xdr:row>
      <xdr:rowOff>123824</xdr:rowOff>
    </xdr:to>
    <xdr:cxnSp macro="">
      <xdr:nvCxnSpPr>
        <xdr:cNvPr id="20" name="Straight Connector 19"/>
        <xdr:cNvCxnSpPr>
          <a:stCxn id="2" idx="1"/>
          <a:endCxn id="3" idx="3"/>
        </xdr:cNvCxnSpPr>
      </xdr:nvCxnSpPr>
      <xdr:spPr>
        <a:xfrm flipH="1" flipV="1">
          <a:off x="4013834" y="1695449"/>
          <a:ext cx="1405890" cy="7620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356235</xdr:colOff>
      <xdr:row>12</xdr:row>
      <xdr:rowOff>123824</xdr:rowOff>
    </xdr:from>
    <xdr:to>
      <xdr:col>8</xdr:col>
      <xdr:colOff>542924</xdr:colOff>
      <xdr:row>15</xdr:row>
      <xdr:rowOff>85724</xdr:rowOff>
    </xdr:to>
    <xdr:cxnSp macro="">
      <xdr:nvCxnSpPr>
        <xdr:cNvPr id="22" name="Straight Connector 21"/>
        <xdr:cNvCxnSpPr>
          <a:stCxn id="2" idx="1"/>
          <a:endCxn id="4" idx="3"/>
        </xdr:cNvCxnSpPr>
      </xdr:nvCxnSpPr>
      <xdr:spPr>
        <a:xfrm flipH="1">
          <a:off x="4013835" y="2457449"/>
          <a:ext cx="1405889" cy="5334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356235</xdr:colOff>
      <xdr:row>12</xdr:row>
      <xdr:rowOff>123824</xdr:rowOff>
    </xdr:from>
    <xdr:to>
      <xdr:col>8</xdr:col>
      <xdr:colOff>542924</xdr:colOff>
      <xdr:row>22</xdr:row>
      <xdr:rowOff>76199</xdr:rowOff>
    </xdr:to>
    <xdr:cxnSp macro="">
      <xdr:nvCxnSpPr>
        <xdr:cNvPr id="24" name="Straight Connector 23"/>
        <xdr:cNvCxnSpPr>
          <a:stCxn id="2" idx="1"/>
          <a:endCxn id="6" idx="3"/>
        </xdr:cNvCxnSpPr>
      </xdr:nvCxnSpPr>
      <xdr:spPr>
        <a:xfrm flipH="1">
          <a:off x="4013835" y="2457449"/>
          <a:ext cx="1405889" cy="185737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573404</xdr:colOff>
      <xdr:row>17</xdr:row>
      <xdr:rowOff>85724</xdr:rowOff>
    </xdr:from>
    <xdr:to>
      <xdr:col>9</xdr:col>
      <xdr:colOff>582929</xdr:colOff>
      <xdr:row>23</xdr:row>
      <xdr:rowOff>95250</xdr:rowOff>
    </xdr:to>
    <xdr:cxnSp macro="">
      <xdr:nvCxnSpPr>
        <xdr:cNvPr id="26" name="Straight Connector 25"/>
        <xdr:cNvCxnSpPr>
          <a:stCxn id="2" idx="2"/>
          <a:endCxn id="9" idx="0"/>
        </xdr:cNvCxnSpPr>
      </xdr:nvCxnSpPr>
      <xdr:spPr>
        <a:xfrm>
          <a:off x="6059804" y="3371849"/>
          <a:ext cx="9525" cy="11525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603884</xdr:colOff>
      <xdr:row>8</xdr:row>
      <xdr:rowOff>123824</xdr:rowOff>
    </xdr:from>
    <xdr:to>
      <xdr:col>13</xdr:col>
      <xdr:colOff>66674</xdr:colOff>
      <xdr:row>12</xdr:row>
      <xdr:rowOff>123824</xdr:rowOff>
    </xdr:to>
    <xdr:cxnSp macro="">
      <xdr:nvCxnSpPr>
        <xdr:cNvPr id="28" name="Straight Connector 27"/>
        <xdr:cNvCxnSpPr>
          <a:stCxn id="2" idx="3"/>
          <a:endCxn id="5" idx="1"/>
        </xdr:cNvCxnSpPr>
      </xdr:nvCxnSpPr>
      <xdr:spPr>
        <a:xfrm flipV="1">
          <a:off x="6699884" y="1695449"/>
          <a:ext cx="1291590" cy="7620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603884</xdr:colOff>
      <xdr:row>12</xdr:row>
      <xdr:rowOff>123824</xdr:rowOff>
    </xdr:from>
    <xdr:to>
      <xdr:col>13</xdr:col>
      <xdr:colOff>66674</xdr:colOff>
      <xdr:row>15</xdr:row>
      <xdr:rowOff>85724</xdr:rowOff>
    </xdr:to>
    <xdr:cxnSp macro="">
      <xdr:nvCxnSpPr>
        <xdr:cNvPr id="30" name="Straight Connector 29"/>
        <xdr:cNvCxnSpPr>
          <a:stCxn id="2" idx="3"/>
          <a:endCxn id="7" idx="1"/>
        </xdr:cNvCxnSpPr>
      </xdr:nvCxnSpPr>
      <xdr:spPr>
        <a:xfrm>
          <a:off x="6699884" y="2457449"/>
          <a:ext cx="1291590" cy="5334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603884</xdr:colOff>
      <xdr:row>12</xdr:row>
      <xdr:rowOff>123824</xdr:rowOff>
    </xdr:from>
    <xdr:to>
      <xdr:col>13</xdr:col>
      <xdr:colOff>66674</xdr:colOff>
      <xdr:row>22</xdr:row>
      <xdr:rowOff>76199</xdr:rowOff>
    </xdr:to>
    <xdr:cxnSp macro="">
      <xdr:nvCxnSpPr>
        <xdr:cNvPr id="32" name="Straight Connector 31"/>
        <xdr:cNvCxnSpPr>
          <a:stCxn id="2" idx="3"/>
          <a:endCxn id="8" idx="1"/>
        </xdr:cNvCxnSpPr>
      </xdr:nvCxnSpPr>
      <xdr:spPr>
        <a:xfrm>
          <a:off x="6699884" y="2457449"/>
          <a:ext cx="1291590" cy="185737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523875</xdr:colOff>
      <xdr:row>2</xdr:row>
      <xdr:rowOff>28575</xdr:rowOff>
    </xdr:from>
    <xdr:to>
      <xdr:col>6</xdr:col>
      <xdr:colOff>889635</xdr:colOff>
      <xdr:row>10</xdr:row>
      <xdr:rowOff>0</xdr:rowOff>
    </xdr:to>
    <xdr:sp macro="" textlink="">
      <xdr:nvSpPr>
        <xdr:cNvPr id="5" name="Curved Right Arrow 4"/>
        <xdr:cNvSpPr/>
      </xdr:nvSpPr>
      <xdr:spPr>
        <a:xfrm>
          <a:off x="5153025" y="838200"/>
          <a:ext cx="365760" cy="188595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228600</xdr:colOff>
      <xdr:row>2</xdr:row>
      <xdr:rowOff>38100</xdr:rowOff>
    </xdr:from>
    <xdr:to>
      <xdr:col>0</xdr:col>
      <xdr:colOff>594360</xdr:colOff>
      <xdr:row>10</xdr:row>
      <xdr:rowOff>9525</xdr:rowOff>
    </xdr:to>
    <xdr:sp macro="" textlink="">
      <xdr:nvSpPr>
        <xdr:cNvPr id="2" name="Curved Right Arrow 1"/>
        <xdr:cNvSpPr/>
      </xdr:nvSpPr>
      <xdr:spPr>
        <a:xfrm>
          <a:off x="228600" y="847725"/>
          <a:ext cx="365760" cy="188595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0</xdr:colOff>
      <xdr:row>2</xdr:row>
      <xdr:rowOff>95251</xdr:rowOff>
    </xdr:from>
    <xdr:to>
      <xdr:col>14</xdr:col>
      <xdr:colOff>365760</xdr:colOff>
      <xdr:row>8</xdr:row>
      <xdr:rowOff>466726</xdr:rowOff>
    </xdr:to>
    <xdr:sp macro="" textlink="">
      <xdr:nvSpPr>
        <xdr:cNvPr id="7" name="Curved Left Arrow 6"/>
        <xdr:cNvSpPr/>
      </xdr:nvSpPr>
      <xdr:spPr>
        <a:xfrm>
          <a:off x="11582400" y="904876"/>
          <a:ext cx="365760" cy="15240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non, Sabin [ICG-IT]" refreshedDate="43264.654147569447" createdVersion="4" refreshedVersion="4" minRefreshableVersion="3" recordCount="190">
  <cacheSource type="worksheet">
    <worksheetSource ref="A1:D191" sheet="Data for Product Profiling"/>
  </cacheSource>
  <cacheFields count="4">
    <cacheField name="Source" numFmtId="0">
      <sharedItems count="25">
        <s v="APOCEAN_CDMI"/>
        <s v="APOCEAN_EXE"/>
        <s v="ASIGNACION"/>
        <s v="ATLAS"/>
        <s v="BROADRIDGE"/>
        <s v="CNS"/>
        <s v="COPES-TH"/>
        <s v="FLEXCUBE_PP_FI"/>
        <s v="GCS"/>
        <s v="IOWA"/>
        <s v="IOWAAU"/>
        <s v="KOSMOS"/>
        <s v="KOSMOS_Exe"/>
        <s v="MATCHBOOK"/>
        <s v="MATRIX"/>
        <s v="NEWASKA"/>
        <s v="NOVA"/>
        <s v="RADAR"/>
        <s v="RTGSA"/>
        <s v="S21"/>
        <s v="SONOMA"/>
        <s v="SOPA"/>
        <s v="SOPA_Exe"/>
        <s v="SOPHIA"/>
        <s v="TML"/>
      </sharedItems>
    </cacheField>
    <cacheField name="Product" numFmtId="0">
      <sharedItems count="8">
        <s v="Commodities"/>
        <s v="Equity"/>
        <s v="Exchange Traded Derivatives"/>
        <s v="UNALLOCATED"/>
        <s v="Fixed Income"/>
        <s v="Money Market"/>
        <s v="Foreign Exchange"/>
        <s v="Loans"/>
      </sharedItems>
    </cacheField>
    <cacheField name="Sub Product" numFmtId="0">
      <sharedItems/>
    </cacheField>
    <cacheField name="Availab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
  <r>
    <x v="0"/>
    <x v="0"/>
    <s v="ETD Future"/>
    <s v="Y"/>
  </r>
  <r>
    <x v="0"/>
    <x v="1"/>
    <s v="Common Stock"/>
    <s v="Y"/>
  </r>
  <r>
    <x v="0"/>
    <x v="1"/>
    <s v="Depository Receipt"/>
    <s v="Y"/>
  </r>
  <r>
    <x v="0"/>
    <x v="1"/>
    <s v="Mutual Fund"/>
    <s v="Y"/>
  </r>
  <r>
    <x v="0"/>
    <x v="1"/>
    <s v="Option"/>
    <s v="Y"/>
  </r>
  <r>
    <x v="0"/>
    <x v="1"/>
    <s v="Partnership"/>
    <s v="Y"/>
  </r>
  <r>
    <x v="0"/>
    <x v="1"/>
    <s v="Preferred"/>
    <s v="Y"/>
  </r>
  <r>
    <x v="0"/>
    <x v="1"/>
    <s v="Trust"/>
    <s v="Y"/>
  </r>
  <r>
    <x v="0"/>
    <x v="2"/>
    <s v="Future"/>
    <s v="Y"/>
  </r>
  <r>
    <x v="1"/>
    <x v="1"/>
    <s v="Common Stock"/>
    <s v="Y"/>
  </r>
  <r>
    <x v="1"/>
    <x v="1"/>
    <s v="Depository Receipt"/>
    <s v="Y"/>
  </r>
  <r>
    <x v="1"/>
    <x v="1"/>
    <s v="Mutual Fund"/>
    <s v="Y"/>
  </r>
  <r>
    <x v="1"/>
    <x v="1"/>
    <s v="Trust"/>
    <s v="Y"/>
  </r>
  <r>
    <x v="1"/>
    <x v="1"/>
    <s v="Warrant"/>
    <s v="Y"/>
  </r>
  <r>
    <x v="1"/>
    <x v="3"/>
    <s v="UNALLOCATED"/>
    <s v="Y"/>
  </r>
  <r>
    <x v="2"/>
    <x v="1"/>
    <s v="Common Stock"/>
    <s v="Y"/>
  </r>
  <r>
    <x v="2"/>
    <x v="1"/>
    <s v="Depository Receipt"/>
    <s v="Y"/>
  </r>
  <r>
    <x v="2"/>
    <x v="1"/>
    <s v="Mutual Fund"/>
    <s v="Y"/>
  </r>
  <r>
    <x v="2"/>
    <x v="1"/>
    <s v="Other Equity"/>
    <s v="Y"/>
  </r>
  <r>
    <x v="2"/>
    <x v="1"/>
    <s v="Trust"/>
    <s v="Y"/>
  </r>
  <r>
    <x v="3"/>
    <x v="1"/>
    <s v="Common Stock"/>
    <s v="Y"/>
  </r>
  <r>
    <x v="3"/>
    <x v="1"/>
    <s v="Depository Receipt"/>
    <s v="Y"/>
  </r>
  <r>
    <x v="3"/>
    <x v="1"/>
    <s v="Equity Linked"/>
    <s v="Y"/>
  </r>
  <r>
    <x v="3"/>
    <x v="1"/>
    <s v="Mutual Fund"/>
    <s v="Y"/>
  </r>
  <r>
    <x v="3"/>
    <x v="1"/>
    <s v="Partnership"/>
    <s v="Y"/>
  </r>
  <r>
    <x v="3"/>
    <x v="1"/>
    <s v="Preferred"/>
    <s v="Y"/>
  </r>
  <r>
    <x v="3"/>
    <x v="1"/>
    <s v="Right"/>
    <s v="Y"/>
  </r>
  <r>
    <x v="3"/>
    <x v="1"/>
    <s v="Trust"/>
    <s v="Y"/>
  </r>
  <r>
    <x v="3"/>
    <x v="1"/>
    <s v="Warrant"/>
    <s v="Y"/>
  </r>
  <r>
    <x v="3"/>
    <x v="4"/>
    <s v="Corporate"/>
    <s v="Y"/>
  </r>
  <r>
    <x v="3"/>
    <x v="4"/>
    <s v="Government"/>
    <s v="Y"/>
  </r>
  <r>
    <x v="3"/>
    <x v="4"/>
    <s v="Municipal"/>
    <s v="Y"/>
  </r>
  <r>
    <x v="3"/>
    <x v="4"/>
    <s v="Securitized"/>
    <s v="Y"/>
  </r>
  <r>
    <x v="3"/>
    <x v="5"/>
    <s v="Certificate of Deposit"/>
    <s v="Y"/>
  </r>
  <r>
    <x v="3"/>
    <x v="5"/>
    <s v="Commercial Paper"/>
    <s v="Y"/>
  </r>
  <r>
    <x v="3"/>
    <x v="5"/>
    <s v="Repo"/>
    <s v="Y"/>
  </r>
  <r>
    <x v="4"/>
    <x v="1"/>
    <s v="Preferred"/>
    <s v="Y"/>
  </r>
  <r>
    <x v="4"/>
    <x v="4"/>
    <s v="Corporate"/>
    <s v="Y"/>
  </r>
  <r>
    <x v="4"/>
    <x v="4"/>
    <s v="Government"/>
    <s v="Y"/>
  </r>
  <r>
    <x v="4"/>
    <x v="4"/>
    <s v="Mortgage"/>
    <s v="Y"/>
  </r>
  <r>
    <x v="4"/>
    <x v="4"/>
    <s v="Municipal"/>
    <s v="Y"/>
  </r>
  <r>
    <x v="4"/>
    <x v="4"/>
    <s v="Securitized"/>
    <s v="Y"/>
  </r>
  <r>
    <x v="4"/>
    <x v="5"/>
    <s v="Repo"/>
    <s v="Y"/>
  </r>
  <r>
    <x v="5"/>
    <x v="1"/>
    <s v="Common Stock"/>
    <s v="Y"/>
  </r>
  <r>
    <x v="5"/>
    <x v="1"/>
    <s v="Depository Receipt"/>
    <s v="Y"/>
  </r>
  <r>
    <x v="5"/>
    <x v="1"/>
    <s v="Mutual Fund"/>
    <s v="Y"/>
  </r>
  <r>
    <x v="5"/>
    <x v="1"/>
    <s v="Partnership"/>
    <s v="Y"/>
  </r>
  <r>
    <x v="5"/>
    <x v="1"/>
    <s v="Preferred"/>
    <s v="Y"/>
  </r>
  <r>
    <x v="5"/>
    <x v="1"/>
    <s v="Trust"/>
    <s v="Y"/>
  </r>
  <r>
    <x v="5"/>
    <x v="1"/>
    <s v="Warrant"/>
    <s v="Y"/>
  </r>
  <r>
    <x v="5"/>
    <x v="4"/>
    <s v="Corporate"/>
    <s v="Y"/>
  </r>
  <r>
    <x v="5"/>
    <x v="4"/>
    <s v="Municipal"/>
    <s v="Y"/>
  </r>
  <r>
    <x v="6"/>
    <x v="1"/>
    <s v="Common Stock"/>
    <s v="Y"/>
  </r>
  <r>
    <x v="6"/>
    <x v="1"/>
    <s v="Depository Receipt"/>
    <s v="Y"/>
  </r>
  <r>
    <x v="6"/>
    <x v="1"/>
    <s v="Trust"/>
    <s v="Y"/>
  </r>
  <r>
    <x v="7"/>
    <x v="4"/>
    <s v="Corporate"/>
    <s v="Y"/>
  </r>
  <r>
    <x v="7"/>
    <x v="4"/>
    <s v="Government"/>
    <s v="Y"/>
  </r>
  <r>
    <x v="7"/>
    <x v="4"/>
    <s v="Mortgage"/>
    <s v="Y"/>
  </r>
  <r>
    <x v="7"/>
    <x v="4"/>
    <s v="Securitized"/>
    <s v="Y"/>
  </r>
  <r>
    <x v="7"/>
    <x v="5"/>
    <s v="Certificate of Deposit"/>
    <s v="Y"/>
  </r>
  <r>
    <x v="7"/>
    <x v="5"/>
    <s v="Commercial Paper"/>
    <s v="Y"/>
  </r>
  <r>
    <x v="8"/>
    <x v="4"/>
    <s v="Corporate"/>
    <s v="Y"/>
  </r>
  <r>
    <x v="8"/>
    <x v="4"/>
    <s v="Government"/>
    <s v="Y"/>
  </r>
  <r>
    <x v="8"/>
    <x v="4"/>
    <s v="Mortgage"/>
    <s v="Y"/>
  </r>
  <r>
    <x v="8"/>
    <x v="4"/>
    <s v="Securitized"/>
    <s v="Y"/>
  </r>
  <r>
    <x v="8"/>
    <x v="5"/>
    <s v="Government"/>
    <s v="Y"/>
  </r>
  <r>
    <x v="8"/>
    <x v="5"/>
    <s v="Other Money Market"/>
    <s v="Y"/>
  </r>
  <r>
    <x v="8"/>
    <x v="5"/>
    <s v="Repo"/>
    <s v="Y"/>
  </r>
  <r>
    <x v="9"/>
    <x v="1"/>
    <s v="Common Stock"/>
    <s v="Y"/>
  </r>
  <r>
    <x v="9"/>
    <x v="1"/>
    <s v="Convertible"/>
    <s v="Y"/>
  </r>
  <r>
    <x v="9"/>
    <x v="1"/>
    <s v="Depository Receipt"/>
    <s v="Y"/>
  </r>
  <r>
    <x v="9"/>
    <x v="1"/>
    <s v="Mutual Fund"/>
    <s v="Y"/>
  </r>
  <r>
    <x v="9"/>
    <x v="1"/>
    <s v="Other Equity"/>
    <s v="Y"/>
  </r>
  <r>
    <x v="9"/>
    <x v="1"/>
    <s v="Partnership"/>
    <s v="Y"/>
  </r>
  <r>
    <x v="9"/>
    <x v="1"/>
    <s v="Preferred"/>
    <s v="Y"/>
  </r>
  <r>
    <x v="9"/>
    <x v="1"/>
    <s v="Right"/>
    <s v="Y"/>
  </r>
  <r>
    <x v="9"/>
    <x v="1"/>
    <s v="Trust"/>
    <s v="Y"/>
  </r>
  <r>
    <x v="9"/>
    <x v="1"/>
    <s v="Warrant"/>
    <s v="Y"/>
  </r>
  <r>
    <x v="9"/>
    <x v="4"/>
    <s v="Corporate"/>
    <s v="Y"/>
  </r>
  <r>
    <x v="9"/>
    <x v="4"/>
    <s v="Government"/>
    <s v="Y"/>
  </r>
  <r>
    <x v="9"/>
    <x v="4"/>
    <s v="Mortgage"/>
    <s v="Y"/>
  </r>
  <r>
    <x v="9"/>
    <x v="4"/>
    <s v="Municipal"/>
    <s v="Y"/>
  </r>
  <r>
    <x v="9"/>
    <x v="4"/>
    <s v="Securitized"/>
    <s v="Y"/>
  </r>
  <r>
    <x v="9"/>
    <x v="6"/>
    <s v="Spot"/>
    <s v="Y"/>
  </r>
  <r>
    <x v="9"/>
    <x v="6"/>
    <s v="Swap"/>
    <s v="Y"/>
  </r>
  <r>
    <x v="9"/>
    <x v="5"/>
    <s v="Certificate of Deposit"/>
    <s v="Y"/>
  </r>
  <r>
    <x v="9"/>
    <x v="5"/>
    <s v="Commercial Paper"/>
    <s v="Y"/>
  </r>
  <r>
    <x v="9"/>
    <x v="5"/>
    <s v="Repo"/>
    <s v="Y"/>
  </r>
  <r>
    <x v="10"/>
    <x v="1"/>
    <s v="Common Stock"/>
    <s v="Y"/>
  </r>
  <r>
    <x v="10"/>
    <x v="1"/>
    <s v="Depository Receipt"/>
    <s v="Y"/>
  </r>
  <r>
    <x v="10"/>
    <x v="1"/>
    <s v="Mutual Fund"/>
    <s v="Y"/>
  </r>
  <r>
    <x v="10"/>
    <x v="1"/>
    <s v="Preferred"/>
    <s v="Y"/>
  </r>
  <r>
    <x v="10"/>
    <x v="1"/>
    <s v="Trust"/>
    <s v="Y"/>
  </r>
  <r>
    <x v="10"/>
    <x v="1"/>
    <s v="Warrant"/>
    <s v="Y"/>
  </r>
  <r>
    <x v="10"/>
    <x v="4"/>
    <s v="Corporate"/>
    <s v="Y"/>
  </r>
  <r>
    <x v="10"/>
    <x v="4"/>
    <s v="Government"/>
    <s v="Y"/>
  </r>
  <r>
    <x v="10"/>
    <x v="5"/>
    <s v="Repo"/>
    <s v="Y"/>
  </r>
  <r>
    <x v="11"/>
    <x v="1"/>
    <s v="Common Stock"/>
    <s v="Y"/>
  </r>
  <r>
    <x v="11"/>
    <x v="1"/>
    <s v="Mutual Fund"/>
    <s v="Y"/>
  </r>
  <r>
    <x v="11"/>
    <x v="1"/>
    <s v="Preferred"/>
    <s v="Y"/>
  </r>
  <r>
    <x v="12"/>
    <x v="1"/>
    <s v="Common Stock"/>
    <s v="Y"/>
  </r>
  <r>
    <x v="12"/>
    <x v="1"/>
    <s v="Mutual Fund"/>
    <s v="Y"/>
  </r>
  <r>
    <x v="12"/>
    <x v="1"/>
    <s v="Preferred"/>
    <s v="Y"/>
  </r>
  <r>
    <x v="13"/>
    <x v="1"/>
    <s v="Common Stock"/>
    <s v="Y"/>
  </r>
  <r>
    <x v="13"/>
    <x v="1"/>
    <s v="Mutual Fund"/>
    <s v="Y"/>
  </r>
  <r>
    <x v="13"/>
    <x v="1"/>
    <s v="Trust"/>
    <s v="Y"/>
  </r>
  <r>
    <x v="14"/>
    <x v="1"/>
    <s v="Common Stock"/>
    <s v="Y"/>
  </r>
  <r>
    <x v="14"/>
    <x v="1"/>
    <s v="Convertible"/>
    <s v="Y"/>
  </r>
  <r>
    <x v="14"/>
    <x v="1"/>
    <s v="Depository Receipt"/>
    <s v="Y"/>
  </r>
  <r>
    <x v="14"/>
    <x v="1"/>
    <s v="Mutual Fund"/>
    <s v="Y"/>
  </r>
  <r>
    <x v="14"/>
    <x v="1"/>
    <s v="Partnership"/>
    <s v="Y"/>
  </r>
  <r>
    <x v="14"/>
    <x v="1"/>
    <s v="Preferred"/>
    <s v="Y"/>
  </r>
  <r>
    <x v="14"/>
    <x v="1"/>
    <s v="Right"/>
    <s v="Y"/>
  </r>
  <r>
    <x v="14"/>
    <x v="1"/>
    <s v="Trust"/>
    <s v="Y"/>
  </r>
  <r>
    <x v="14"/>
    <x v="1"/>
    <s v="Warrant"/>
    <s v="Y"/>
  </r>
  <r>
    <x v="14"/>
    <x v="4"/>
    <s v="Corporate"/>
    <s v="Y"/>
  </r>
  <r>
    <x v="14"/>
    <x v="4"/>
    <s v="Government"/>
    <s v="Y"/>
  </r>
  <r>
    <x v="14"/>
    <x v="4"/>
    <s v="Mortgage"/>
    <s v="Y"/>
  </r>
  <r>
    <x v="14"/>
    <x v="4"/>
    <s v="Municipal"/>
    <s v="Y"/>
  </r>
  <r>
    <x v="14"/>
    <x v="5"/>
    <s v="Repo"/>
    <s v="Y"/>
  </r>
  <r>
    <x v="14"/>
    <x v="3"/>
    <s v="UNALLOCATED"/>
    <s v="Y"/>
  </r>
  <r>
    <x v="15"/>
    <x v="1"/>
    <s v="Common Stock"/>
    <s v="Y"/>
  </r>
  <r>
    <x v="15"/>
    <x v="1"/>
    <s v="Depository Receipt"/>
    <s v="Y"/>
  </r>
  <r>
    <x v="15"/>
    <x v="1"/>
    <s v="Mutual Fund"/>
    <s v="Y"/>
  </r>
  <r>
    <x v="15"/>
    <x v="1"/>
    <s v="Trust"/>
    <s v="Y"/>
  </r>
  <r>
    <x v="16"/>
    <x v="1"/>
    <s v="Common Stock"/>
    <s v="Y"/>
  </r>
  <r>
    <x v="16"/>
    <x v="1"/>
    <s v="Trust"/>
    <s v="Y"/>
  </r>
  <r>
    <x v="16"/>
    <x v="1"/>
    <s v="Warrant"/>
    <s v="Y"/>
  </r>
  <r>
    <x v="17"/>
    <x v="1"/>
    <s v="Common Stock"/>
    <s v="Y"/>
  </r>
  <r>
    <x v="17"/>
    <x v="1"/>
    <s v="Convertible"/>
    <s v="Y"/>
  </r>
  <r>
    <x v="17"/>
    <x v="1"/>
    <s v="Depository Receipt"/>
    <s v="Y"/>
  </r>
  <r>
    <x v="17"/>
    <x v="1"/>
    <s v="Mutual Fund"/>
    <s v="Y"/>
  </r>
  <r>
    <x v="17"/>
    <x v="1"/>
    <s v="Partnership"/>
    <s v="Y"/>
  </r>
  <r>
    <x v="17"/>
    <x v="1"/>
    <s v="Preferred"/>
    <s v="Y"/>
  </r>
  <r>
    <x v="17"/>
    <x v="1"/>
    <s v="Trust"/>
    <s v="Y"/>
  </r>
  <r>
    <x v="17"/>
    <x v="1"/>
    <s v="Warrant"/>
    <s v="Y"/>
  </r>
  <r>
    <x v="17"/>
    <x v="4"/>
    <s v="Corporate"/>
    <s v="Y"/>
  </r>
  <r>
    <x v="17"/>
    <x v="4"/>
    <s v="Government"/>
    <s v="Y"/>
  </r>
  <r>
    <x v="17"/>
    <x v="4"/>
    <s v="Mortgage"/>
    <s v="Y"/>
  </r>
  <r>
    <x v="17"/>
    <x v="4"/>
    <s v="Municipal"/>
    <s v="Y"/>
  </r>
  <r>
    <x v="17"/>
    <x v="4"/>
    <s v="Securitized"/>
    <s v="Y"/>
  </r>
  <r>
    <x v="17"/>
    <x v="6"/>
    <s v="Spot"/>
    <s v="Y"/>
  </r>
  <r>
    <x v="17"/>
    <x v="5"/>
    <s v="Certificate of Deposit"/>
    <s v="Y"/>
  </r>
  <r>
    <x v="17"/>
    <x v="5"/>
    <s v="Commercial Paper"/>
    <s v="Y"/>
  </r>
  <r>
    <x v="18"/>
    <x v="4"/>
    <s v="Corporate"/>
    <s v="Y"/>
  </r>
  <r>
    <x v="18"/>
    <x v="4"/>
    <s v="Government"/>
    <s v="Y"/>
  </r>
  <r>
    <x v="18"/>
    <x v="7"/>
    <s v="Trading"/>
    <s v="Y"/>
  </r>
  <r>
    <x v="18"/>
    <x v="5"/>
    <s v="Repo"/>
    <s v="Y"/>
  </r>
  <r>
    <x v="19"/>
    <x v="1"/>
    <s v="Common Stock"/>
    <s v="Y"/>
  </r>
  <r>
    <x v="20"/>
    <x v="1"/>
    <s v="Common Stock"/>
    <s v="Y"/>
  </r>
  <r>
    <x v="20"/>
    <x v="1"/>
    <s v="Depository Receipt"/>
    <s v="Y"/>
  </r>
  <r>
    <x v="20"/>
    <x v="1"/>
    <s v="Mutual Fund"/>
    <s v="Y"/>
  </r>
  <r>
    <x v="20"/>
    <x v="1"/>
    <s v="Partnership"/>
    <s v="Y"/>
  </r>
  <r>
    <x v="20"/>
    <x v="1"/>
    <s v="Preferred"/>
    <s v="Y"/>
  </r>
  <r>
    <x v="20"/>
    <x v="1"/>
    <s v="Trust"/>
    <s v="Y"/>
  </r>
  <r>
    <x v="20"/>
    <x v="1"/>
    <s v="Warrant"/>
    <s v="Y"/>
  </r>
  <r>
    <x v="20"/>
    <x v="4"/>
    <s v="Corporate"/>
    <s v="Y"/>
  </r>
  <r>
    <x v="20"/>
    <x v="4"/>
    <s v="Municipal"/>
    <s v="Y"/>
  </r>
  <r>
    <x v="20"/>
    <x v="4"/>
    <s v="Securitized"/>
    <s v="Y"/>
  </r>
  <r>
    <x v="20"/>
    <x v="5"/>
    <s v="Commercial Paper"/>
    <s v="Y"/>
  </r>
  <r>
    <x v="21"/>
    <x v="1"/>
    <s v="Common Stock"/>
    <s v="Y"/>
  </r>
  <r>
    <x v="21"/>
    <x v="1"/>
    <s v="Mutual Fund"/>
    <s v="Y"/>
  </r>
  <r>
    <x v="21"/>
    <x v="4"/>
    <s v="Corporate"/>
    <s v="Y"/>
  </r>
  <r>
    <x v="22"/>
    <x v="1"/>
    <s v="Common Stock"/>
    <s v="Y"/>
  </r>
  <r>
    <x v="23"/>
    <x v="4"/>
    <s v="Corporate"/>
    <s v="Y"/>
  </r>
  <r>
    <x v="23"/>
    <x v="4"/>
    <s v="Government"/>
    <s v="Y"/>
  </r>
  <r>
    <x v="23"/>
    <x v="4"/>
    <s v="Mortgage"/>
    <s v="Y"/>
  </r>
  <r>
    <x v="24"/>
    <x v="1"/>
    <s v="Common Stock"/>
    <s v="Y"/>
  </r>
  <r>
    <x v="24"/>
    <x v="1"/>
    <s v="Convertible"/>
    <s v="Y"/>
  </r>
  <r>
    <x v="24"/>
    <x v="1"/>
    <s v="Depository Receipt"/>
    <s v="Y"/>
  </r>
  <r>
    <x v="24"/>
    <x v="1"/>
    <s v="Equity Linked"/>
    <s v="Y"/>
  </r>
  <r>
    <x v="24"/>
    <x v="1"/>
    <s v="Mutual Fund"/>
    <s v="Y"/>
  </r>
  <r>
    <x v="24"/>
    <x v="1"/>
    <s v="Option"/>
    <s v="Y"/>
  </r>
  <r>
    <x v="24"/>
    <x v="1"/>
    <s v="Partnership"/>
    <s v="Y"/>
  </r>
  <r>
    <x v="24"/>
    <x v="1"/>
    <s v="Preferred"/>
    <s v="Y"/>
  </r>
  <r>
    <x v="24"/>
    <x v="1"/>
    <s v="Right"/>
    <s v="Y"/>
  </r>
  <r>
    <x v="24"/>
    <x v="1"/>
    <s v="Trust"/>
    <s v="Y"/>
  </r>
  <r>
    <x v="24"/>
    <x v="1"/>
    <s v="Warrant"/>
    <s v="Y"/>
  </r>
  <r>
    <x v="24"/>
    <x v="4"/>
    <s v="Corporate"/>
    <s v="Y"/>
  </r>
  <r>
    <x v="24"/>
    <x v="4"/>
    <s v="Government"/>
    <s v="Y"/>
  </r>
  <r>
    <x v="24"/>
    <x v="4"/>
    <s v="Mortgage"/>
    <s v="Y"/>
  </r>
  <r>
    <x v="24"/>
    <x v="4"/>
    <s v="Municipal"/>
    <s v="Y"/>
  </r>
  <r>
    <x v="24"/>
    <x v="4"/>
    <s v="Securitized"/>
    <s v="Y"/>
  </r>
  <r>
    <x v="24"/>
    <x v="6"/>
    <s v="Spot"/>
    <s v="Y"/>
  </r>
  <r>
    <x v="24"/>
    <x v="6"/>
    <s v="Swap"/>
    <s v="Y"/>
  </r>
  <r>
    <x v="24"/>
    <x v="5"/>
    <s v="Certificate of Deposit"/>
    <s v="Y"/>
  </r>
  <r>
    <x v="24"/>
    <x v="5"/>
    <s v="Commercial Paper"/>
    <s v="Y"/>
  </r>
  <r>
    <x v="24"/>
    <x v="5"/>
    <s v="Other Money Market"/>
    <s v="Y"/>
  </r>
  <r>
    <x v="24"/>
    <x v="5"/>
    <s v="Repo"/>
    <s v="Y"/>
  </r>
  <r>
    <x v="24"/>
    <x v="3"/>
    <s v="UNALLOCATED"/>
    <s v="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rowHeaderCaption="Source Systems">
  <location ref="A2:I28" firstHeaderRow="1" firstDataRow="2" firstDataCol="1"/>
  <pivotFields count="4">
    <pivotField axis="axisRow" compact="0"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Col" compact="0" showAll="0" defaultSubtotal="0">
      <items count="8">
        <item x="0"/>
        <item x="1"/>
        <item x="2"/>
        <item x="4"/>
        <item x="6"/>
        <item x="7"/>
        <item x="5"/>
        <item x="3"/>
      </items>
    </pivotField>
    <pivotField compact="0" showAll="0" defaultSubtotal="0"/>
    <pivotField dataField="1" compact="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1"/>
  </colFields>
  <colItems count="8">
    <i>
      <x/>
    </i>
    <i>
      <x v="1"/>
    </i>
    <i>
      <x v="2"/>
    </i>
    <i>
      <x v="3"/>
    </i>
    <i>
      <x v="4"/>
    </i>
    <i>
      <x v="5"/>
    </i>
    <i>
      <x v="6"/>
    </i>
    <i>
      <x v="7"/>
    </i>
  </colItems>
  <dataFields count="1">
    <dataField name=" " fld="3" subtotal="min" baseField="0" baseItem="0" numFmtId="165"/>
  </dataFields>
  <formats count="7">
    <format dxfId="6">
      <pivotArea type="all" dataOnly="0" outline="0" fieldPosition="0"/>
    </format>
    <format dxfId="5">
      <pivotArea type="all" dataOnly="0" outline="0" fieldPosition="0"/>
    </format>
    <format dxfId="4">
      <pivotArea type="origin" dataOnly="0" labelOnly="1" outline="0" fieldPosition="0"/>
    </format>
    <format dxfId="3">
      <pivotArea field="0" type="button" dataOnly="0" labelOnly="1" outline="0" axis="axisRow" fieldPosition="0"/>
    </format>
    <format dxfId="2">
      <pivotArea dataOnly="0" labelOnly="1" outline="0" fieldPosition="0">
        <references count="1">
          <reference field="0" count="0"/>
        </references>
      </pivotArea>
    </format>
    <format dxfId="1">
      <pivotArea type="all" dataOnly="0" outline="0" fieldPosition="0"/>
    </format>
    <format dxfId="0">
      <pivotArea type="all" dataOnly="0" outline="0"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3"/>
  <sheetViews>
    <sheetView zoomScaleNormal="100" workbookViewId="0">
      <pane xSplit="3" ySplit="1" topLeftCell="D2" activePane="bottomRight" state="frozen"/>
      <selection pane="topRight" activeCell="D1" sqref="D1"/>
      <selection pane="bottomLeft" activeCell="A2" sqref="A2"/>
      <selection pane="bottomRight" activeCell="G2" sqref="G2"/>
    </sheetView>
  </sheetViews>
  <sheetFormatPr defaultRowHeight="12.75" x14ac:dyDescent="0.25"/>
  <cols>
    <col min="1" max="1" width="8.5703125" style="2" customWidth="1"/>
    <col min="2" max="2" width="15.5703125" style="2" bestFit="1" customWidth="1"/>
    <col min="3" max="3" width="27" style="2" customWidth="1"/>
    <col min="4" max="4" width="51.85546875" style="2" customWidth="1"/>
    <col min="5" max="5" width="20.7109375" style="2" customWidth="1"/>
    <col min="6" max="6" width="11.42578125" style="10" customWidth="1"/>
    <col min="7" max="7" width="10.42578125" style="10" customWidth="1"/>
    <col min="8" max="8" width="15.85546875" style="2" customWidth="1"/>
    <col min="9" max="9" width="6.5703125" style="10" bestFit="1" customWidth="1"/>
    <col min="10" max="10" width="50.7109375" style="2" customWidth="1"/>
    <col min="11" max="11" width="12.7109375" style="10" customWidth="1"/>
    <col min="12" max="12" width="112" style="11" customWidth="1"/>
    <col min="13" max="13" width="12.7109375" style="10" customWidth="1"/>
    <col min="14" max="14" width="15.7109375" style="2" customWidth="1"/>
    <col min="15" max="15" width="30.7109375" style="2" customWidth="1"/>
    <col min="16" max="16384" width="9.140625" style="2"/>
  </cols>
  <sheetData>
    <row r="1" spans="1:15" ht="38.25" x14ac:dyDescent="0.25">
      <c r="A1" s="12" t="s">
        <v>14</v>
      </c>
      <c r="B1" s="12" t="s">
        <v>13</v>
      </c>
      <c r="C1" s="12" t="s">
        <v>12</v>
      </c>
      <c r="D1" s="12" t="s">
        <v>11</v>
      </c>
      <c r="E1" s="12" t="s">
        <v>10</v>
      </c>
      <c r="F1" s="13" t="s">
        <v>9</v>
      </c>
      <c r="G1" s="13" t="s">
        <v>8</v>
      </c>
      <c r="H1" s="13" t="s">
        <v>7</v>
      </c>
      <c r="I1" s="13" t="s">
        <v>6</v>
      </c>
      <c r="J1" s="13" t="s">
        <v>5</v>
      </c>
      <c r="K1" s="13" t="s">
        <v>4</v>
      </c>
      <c r="L1" s="13" t="s">
        <v>3</v>
      </c>
      <c r="M1" s="14" t="s">
        <v>2</v>
      </c>
      <c r="N1" s="14" t="s">
        <v>1</v>
      </c>
      <c r="O1" s="14" t="s">
        <v>0</v>
      </c>
    </row>
    <row r="2" spans="1:15" ht="25.5" x14ac:dyDescent="0.25">
      <c r="A2" s="1">
        <v>1</v>
      </c>
      <c r="B2" s="1" t="s">
        <v>92</v>
      </c>
      <c r="C2" s="1" t="s">
        <v>15</v>
      </c>
      <c r="D2" s="1" t="s">
        <v>56</v>
      </c>
      <c r="E2" s="1" t="s">
        <v>93</v>
      </c>
      <c r="F2" s="5" t="s">
        <v>94</v>
      </c>
      <c r="G2" s="35" t="s">
        <v>96</v>
      </c>
      <c r="H2" s="1" t="s">
        <v>95</v>
      </c>
      <c r="I2" s="5" t="s">
        <v>97</v>
      </c>
      <c r="J2" s="1"/>
      <c r="K2" s="5" t="s">
        <v>98</v>
      </c>
      <c r="L2" s="3"/>
      <c r="M2" s="5" t="s">
        <v>96</v>
      </c>
      <c r="N2" s="1">
        <v>100205</v>
      </c>
      <c r="O2" s="1" t="s">
        <v>99</v>
      </c>
    </row>
    <row r="3" spans="1:15" x14ac:dyDescent="0.25">
      <c r="A3" s="1">
        <f>A2+1</f>
        <v>2</v>
      </c>
      <c r="B3" s="1" t="s">
        <v>92</v>
      </c>
      <c r="C3" s="1" t="s">
        <v>18</v>
      </c>
      <c r="D3" s="1" t="s">
        <v>429</v>
      </c>
      <c r="E3" s="1" t="s">
        <v>153</v>
      </c>
      <c r="F3" s="5" t="s">
        <v>94</v>
      </c>
      <c r="G3" s="5" t="s">
        <v>98</v>
      </c>
      <c r="H3" s="1" t="s">
        <v>141</v>
      </c>
      <c r="I3" s="5" t="s">
        <v>97</v>
      </c>
      <c r="J3" s="1"/>
      <c r="K3" s="5" t="s">
        <v>98</v>
      </c>
      <c r="L3" s="3"/>
      <c r="M3" s="5" t="s">
        <v>96</v>
      </c>
      <c r="N3" s="1">
        <v>75</v>
      </c>
      <c r="O3" s="1" t="s">
        <v>100</v>
      </c>
    </row>
    <row r="4" spans="1:15" ht="25.5" x14ac:dyDescent="0.25">
      <c r="A4" s="1">
        <f t="shared" ref="A4:A68" si="0">A3+1</f>
        <v>3</v>
      </c>
      <c r="B4" s="1" t="s">
        <v>92</v>
      </c>
      <c r="C4" s="34" t="s">
        <v>536</v>
      </c>
      <c r="D4" s="1" t="s">
        <v>430</v>
      </c>
      <c r="E4" s="1" t="s">
        <v>154</v>
      </c>
      <c r="F4" s="5" t="s">
        <v>94</v>
      </c>
      <c r="G4" s="5" t="s">
        <v>98</v>
      </c>
      <c r="H4" s="1" t="s">
        <v>143</v>
      </c>
      <c r="I4" s="5" t="s">
        <v>97</v>
      </c>
      <c r="J4" s="1"/>
      <c r="K4" s="5" t="s">
        <v>98</v>
      </c>
      <c r="L4" s="3"/>
      <c r="M4" s="5" t="s">
        <v>98</v>
      </c>
      <c r="N4" s="1">
        <v>272</v>
      </c>
      <c r="O4" s="1" t="s">
        <v>101</v>
      </c>
    </row>
    <row r="5" spans="1:15" x14ac:dyDescent="0.25">
      <c r="A5" s="1">
        <f t="shared" si="0"/>
        <v>4</v>
      </c>
      <c r="B5" s="1" t="s">
        <v>92</v>
      </c>
      <c r="C5" s="1" t="s">
        <v>20</v>
      </c>
      <c r="D5" s="1" t="s">
        <v>431</v>
      </c>
      <c r="E5" s="1" t="s">
        <v>155</v>
      </c>
      <c r="F5" s="5" t="s">
        <v>94</v>
      </c>
      <c r="G5" s="5" t="s">
        <v>98</v>
      </c>
      <c r="H5" s="1" t="s">
        <v>141</v>
      </c>
      <c r="I5" s="5" t="s">
        <v>97</v>
      </c>
      <c r="J5" s="1"/>
      <c r="K5" s="5" t="s">
        <v>98</v>
      </c>
      <c r="L5" s="3"/>
      <c r="M5" s="5" t="s">
        <v>96</v>
      </c>
      <c r="N5" s="1">
        <v>64</v>
      </c>
      <c r="O5" s="1" t="s">
        <v>102</v>
      </c>
    </row>
    <row r="6" spans="1:15" ht="51" x14ac:dyDescent="0.25">
      <c r="A6" s="1">
        <f t="shared" si="0"/>
        <v>5</v>
      </c>
      <c r="B6" s="1" t="s">
        <v>92</v>
      </c>
      <c r="C6" s="1" t="s">
        <v>21</v>
      </c>
      <c r="D6" s="1" t="s">
        <v>432</v>
      </c>
      <c r="E6" s="1" t="s">
        <v>155</v>
      </c>
      <c r="F6" s="5" t="s">
        <v>94</v>
      </c>
      <c r="G6" s="5" t="s">
        <v>98</v>
      </c>
      <c r="H6" s="1" t="s">
        <v>141</v>
      </c>
      <c r="I6" s="5" t="s">
        <v>97</v>
      </c>
      <c r="J6" s="1"/>
      <c r="K6" s="5" t="s">
        <v>98</v>
      </c>
      <c r="L6" s="3"/>
      <c r="M6" s="5" t="s">
        <v>96</v>
      </c>
      <c r="N6" s="1"/>
      <c r="O6" s="1"/>
    </row>
    <row r="7" spans="1:15" ht="25.5" x14ac:dyDescent="0.25">
      <c r="A7" s="1">
        <f t="shared" si="0"/>
        <v>6</v>
      </c>
      <c r="B7" s="1" t="s">
        <v>92</v>
      </c>
      <c r="C7" s="34" t="s">
        <v>524</v>
      </c>
      <c r="D7" s="1" t="s">
        <v>464</v>
      </c>
      <c r="E7" s="1" t="s">
        <v>154</v>
      </c>
      <c r="F7" s="5" t="s">
        <v>94</v>
      </c>
      <c r="G7" s="35" t="s">
        <v>96</v>
      </c>
      <c r="H7" s="1" t="s">
        <v>143</v>
      </c>
      <c r="I7" s="5" t="s">
        <v>97</v>
      </c>
      <c r="J7" s="1"/>
      <c r="K7" s="5" t="s">
        <v>98</v>
      </c>
      <c r="L7" s="3"/>
      <c r="M7" s="5" t="s">
        <v>98</v>
      </c>
      <c r="N7" s="1">
        <v>779</v>
      </c>
      <c r="O7" s="1" t="s">
        <v>104</v>
      </c>
    </row>
    <row r="8" spans="1:15" x14ac:dyDescent="0.25">
      <c r="A8" s="1">
        <f t="shared" si="0"/>
        <v>7</v>
      </c>
      <c r="B8" s="1" t="s">
        <v>92</v>
      </c>
      <c r="C8" s="1" t="s">
        <v>24</v>
      </c>
      <c r="D8" s="34" t="s">
        <v>527</v>
      </c>
      <c r="E8" s="1" t="s">
        <v>156</v>
      </c>
      <c r="F8" s="5" t="s">
        <v>94</v>
      </c>
      <c r="G8" s="5" t="s">
        <v>98</v>
      </c>
      <c r="H8" s="1" t="s">
        <v>147</v>
      </c>
      <c r="I8" s="5" t="s">
        <v>97</v>
      </c>
      <c r="J8" s="1"/>
      <c r="K8" s="5" t="s">
        <v>96</v>
      </c>
      <c r="L8" s="3" t="s">
        <v>148</v>
      </c>
      <c r="M8" s="5" t="s">
        <v>96</v>
      </c>
      <c r="N8" s="1">
        <v>318</v>
      </c>
      <c r="O8" s="1" t="s">
        <v>105</v>
      </c>
    </row>
    <row r="9" spans="1:15" ht="102" x14ac:dyDescent="0.25">
      <c r="A9" s="1">
        <f t="shared" si="0"/>
        <v>8</v>
      </c>
      <c r="B9" s="1" t="s">
        <v>92</v>
      </c>
      <c r="C9" s="1" t="s">
        <v>27</v>
      </c>
      <c r="D9" s="1" t="s">
        <v>62</v>
      </c>
      <c r="E9" s="1" t="s">
        <v>157</v>
      </c>
      <c r="F9" s="5" t="s">
        <v>94</v>
      </c>
      <c r="G9" s="35" t="s">
        <v>96</v>
      </c>
      <c r="H9" s="1" t="s">
        <v>139</v>
      </c>
      <c r="I9" s="5" t="s">
        <v>97</v>
      </c>
      <c r="J9" s="1"/>
      <c r="K9" s="5" t="s">
        <v>96</v>
      </c>
      <c r="L9" s="3" t="s">
        <v>425</v>
      </c>
      <c r="M9" s="5"/>
      <c r="N9" s="1"/>
      <c r="O9" s="1"/>
    </row>
    <row r="10" spans="1:15" ht="51" x14ac:dyDescent="0.25">
      <c r="A10" s="1">
        <f t="shared" si="0"/>
        <v>9</v>
      </c>
      <c r="B10" s="1" t="s">
        <v>92</v>
      </c>
      <c r="C10" s="1" t="s">
        <v>28</v>
      </c>
      <c r="D10" s="1" t="s">
        <v>63</v>
      </c>
      <c r="E10" s="1" t="s">
        <v>157</v>
      </c>
      <c r="F10" s="5" t="s">
        <v>94</v>
      </c>
      <c r="G10" s="35" t="s">
        <v>96</v>
      </c>
      <c r="H10" s="1" t="s">
        <v>139</v>
      </c>
      <c r="I10" s="5" t="s">
        <v>97</v>
      </c>
      <c r="J10" s="1"/>
      <c r="K10" s="5" t="s">
        <v>96</v>
      </c>
      <c r="L10" s="3" t="s">
        <v>466</v>
      </c>
      <c r="M10" s="5" t="s">
        <v>96</v>
      </c>
      <c r="N10" s="1"/>
      <c r="O10" s="1"/>
    </row>
    <row r="11" spans="1:15" x14ac:dyDescent="0.25">
      <c r="A11" s="1">
        <f t="shared" si="0"/>
        <v>10</v>
      </c>
      <c r="B11" s="1" t="s">
        <v>92</v>
      </c>
      <c r="C11" s="1" t="s">
        <v>29</v>
      </c>
      <c r="D11" s="1" t="s">
        <v>64</v>
      </c>
      <c r="E11" s="1"/>
      <c r="F11" s="5" t="s">
        <v>94</v>
      </c>
      <c r="G11" s="5" t="s">
        <v>98</v>
      </c>
      <c r="H11" s="1" t="s">
        <v>139</v>
      </c>
      <c r="I11" s="5" t="s">
        <v>138</v>
      </c>
      <c r="J11" s="1"/>
      <c r="K11" s="5" t="s">
        <v>98</v>
      </c>
      <c r="L11" s="3"/>
      <c r="M11" s="5" t="s">
        <v>98</v>
      </c>
      <c r="N11" s="1">
        <v>10249</v>
      </c>
      <c r="O11" s="1" t="s">
        <v>108</v>
      </c>
    </row>
    <row r="12" spans="1:15" x14ac:dyDescent="0.25">
      <c r="A12" s="1">
        <f t="shared" si="0"/>
        <v>11</v>
      </c>
      <c r="B12" s="1" t="s">
        <v>92</v>
      </c>
      <c r="C12" s="1" t="s">
        <v>30</v>
      </c>
      <c r="D12" s="1" t="s">
        <v>65</v>
      </c>
      <c r="E12" s="1" t="s">
        <v>159</v>
      </c>
      <c r="F12" s="5" t="s">
        <v>94</v>
      </c>
      <c r="G12" s="5" t="s">
        <v>98</v>
      </c>
      <c r="H12" s="1" t="s">
        <v>162</v>
      </c>
      <c r="I12" s="5" t="s">
        <v>97</v>
      </c>
      <c r="J12" s="1"/>
      <c r="K12" s="5" t="s">
        <v>96</v>
      </c>
      <c r="L12" s="3" t="s">
        <v>159</v>
      </c>
      <c r="M12" s="5" t="s">
        <v>96</v>
      </c>
      <c r="N12" s="1">
        <v>100102</v>
      </c>
      <c r="O12" s="1" t="s">
        <v>109</v>
      </c>
    </row>
    <row r="13" spans="1:15" x14ac:dyDescent="0.25">
      <c r="A13" s="1">
        <f t="shared" si="0"/>
        <v>12</v>
      </c>
      <c r="B13" s="1" t="s">
        <v>92</v>
      </c>
      <c r="C13" s="1" t="s">
        <v>31</v>
      </c>
      <c r="D13" s="1" t="s">
        <v>66</v>
      </c>
      <c r="E13" s="1">
        <v>20000</v>
      </c>
      <c r="F13" s="5" t="s">
        <v>94</v>
      </c>
      <c r="G13" s="5" t="s">
        <v>98</v>
      </c>
      <c r="H13" s="1" t="s">
        <v>136</v>
      </c>
      <c r="I13" s="5" t="s">
        <v>97</v>
      </c>
      <c r="J13" s="1"/>
      <c r="K13" s="5" t="s">
        <v>98</v>
      </c>
      <c r="L13" s="3"/>
      <c r="M13" s="5" t="s">
        <v>96</v>
      </c>
      <c r="N13" s="1">
        <v>38</v>
      </c>
      <c r="O13" s="1" t="s">
        <v>110</v>
      </c>
    </row>
    <row r="14" spans="1:15" ht="38.25" x14ac:dyDescent="0.25">
      <c r="A14" s="1">
        <f t="shared" si="0"/>
        <v>13</v>
      </c>
      <c r="B14" s="1" t="s">
        <v>92</v>
      </c>
      <c r="C14" s="1" t="s">
        <v>32</v>
      </c>
      <c r="D14" s="1" t="s">
        <v>67</v>
      </c>
      <c r="E14" s="1">
        <v>20000</v>
      </c>
      <c r="F14" s="5" t="s">
        <v>94</v>
      </c>
      <c r="G14" s="5" t="s">
        <v>98</v>
      </c>
      <c r="H14" s="1" t="s">
        <v>136</v>
      </c>
      <c r="I14" s="5" t="s">
        <v>97</v>
      </c>
      <c r="J14" s="1"/>
      <c r="K14" s="5" t="s">
        <v>98</v>
      </c>
      <c r="L14" s="3"/>
      <c r="M14" s="5" t="s">
        <v>96</v>
      </c>
      <c r="N14" s="1">
        <v>53</v>
      </c>
      <c r="O14" s="1" t="s">
        <v>111</v>
      </c>
    </row>
    <row r="15" spans="1:15" ht="25.5" x14ac:dyDescent="0.25">
      <c r="A15" s="1">
        <f t="shared" si="0"/>
        <v>14</v>
      </c>
      <c r="B15" s="1" t="s">
        <v>92</v>
      </c>
      <c r="C15" s="34" t="s">
        <v>42</v>
      </c>
      <c r="D15" s="34" t="s">
        <v>526</v>
      </c>
      <c r="E15" s="1">
        <v>10000000</v>
      </c>
      <c r="F15" s="5" t="s">
        <v>94</v>
      </c>
      <c r="G15" s="5" t="s">
        <v>98</v>
      </c>
      <c r="H15" s="1" t="s">
        <v>136</v>
      </c>
      <c r="I15" s="5" t="s">
        <v>97</v>
      </c>
      <c r="J15" s="1"/>
      <c r="K15" s="5" t="s">
        <v>98</v>
      </c>
      <c r="L15" s="3"/>
      <c r="M15" s="5" t="s">
        <v>96</v>
      </c>
      <c r="N15" s="1">
        <v>118</v>
      </c>
      <c r="O15" s="1" t="s">
        <v>120</v>
      </c>
    </row>
    <row r="16" spans="1:15" ht="25.5" x14ac:dyDescent="0.25">
      <c r="A16" s="1">
        <f t="shared" si="0"/>
        <v>15</v>
      </c>
      <c r="B16" s="1" t="s">
        <v>92</v>
      </c>
      <c r="C16" s="34" t="s">
        <v>43</v>
      </c>
      <c r="D16" s="34" t="s">
        <v>528</v>
      </c>
      <c r="E16" s="1">
        <v>10000000</v>
      </c>
      <c r="F16" s="5" t="s">
        <v>94</v>
      </c>
      <c r="G16" s="5" t="s">
        <v>98</v>
      </c>
      <c r="H16" s="1" t="s">
        <v>136</v>
      </c>
      <c r="I16" s="5" t="s">
        <v>97</v>
      </c>
      <c r="J16" s="1"/>
      <c r="K16" s="5" t="s">
        <v>98</v>
      </c>
      <c r="L16" s="3"/>
      <c r="M16" s="5" t="s">
        <v>96</v>
      </c>
      <c r="N16" s="1">
        <v>520</v>
      </c>
      <c r="O16" s="1" t="s">
        <v>121</v>
      </c>
    </row>
    <row r="17" spans="1:15" ht="25.5" x14ac:dyDescent="0.25">
      <c r="A17" s="1">
        <f t="shared" si="0"/>
        <v>16</v>
      </c>
      <c r="B17" s="1" t="s">
        <v>92</v>
      </c>
      <c r="C17" s="34" t="s">
        <v>44</v>
      </c>
      <c r="D17" s="34" t="s">
        <v>529</v>
      </c>
      <c r="E17" s="1">
        <v>10000000</v>
      </c>
      <c r="F17" s="5" t="s">
        <v>94</v>
      </c>
      <c r="G17" s="5" t="s">
        <v>98</v>
      </c>
      <c r="H17" s="1" t="s">
        <v>136</v>
      </c>
      <c r="I17" s="5" t="s">
        <v>138</v>
      </c>
      <c r="J17" s="1"/>
      <c r="K17" s="5" t="s">
        <v>98</v>
      </c>
      <c r="L17" s="3"/>
      <c r="M17" s="5"/>
      <c r="N17" s="1">
        <v>381</v>
      </c>
      <c r="O17" s="1" t="s">
        <v>122</v>
      </c>
    </row>
    <row r="18" spans="1:15" ht="25.5" x14ac:dyDescent="0.25">
      <c r="A18" s="34" t="s">
        <v>535</v>
      </c>
      <c r="B18" s="34" t="s">
        <v>92</v>
      </c>
      <c r="C18" s="34" t="s">
        <v>534</v>
      </c>
      <c r="D18" s="34" t="s">
        <v>526</v>
      </c>
      <c r="E18" s="34">
        <v>10000000</v>
      </c>
      <c r="F18" s="35" t="s">
        <v>94</v>
      </c>
      <c r="G18" s="35" t="s">
        <v>98</v>
      </c>
      <c r="H18" s="34" t="s">
        <v>136</v>
      </c>
      <c r="I18" s="35" t="s">
        <v>138</v>
      </c>
      <c r="J18" s="34"/>
      <c r="K18" s="35" t="s">
        <v>98</v>
      </c>
      <c r="L18" s="36"/>
      <c r="M18" s="35"/>
      <c r="N18" s="34"/>
      <c r="O18" s="34"/>
    </row>
    <row r="19" spans="1:15" x14ac:dyDescent="0.25">
      <c r="A19" s="1">
        <f>A17+1</f>
        <v>17</v>
      </c>
      <c r="B19" s="1" t="s">
        <v>92</v>
      </c>
      <c r="C19" s="1" t="s">
        <v>45</v>
      </c>
      <c r="D19" s="1" t="s">
        <v>80</v>
      </c>
      <c r="E19" s="1">
        <v>500</v>
      </c>
      <c r="F19" s="5" t="s">
        <v>94</v>
      </c>
      <c r="G19" s="5" t="s">
        <v>98</v>
      </c>
      <c r="H19" s="1" t="s">
        <v>136</v>
      </c>
      <c r="I19" s="5" t="s">
        <v>97</v>
      </c>
      <c r="J19" s="1"/>
      <c r="K19" s="5" t="s">
        <v>98</v>
      </c>
      <c r="L19" s="3"/>
      <c r="M19" s="5"/>
      <c r="N19" s="1">
        <v>44</v>
      </c>
      <c r="O19" s="1" t="s">
        <v>123</v>
      </c>
    </row>
    <row r="20" spans="1:15" x14ac:dyDescent="0.25">
      <c r="A20" s="1">
        <f t="shared" si="0"/>
        <v>18</v>
      </c>
      <c r="B20" s="1" t="s">
        <v>92</v>
      </c>
      <c r="C20" s="34" t="s">
        <v>33</v>
      </c>
      <c r="D20" s="1" t="s">
        <v>68</v>
      </c>
      <c r="E20" s="1"/>
      <c r="F20" s="5" t="s">
        <v>94</v>
      </c>
      <c r="G20" s="5" t="s">
        <v>98</v>
      </c>
      <c r="H20" s="1" t="s">
        <v>139</v>
      </c>
      <c r="I20" s="5" t="s">
        <v>138</v>
      </c>
      <c r="J20" s="1"/>
      <c r="K20" s="35" t="s">
        <v>96</v>
      </c>
      <c r="L20" s="3" t="s">
        <v>160</v>
      </c>
      <c r="M20" s="5" t="s">
        <v>96</v>
      </c>
      <c r="N20" s="1">
        <v>10031</v>
      </c>
      <c r="O20" s="1" t="s">
        <v>112</v>
      </c>
    </row>
    <row r="21" spans="1:15" x14ac:dyDescent="0.25">
      <c r="A21" s="1">
        <f t="shared" si="0"/>
        <v>19</v>
      </c>
      <c r="B21" s="1" t="s">
        <v>92</v>
      </c>
      <c r="C21" s="34" t="s">
        <v>34</v>
      </c>
      <c r="D21" s="1" t="s">
        <v>69</v>
      </c>
      <c r="E21" s="1"/>
      <c r="F21" s="5" t="s">
        <v>94</v>
      </c>
      <c r="G21" s="5" t="s">
        <v>98</v>
      </c>
      <c r="H21" s="1" t="s">
        <v>139</v>
      </c>
      <c r="I21" s="5" t="s">
        <v>138</v>
      </c>
      <c r="J21" s="1"/>
      <c r="K21" s="35" t="s">
        <v>96</v>
      </c>
      <c r="L21" s="3" t="s">
        <v>161</v>
      </c>
      <c r="M21" s="5" t="s">
        <v>96</v>
      </c>
      <c r="N21" s="1"/>
      <c r="O21" s="1"/>
    </row>
    <row r="22" spans="1:15" ht="25.5" x14ac:dyDescent="0.25">
      <c r="A22" s="1">
        <f t="shared" si="0"/>
        <v>20</v>
      </c>
      <c r="B22" s="1" t="s">
        <v>92</v>
      </c>
      <c r="C22" s="1" t="s">
        <v>40</v>
      </c>
      <c r="D22" s="1" t="s">
        <v>75</v>
      </c>
      <c r="E22" s="1" t="s">
        <v>170</v>
      </c>
      <c r="F22" s="5" t="s">
        <v>94</v>
      </c>
      <c r="G22" s="5" t="s">
        <v>98</v>
      </c>
      <c r="H22" s="1" t="s">
        <v>139</v>
      </c>
      <c r="I22" s="5" t="s">
        <v>97</v>
      </c>
      <c r="J22" s="1"/>
      <c r="K22" s="5" t="s">
        <v>96</v>
      </c>
      <c r="L22" s="3" t="s">
        <v>426</v>
      </c>
      <c r="M22" s="5" t="s">
        <v>98</v>
      </c>
      <c r="N22" s="1">
        <v>10241</v>
      </c>
      <c r="O22" s="1" t="s">
        <v>118</v>
      </c>
    </row>
    <row r="23" spans="1:15" x14ac:dyDescent="0.25">
      <c r="A23" s="1">
        <f t="shared" si="0"/>
        <v>21</v>
      </c>
      <c r="B23" s="1" t="s">
        <v>92</v>
      </c>
      <c r="C23" s="1" t="s">
        <v>41</v>
      </c>
      <c r="D23" s="1" t="s">
        <v>76</v>
      </c>
      <c r="E23" s="1"/>
      <c r="F23" s="5" t="s">
        <v>94</v>
      </c>
      <c r="G23" s="5" t="s">
        <v>98</v>
      </c>
      <c r="H23" s="1" t="s">
        <v>139</v>
      </c>
      <c r="I23" s="5" t="s">
        <v>138</v>
      </c>
      <c r="J23" s="1"/>
      <c r="K23" s="5" t="s">
        <v>98</v>
      </c>
      <c r="L23" s="3"/>
      <c r="M23" s="5"/>
      <c r="N23" s="1">
        <v>553</v>
      </c>
      <c r="O23" s="1" t="s">
        <v>119</v>
      </c>
    </row>
    <row r="24" spans="1:15" x14ac:dyDescent="0.25">
      <c r="A24" s="1">
        <f t="shared" si="0"/>
        <v>22</v>
      </c>
      <c r="B24" s="1" t="s">
        <v>92</v>
      </c>
      <c r="C24" s="34" t="s">
        <v>46</v>
      </c>
      <c r="D24" s="1" t="s">
        <v>427</v>
      </c>
      <c r="E24" s="1"/>
      <c r="F24" s="5" t="s">
        <v>94</v>
      </c>
      <c r="G24" s="5" t="s">
        <v>98</v>
      </c>
      <c r="H24" s="34" t="s">
        <v>95</v>
      </c>
      <c r="I24" s="5" t="s">
        <v>138</v>
      </c>
      <c r="J24" s="1"/>
      <c r="K24" s="5" t="s">
        <v>98</v>
      </c>
      <c r="L24" s="3"/>
      <c r="M24" s="5"/>
      <c r="N24" s="1">
        <v>10922</v>
      </c>
      <c r="O24" s="1" t="s">
        <v>124</v>
      </c>
    </row>
    <row r="25" spans="1:15" x14ac:dyDescent="0.25">
      <c r="A25" s="1">
        <f t="shared" si="0"/>
        <v>23</v>
      </c>
      <c r="B25" s="1" t="s">
        <v>92</v>
      </c>
      <c r="C25" s="34" t="s">
        <v>47</v>
      </c>
      <c r="D25" s="1" t="s">
        <v>81</v>
      </c>
      <c r="E25" s="1"/>
      <c r="F25" s="5" t="s">
        <v>94</v>
      </c>
      <c r="G25" s="5" t="s">
        <v>98</v>
      </c>
      <c r="H25" s="34" t="s">
        <v>95</v>
      </c>
      <c r="I25" s="5" t="s">
        <v>138</v>
      </c>
      <c r="J25" s="1"/>
      <c r="K25" s="5" t="s">
        <v>98</v>
      </c>
      <c r="L25" s="3"/>
      <c r="M25" s="5"/>
      <c r="N25" s="1">
        <v>10013</v>
      </c>
      <c r="O25" s="1" t="s">
        <v>125</v>
      </c>
    </row>
    <row r="26" spans="1:15" ht="25.5" x14ac:dyDescent="0.25">
      <c r="A26" s="1">
        <f t="shared" si="0"/>
        <v>24</v>
      </c>
      <c r="B26" s="1" t="s">
        <v>92</v>
      </c>
      <c r="C26" s="1" t="s">
        <v>26</v>
      </c>
      <c r="D26" s="1" t="s">
        <v>412</v>
      </c>
      <c r="E26" s="1"/>
      <c r="F26" s="5" t="s">
        <v>94</v>
      </c>
      <c r="G26" s="5" t="s">
        <v>98</v>
      </c>
      <c r="H26" s="1" t="s">
        <v>139</v>
      </c>
      <c r="I26" s="5" t="s">
        <v>97</v>
      </c>
      <c r="J26" s="1"/>
      <c r="K26" s="5" t="s">
        <v>96</v>
      </c>
      <c r="L26" s="3" t="s">
        <v>150</v>
      </c>
      <c r="M26" s="5" t="s">
        <v>98</v>
      </c>
      <c r="N26" s="1">
        <v>11302</v>
      </c>
      <c r="O26" s="1" t="s">
        <v>107</v>
      </c>
    </row>
    <row r="27" spans="1:15" x14ac:dyDescent="0.25">
      <c r="A27" s="1">
        <f t="shared" si="0"/>
        <v>25</v>
      </c>
      <c r="B27" s="1" t="s">
        <v>92</v>
      </c>
      <c r="C27" s="34" t="s">
        <v>179</v>
      </c>
      <c r="D27" s="1" t="s">
        <v>84</v>
      </c>
      <c r="E27" s="1"/>
      <c r="F27" s="5" t="s">
        <v>94</v>
      </c>
      <c r="G27" s="5" t="s">
        <v>98</v>
      </c>
      <c r="H27" s="34" t="s">
        <v>95</v>
      </c>
      <c r="I27" s="5" t="s">
        <v>138</v>
      </c>
      <c r="J27" s="1"/>
      <c r="K27" s="5" t="s">
        <v>98</v>
      </c>
      <c r="L27" s="3"/>
      <c r="M27" s="5"/>
      <c r="N27" s="1">
        <v>100298</v>
      </c>
      <c r="O27" s="1" t="s">
        <v>128</v>
      </c>
    </row>
    <row r="28" spans="1:15" x14ac:dyDescent="0.25">
      <c r="A28" s="1">
        <f t="shared" si="0"/>
        <v>26</v>
      </c>
      <c r="B28" s="1" t="s">
        <v>92</v>
      </c>
      <c r="C28" s="34" t="s">
        <v>180</v>
      </c>
      <c r="D28" s="1" t="s">
        <v>85</v>
      </c>
      <c r="E28" s="1"/>
      <c r="F28" s="5" t="s">
        <v>94</v>
      </c>
      <c r="G28" s="5" t="s">
        <v>98</v>
      </c>
      <c r="H28" s="34" t="s">
        <v>95</v>
      </c>
      <c r="I28" s="5" t="s">
        <v>138</v>
      </c>
      <c r="J28" s="1"/>
      <c r="K28" s="5" t="s">
        <v>98</v>
      </c>
      <c r="L28" s="3"/>
      <c r="M28" s="5"/>
      <c r="N28" s="1">
        <v>439</v>
      </c>
      <c r="O28" s="1" t="s">
        <v>129</v>
      </c>
    </row>
    <row r="29" spans="1:15" x14ac:dyDescent="0.25">
      <c r="A29" s="1">
        <f t="shared" si="0"/>
        <v>27</v>
      </c>
      <c r="B29" s="1" t="s">
        <v>92</v>
      </c>
      <c r="C29" s="34" t="s">
        <v>54</v>
      </c>
      <c r="D29" s="1" t="s">
        <v>90</v>
      </c>
      <c r="E29" s="1"/>
      <c r="F29" s="5" t="s">
        <v>94</v>
      </c>
      <c r="G29" s="5" t="s">
        <v>98</v>
      </c>
      <c r="H29" s="1" t="s">
        <v>533</v>
      </c>
      <c r="I29" s="5" t="s">
        <v>138</v>
      </c>
      <c r="J29" s="1"/>
      <c r="K29" s="5" t="s">
        <v>98</v>
      </c>
      <c r="L29" s="3"/>
      <c r="M29" s="5"/>
      <c r="N29" s="1">
        <v>10559</v>
      </c>
      <c r="O29" s="1" t="s">
        <v>134</v>
      </c>
    </row>
    <row r="30" spans="1:15" x14ac:dyDescent="0.25">
      <c r="A30" s="1">
        <f t="shared" si="0"/>
        <v>28</v>
      </c>
      <c r="B30" s="1" t="s">
        <v>92</v>
      </c>
      <c r="C30" s="33" t="s">
        <v>35</v>
      </c>
      <c r="D30" s="1" t="s">
        <v>70</v>
      </c>
      <c r="E30" s="1"/>
      <c r="F30" s="5" t="s">
        <v>94</v>
      </c>
      <c r="G30" s="5" t="s">
        <v>98</v>
      </c>
      <c r="H30" s="1" t="s">
        <v>163</v>
      </c>
      <c r="I30" s="5" t="s">
        <v>97</v>
      </c>
      <c r="J30" s="1"/>
      <c r="K30" s="5" t="s">
        <v>96</v>
      </c>
      <c r="L30" s="3" t="s">
        <v>164</v>
      </c>
      <c r="M30" s="5" t="s">
        <v>96</v>
      </c>
      <c r="N30" s="1">
        <v>10540</v>
      </c>
      <c r="O30" s="1" t="s">
        <v>113</v>
      </c>
    </row>
    <row r="31" spans="1:15" ht="25.5" x14ac:dyDescent="0.25">
      <c r="A31" s="1">
        <f t="shared" si="0"/>
        <v>29</v>
      </c>
      <c r="B31" s="1" t="s">
        <v>92</v>
      </c>
      <c r="C31" s="33" t="s">
        <v>36</v>
      </c>
      <c r="D31" s="1" t="s">
        <v>71</v>
      </c>
      <c r="E31" s="1" t="s">
        <v>165</v>
      </c>
      <c r="F31" s="5" t="s">
        <v>94</v>
      </c>
      <c r="G31" s="5" t="s">
        <v>98</v>
      </c>
      <c r="H31" s="1" t="s">
        <v>162</v>
      </c>
      <c r="I31" s="5" t="s">
        <v>137</v>
      </c>
      <c r="J31" s="1" t="s">
        <v>166</v>
      </c>
      <c r="K31" s="5" t="s">
        <v>96</v>
      </c>
      <c r="L31" s="3" t="s">
        <v>148</v>
      </c>
      <c r="M31" s="5" t="s">
        <v>98</v>
      </c>
      <c r="N31" s="1">
        <v>11330</v>
      </c>
      <c r="O31" s="1" t="s">
        <v>114</v>
      </c>
    </row>
    <row r="32" spans="1:15" x14ac:dyDescent="0.25">
      <c r="A32" s="1">
        <f t="shared" si="0"/>
        <v>30</v>
      </c>
      <c r="B32" s="1" t="s">
        <v>92</v>
      </c>
      <c r="C32" s="33" t="s">
        <v>475</v>
      </c>
      <c r="D32" s="1" t="s">
        <v>476</v>
      </c>
      <c r="E32" s="1"/>
      <c r="F32" s="5" t="s">
        <v>94</v>
      </c>
      <c r="G32" s="5" t="s">
        <v>98</v>
      </c>
      <c r="H32" s="1"/>
      <c r="I32" s="5"/>
      <c r="J32" s="1"/>
      <c r="K32" s="5" t="s">
        <v>96</v>
      </c>
      <c r="L32" s="3" t="s">
        <v>518</v>
      </c>
      <c r="M32" s="5"/>
      <c r="N32" s="1"/>
      <c r="O32" s="1"/>
    </row>
    <row r="33" spans="1:15" x14ac:dyDescent="0.25">
      <c r="A33" s="1">
        <f t="shared" si="0"/>
        <v>31</v>
      </c>
      <c r="B33" s="1" t="s">
        <v>92</v>
      </c>
      <c r="C33" s="33" t="s">
        <v>473</v>
      </c>
      <c r="D33" s="1" t="s">
        <v>474</v>
      </c>
      <c r="E33" s="1"/>
      <c r="F33" s="5" t="s">
        <v>94</v>
      </c>
      <c r="G33" s="5" t="s">
        <v>98</v>
      </c>
      <c r="H33" s="1"/>
      <c r="I33" s="5" t="s">
        <v>137</v>
      </c>
      <c r="J33" s="1" t="s">
        <v>517</v>
      </c>
      <c r="K33" s="5" t="s">
        <v>96</v>
      </c>
      <c r="L33" s="3" t="s">
        <v>523</v>
      </c>
      <c r="M33" s="5"/>
      <c r="N33" s="1"/>
      <c r="O33" s="1"/>
    </row>
    <row r="34" spans="1:15" ht="25.5" x14ac:dyDescent="0.25">
      <c r="A34" s="1">
        <f t="shared" si="0"/>
        <v>32</v>
      </c>
      <c r="B34" s="1" t="s">
        <v>92</v>
      </c>
      <c r="C34" s="33" t="s">
        <v>519</v>
      </c>
      <c r="D34" s="1" t="s">
        <v>520</v>
      </c>
      <c r="E34" s="1"/>
      <c r="F34" s="5" t="s">
        <v>94</v>
      </c>
      <c r="G34" s="5" t="s">
        <v>98</v>
      </c>
      <c r="H34" s="1"/>
      <c r="I34" s="5" t="s">
        <v>137</v>
      </c>
      <c r="J34" s="1" t="s">
        <v>521</v>
      </c>
      <c r="K34" s="5" t="s">
        <v>96</v>
      </c>
      <c r="L34" s="3" t="s">
        <v>522</v>
      </c>
      <c r="M34" s="5"/>
      <c r="N34" s="1"/>
      <c r="O34" s="1"/>
    </row>
    <row r="35" spans="1:15" ht="25.5" x14ac:dyDescent="0.25">
      <c r="A35" s="1">
        <f t="shared" si="0"/>
        <v>33</v>
      </c>
      <c r="B35" s="1" t="s">
        <v>92</v>
      </c>
      <c r="C35" s="34" t="s">
        <v>37</v>
      </c>
      <c r="D35" s="1" t="s">
        <v>72</v>
      </c>
      <c r="E35" s="1" t="s">
        <v>155</v>
      </c>
      <c r="F35" s="5" t="s">
        <v>94</v>
      </c>
      <c r="G35" s="5" t="s">
        <v>98</v>
      </c>
      <c r="H35" s="1" t="s">
        <v>141</v>
      </c>
      <c r="I35" s="5" t="s">
        <v>97</v>
      </c>
      <c r="J35" s="1"/>
      <c r="K35" s="5" t="s">
        <v>98</v>
      </c>
      <c r="L35" s="3"/>
      <c r="M35" s="5" t="s">
        <v>96</v>
      </c>
      <c r="N35" s="1">
        <v>344</v>
      </c>
      <c r="O35" s="1" t="s">
        <v>115</v>
      </c>
    </row>
    <row r="36" spans="1:15" x14ac:dyDescent="0.25">
      <c r="A36" s="1">
        <f t="shared" si="0"/>
        <v>34</v>
      </c>
      <c r="B36" s="1" t="s">
        <v>92</v>
      </c>
      <c r="C36" s="1" t="s">
        <v>38</v>
      </c>
      <c r="D36" s="34" t="s">
        <v>525</v>
      </c>
      <c r="E36" s="1"/>
      <c r="F36" s="5" t="s">
        <v>94</v>
      </c>
      <c r="G36" s="35" t="s">
        <v>96</v>
      </c>
      <c r="H36" s="1" t="s">
        <v>162</v>
      </c>
      <c r="I36" s="5" t="s">
        <v>97</v>
      </c>
      <c r="J36" s="1"/>
      <c r="K36" s="5" t="s">
        <v>96</v>
      </c>
      <c r="L36" s="3" t="s">
        <v>167</v>
      </c>
      <c r="M36" s="5" t="s">
        <v>96</v>
      </c>
      <c r="N36" s="1">
        <v>10083</v>
      </c>
      <c r="O36" s="1" t="s">
        <v>116</v>
      </c>
    </row>
    <row r="37" spans="1:15" ht="25.5" x14ac:dyDescent="0.25">
      <c r="A37" s="1">
        <f t="shared" si="0"/>
        <v>35</v>
      </c>
      <c r="B37" s="1" t="s">
        <v>92</v>
      </c>
      <c r="C37" s="1" t="s">
        <v>39</v>
      </c>
      <c r="D37" s="34" t="s">
        <v>531</v>
      </c>
      <c r="E37" s="1" t="s">
        <v>168</v>
      </c>
      <c r="F37" s="5" t="s">
        <v>94</v>
      </c>
      <c r="G37" s="5" t="s">
        <v>98</v>
      </c>
      <c r="H37" s="1" t="s">
        <v>162</v>
      </c>
      <c r="I37" s="5" t="s">
        <v>97</v>
      </c>
      <c r="J37" s="1"/>
      <c r="K37" s="5" t="s">
        <v>96</v>
      </c>
      <c r="L37" s="3" t="s">
        <v>169</v>
      </c>
      <c r="M37" s="5" t="s">
        <v>96</v>
      </c>
      <c r="N37" s="1">
        <v>10005</v>
      </c>
      <c r="O37" s="1" t="s">
        <v>117</v>
      </c>
    </row>
    <row r="38" spans="1:15" x14ac:dyDescent="0.25">
      <c r="A38" s="1">
        <f t="shared" si="0"/>
        <v>36</v>
      </c>
      <c r="B38" s="1" t="s">
        <v>92</v>
      </c>
      <c r="C38" s="34" t="s">
        <v>55</v>
      </c>
      <c r="D38" s="34" t="s">
        <v>532</v>
      </c>
      <c r="E38" s="1"/>
      <c r="F38" s="5" t="s">
        <v>94</v>
      </c>
      <c r="G38" s="5" t="s">
        <v>98</v>
      </c>
      <c r="H38" s="34" t="s">
        <v>533</v>
      </c>
      <c r="I38" s="5" t="s">
        <v>97</v>
      </c>
      <c r="J38" s="1"/>
      <c r="K38" s="5" t="s">
        <v>96</v>
      </c>
      <c r="L38" s="36" t="s">
        <v>530</v>
      </c>
      <c r="M38" s="5"/>
      <c r="N38" s="1"/>
      <c r="O38" s="1"/>
    </row>
    <row r="39" spans="1:15" ht="25.5" x14ac:dyDescent="0.25">
      <c r="A39" s="18">
        <f t="shared" si="0"/>
        <v>37</v>
      </c>
      <c r="B39" s="18" t="s">
        <v>178</v>
      </c>
      <c r="C39" s="34" t="s">
        <v>174</v>
      </c>
      <c r="D39" s="18"/>
      <c r="E39" s="18"/>
      <c r="F39" s="19" t="s">
        <v>175</v>
      </c>
      <c r="G39" s="35" t="s">
        <v>98</v>
      </c>
      <c r="H39" s="18"/>
      <c r="I39" s="19" t="s">
        <v>97</v>
      </c>
      <c r="J39" s="18"/>
      <c r="K39" s="19"/>
      <c r="L39" s="20"/>
      <c r="M39" s="19"/>
      <c r="N39" s="18">
        <v>454</v>
      </c>
      <c r="O39" s="18" t="s">
        <v>183</v>
      </c>
    </row>
    <row r="40" spans="1:15" ht="25.5" x14ac:dyDescent="0.25">
      <c r="A40" s="1">
        <f t="shared" si="0"/>
        <v>38</v>
      </c>
      <c r="B40" s="1" t="s">
        <v>178</v>
      </c>
      <c r="C40" s="1" t="s">
        <v>171</v>
      </c>
      <c r="D40" s="1" t="s">
        <v>173</v>
      </c>
      <c r="E40" s="1"/>
      <c r="F40" s="5" t="s">
        <v>175</v>
      </c>
      <c r="G40" s="5" t="s">
        <v>96</v>
      </c>
      <c r="H40" s="1" t="s">
        <v>139</v>
      </c>
      <c r="I40" s="5" t="s">
        <v>97</v>
      </c>
      <c r="J40" s="1"/>
      <c r="K40" s="5" t="s">
        <v>96</v>
      </c>
      <c r="L40" s="36" t="s">
        <v>538</v>
      </c>
      <c r="M40" s="5" t="s">
        <v>96</v>
      </c>
      <c r="N40" s="1">
        <v>455</v>
      </c>
      <c r="O40" s="1" t="s">
        <v>176</v>
      </c>
    </row>
    <row r="41" spans="1:15" ht="76.5" x14ac:dyDescent="0.25">
      <c r="A41" s="1">
        <f t="shared" si="0"/>
        <v>39</v>
      </c>
      <c r="B41" s="1" t="s">
        <v>178</v>
      </c>
      <c r="C41" s="1" t="s">
        <v>172</v>
      </c>
      <c r="D41" s="34" t="s">
        <v>540</v>
      </c>
      <c r="E41" s="34" t="s">
        <v>537</v>
      </c>
      <c r="F41" s="5" t="s">
        <v>175</v>
      </c>
      <c r="G41" s="5" t="s">
        <v>96</v>
      </c>
      <c r="H41" s="1" t="s">
        <v>139</v>
      </c>
      <c r="I41" s="5" t="s">
        <v>97</v>
      </c>
      <c r="J41" s="1"/>
      <c r="K41" s="5" t="s">
        <v>96</v>
      </c>
      <c r="L41" s="36" t="s">
        <v>539</v>
      </c>
      <c r="M41" s="5" t="s">
        <v>96</v>
      </c>
      <c r="N41" s="1">
        <v>456</v>
      </c>
      <c r="O41" s="1" t="s">
        <v>177</v>
      </c>
    </row>
    <row r="42" spans="1:15" ht="25.5" x14ac:dyDescent="0.25">
      <c r="A42" s="18">
        <f t="shared" si="0"/>
        <v>40</v>
      </c>
      <c r="B42" s="18" t="s">
        <v>184</v>
      </c>
      <c r="C42" s="18" t="s">
        <v>185</v>
      </c>
      <c r="D42" s="18"/>
      <c r="E42" s="18"/>
      <c r="F42" s="19" t="s">
        <v>175</v>
      </c>
      <c r="G42" s="19"/>
      <c r="H42" s="18"/>
      <c r="I42" s="19" t="s">
        <v>97</v>
      </c>
      <c r="J42" s="18"/>
      <c r="K42" s="19"/>
      <c r="L42" s="20"/>
      <c r="M42" s="19"/>
      <c r="N42" s="18">
        <v>10134</v>
      </c>
      <c r="O42" s="18" t="s">
        <v>186</v>
      </c>
    </row>
    <row r="43" spans="1:15" ht="178.5" x14ac:dyDescent="0.25">
      <c r="A43" s="1">
        <f t="shared" si="0"/>
        <v>41</v>
      </c>
      <c r="B43" s="1" t="s">
        <v>184</v>
      </c>
      <c r="C43" s="1" t="s">
        <v>187</v>
      </c>
      <c r="D43" s="1" t="s">
        <v>467</v>
      </c>
      <c r="E43" s="1" t="s">
        <v>468</v>
      </c>
      <c r="F43" s="5" t="s">
        <v>175</v>
      </c>
      <c r="G43" s="5" t="s">
        <v>96</v>
      </c>
      <c r="H43" s="1"/>
      <c r="I43" s="5" t="s">
        <v>97</v>
      </c>
      <c r="J43" s="1"/>
      <c r="K43" s="5" t="s">
        <v>96</v>
      </c>
      <c r="L43" s="3" t="s">
        <v>477</v>
      </c>
      <c r="M43" s="5" t="s">
        <v>96</v>
      </c>
      <c r="N43" s="1">
        <v>660</v>
      </c>
      <c r="O43" s="1" t="s">
        <v>191</v>
      </c>
    </row>
    <row r="44" spans="1:15" ht="25.5" x14ac:dyDescent="0.25">
      <c r="A44" s="1">
        <f t="shared" si="0"/>
        <v>42</v>
      </c>
      <c r="B44" s="1" t="s">
        <v>184</v>
      </c>
      <c r="C44" s="1" t="s">
        <v>192</v>
      </c>
      <c r="D44" s="1" t="s">
        <v>469</v>
      </c>
      <c r="E44" s="1"/>
      <c r="F44" s="5" t="s">
        <v>175</v>
      </c>
      <c r="G44" s="5" t="s">
        <v>96</v>
      </c>
      <c r="H44" s="1"/>
      <c r="I44" s="5" t="s">
        <v>97</v>
      </c>
      <c r="J44" s="1"/>
      <c r="K44" s="5" t="s">
        <v>98</v>
      </c>
      <c r="L44" s="3" t="s">
        <v>470</v>
      </c>
      <c r="M44" s="5" t="s">
        <v>96</v>
      </c>
      <c r="N44" s="1">
        <v>1</v>
      </c>
      <c r="O44" s="1" t="s">
        <v>196</v>
      </c>
    </row>
    <row r="45" spans="1:15" ht="51" x14ac:dyDescent="0.25">
      <c r="A45" s="1">
        <f t="shared" si="0"/>
        <v>43</v>
      </c>
      <c r="B45" s="1" t="s">
        <v>184</v>
      </c>
      <c r="C45" s="1" t="s">
        <v>197</v>
      </c>
      <c r="D45" s="1" t="s">
        <v>480</v>
      </c>
      <c r="E45" s="1"/>
      <c r="F45" s="5" t="s">
        <v>175</v>
      </c>
      <c r="G45" s="5" t="s">
        <v>96</v>
      </c>
      <c r="H45" s="1"/>
      <c r="I45" s="5" t="s">
        <v>97</v>
      </c>
      <c r="J45" s="1"/>
      <c r="K45" s="5" t="s">
        <v>96</v>
      </c>
      <c r="L45" s="3" t="s">
        <v>471</v>
      </c>
      <c r="M45" s="5" t="s">
        <v>96</v>
      </c>
      <c r="N45" s="1">
        <v>581</v>
      </c>
      <c r="O45" s="1" t="s">
        <v>201</v>
      </c>
    </row>
    <row r="46" spans="1:15" ht="51" x14ac:dyDescent="0.25">
      <c r="A46" s="1">
        <f t="shared" si="0"/>
        <v>44</v>
      </c>
      <c r="B46" s="1" t="s">
        <v>184</v>
      </c>
      <c r="C46" s="1" t="s">
        <v>202</v>
      </c>
      <c r="D46" s="1" t="s">
        <v>479</v>
      </c>
      <c r="E46" s="1"/>
      <c r="F46" s="5" t="s">
        <v>175</v>
      </c>
      <c r="G46" s="5" t="s">
        <v>96</v>
      </c>
      <c r="H46" s="1"/>
      <c r="I46" s="5" t="s">
        <v>97</v>
      </c>
      <c r="J46" s="1"/>
      <c r="K46" s="5" t="s">
        <v>96</v>
      </c>
      <c r="L46" s="3" t="s">
        <v>471</v>
      </c>
      <c r="M46" s="5" t="s">
        <v>96</v>
      </c>
      <c r="N46" s="1">
        <v>10645</v>
      </c>
      <c r="O46" s="1" t="s">
        <v>206</v>
      </c>
    </row>
    <row r="47" spans="1:15" ht="25.5" x14ac:dyDescent="0.25">
      <c r="A47" s="1">
        <f t="shared" si="0"/>
        <v>45</v>
      </c>
      <c r="B47" s="1" t="s">
        <v>184</v>
      </c>
      <c r="C47" s="1" t="s">
        <v>33</v>
      </c>
      <c r="D47" s="1" t="s">
        <v>478</v>
      </c>
      <c r="E47" s="1"/>
      <c r="F47" s="5" t="s">
        <v>175</v>
      </c>
      <c r="G47" s="5" t="s">
        <v>98</v>
      </c>
      <c r="H47" s="1"/>
      <c r="I47" s="5" t="s">
        <v>97</v>
      </c>
      <c r="J47" s="1"/>
      <c r="K47" s="5" t="s">
        <v>96</v>
      </c>
      <c r="L47" s="3" t="s">
        <v>160</v>
      </c>
      <c r="M47" s="5" t="s">
        <v>96</v>
      </c>
      <c r="N47" s="1">
        <v>10031</v>
      </c>
      <c r="O47" s="1" t="s">
        <v>112</v>
      </c>
    </row>
    <row r="48" spans="1:15" ht="38.25" x14ac:dyDescent="0.25">
      <c r="A48" s="18">
        <f t="shared" si="0"/>
        <v>46</v>
      </c>
      <c r="B48" s="21" t="s">
        <v>295</v>
      </c>
      <c r="C48" s="21" t="s">
        <v>296</v>
      </c>
      <c r="D48" s="21"/>
      <c r="E48" s="21"/>
      <c r="F48" s="19" t="s">
        <v>472</v>
      </c>
      <c r="G48" s="22"/>
      <c r="H48" s="21"/>
      <c r="I48" s="22" t="s">
        <v>97</v>
      </c>
      <c r="J48" s="21"/>
      <c r="K48" s="22"/>
      <c r="L48" s="23"/>
      <c r="M48" s="22"/>
      <c r="N48" s="21">
        <v>136</v>
      </c>
      <c r="O48" s="21" t="s">
        <v>297</v>
      </c>
    </row>
    <row r="49" spans="1:15" ht="114.75" x14ac:dyDescent="0.25">
      <c r="A49" s="1">
        <f t="shared" si="0"/>
        <v>47</v>
      </c>
      <c r="B49" s="1" t="s">
        <v>295</v>
      </c>
      <c r="C49" s="1" t="s">
        <v>298</v>
      </c>
      <c r="D49" s="1" t="s">
        <v>481</v>
      </c>
      <c r="E49" s="1"/>
      <c r="F49" s="5" t="s">
        <v>472</v>
      </c>
      <c r="G49" s="5" t="s">
        <v>96</v>
      </c>
      <c r="H49" s="1"/>
      <c r="I49" s="35" t="s">
        <v>97</v>
      </c>
      <c r="J49" s="1" t="s">
        <v>307</v>
      </c>
      <c r="K49" s="5" t="s">
        <v>96</v>
      </c>
      <c r="L49" s="3" t="s">
        <v>482</v>
      </c>
      <c r="M49" s="5" t="s">
        <v>98</v>
      </c>
      <c r="N49" s="1">
        <v>10130</v>
      </c>
      <c r="O49" s="1" t="s">
        <v>309</v>
      </c>
    </row>
    <row r="50" spans="1:15" ht="25.5" x14ac:dyDescent="0.25">
      <c r="A50" s="1">
        <f t="shared" si="0"/>
        <v>48</v>
      </c>
      <c r="B50" s="1" t="s">
        <v>295</v>
      </c>
      <c r="C50" s="1" t="s">
        <v>299</v>
      </c>
      <c r="D50" s="1" t="s">
        <v>316</v>
      </c>
      <c r="E50" s="1"/>
      <c r="F50" s="5" t="s">
        <v>472</v>
      </c>
      <c r="G50" s="5" t="s">
        <v>98</v>
      </c>
      <c r="H50" s="1"/>
      <c r="I50" s="5" t="s">
        <v>138</v>
      </c>
      <c r="J50" s="1" t="s">
        <v>317</v>
      </c>
      <c r="K50" s="5" t="s">
        <v>96</v>
      </c>
      <c r="L50" s="3" t="s">
        <v>318</v>
      </c>
      <c r="M50" s="5" t="s">
        <v>98</v>
      </c>
      <c r="N50" s="1">
        <v>138</v>
      </c>
      <c r="O50" s="1" t="s">
        <v>310</v>
      </c>
    </row>
    <row r="51" spans="1:15" ht="25.5" x14ac:dyDescent="0.25">
      <c r="A51" s="1">
        <f t="shared" si="0"/>
        <v>49</v>
      </c>
      <c r="B51" s="1" t="s">
        <v>295</v>
      </c>
      <c r="C51" s="1" t="s">
        <v>300</v>
      </c>
      <c r="D51" s="1" t="s">
        <v>319</v>
      </c>
      <c r="E51" s="1"/>
      <c r="F51" s="5" t="s">
        <v>472</v>
      </c>
      <c r="G51" s="5" t="s">
        <v>98</v>
      </c>
      <c r="H51" s="1"/>
      <c r="I51" s="5" t="s">
        <v>138</v>
      </c>
      <c r="J51" s="1" t="s">
        <v>320</v>
      </c>
      <c r="K51" s="5" t="s">
        <v>98</v>
      </c>
      <c r="L51" s="3"/>
      <c r="M51" s="5" t="s">
        <v>98</v>
      </c>
      <c r="N51" s="1">
        <v>10131</v>
      </c>
      <c r="O51" s="1" t="s">
        <v>311</v>
      </c>
    </row>
    <row r="52" spans="1:15" ht="25.5" x14ac:dyDescent="0.25">
      <c r="A52" s="1">
        <f t="shared" si="0"/>
        <v>50</v>
      </c>
      <c r="B52" s="1" t="s">
        <v>295</v>
      </c>
      <c r="C52" s="1" t="s">
        <v>301</v>
      </c>
      <c r="D52" s="1" t="s">
        <v>321</v>
      </c>
      <c r="E52" s="1"/>
      <c r="F52" s="5" t="s">
        <v>472</v>
      </c>
      <c r="G52" s="5" t="s">
        <v>98</v>
      </c>
      <c r="H52" s="1"/>
      <c r="I52" s="5" t="s">
        <v>138</v>
      </c>
      <c r="J52" s="1" t="s">
        <v>322</v>
      </c>
      <c r="K52" s="5" t="s">
        <v>96</v>
      </c>
      <c r="L52" s="3" t="s">
        <v>323</v>
      </c>
      <c r="M52" s="5" t="s">
        <v>98</v>
      </c>
      <c r="N52" s="1">
        <v>891</v>
      </c>
      <c r="O52" s="1" t="s">
        <v>312</v>
      </c>
    </row>
    <row r="53" spans="1:15" ht="25.5" x14ac:dyDescent="0.25">
      <c r="A53" s="1">
        <f t="shared" si="0"/>
        <v>51</v>
      </c>
      <c r="B53" s="1" t="s">
        <v>295</v>
      </c>
      <c r="C53" s="1" t="s">
        <v>302</v>
      </c>
      <c r="D53" s="1" t="s">
        <v>324</v>
      </c>
      <c r="E53" s="1"/>
      <c r="F53" s="5" t="s">
        <v>472</v>
      </c>
      <c r="G53" s="5" t="s">
        <v>98</v>
      </c>
      <c r="H53" s="1"/>
      <c r="I53" s="5" t="s">
        <v>138</v>
      </c>
      <c r="J53" s="1" t="s">
        <v>325</v>
      </c>
      <c r="K53" s="5" t="s">
        <v>96</v>
      </c>
      <c r="L53" s="3" t="s">
        <v>326</v>
      </c>
      <c r="M53" s="5" t="s">
        <v>98</v>
      </c>
      <c r="N53" s="1">
        <v>139</v>
      </c>
      <c r="O53" s="1" t="s">
        <v>327</v>
      </c>
    </row>
    <row r="54" spans="1:15" ht="25.5" x14ac:dyDescent="0.25">
      <c r="A54" s="1">
        <f t="shared" si="0"/>
        <v>52</v>
      </c>
      <c r="B54" s="1" t="s">
        <v>295</v>
      </c>
      <c r="C54" s="1" t="s">
        <v>303</v>
      </c>
      <c r="D54" s="1" t="s">
        <v>328</v>
      </c>
      <c r="E54" s="1"/>
      <c r="F54" s="5" t="s">
        <v>472</v>
      </c>
      <c r="G54" s="5" t="s">
        <v>98</v>
      </c>
      <c r="H54" s="1"/>
      <c r="I54" s="5" t="s">
        <v>138</v>
      </c>
      <c r="J54" s="1" t="s">
        <v>329</v>
      </c>
      <c r="K54" s="5" t="s">
        <v>96</v>
      </c>
      <c r="L54" s="3" t="s">
        <v>330</v>
      </c>
      <c r="M54" s="5" t="s">
        <v>98</v>
      </c>
      <c r="N54" s="1">
        <v>10160</v>
      </c>
      <c r="O54" s="1" t="s">
        <v>313</v>
      </c>
    </row>
    <row r="55" spans="1:15" ht="25.5" x14ac:dyDescent="0.25">
      <c r="A55" s="1">
        <f t="shared" si="0"/>
        <v>53</v>
      </c>
      <c r="B55" s="1" t="s">
        <v>295</v>
      </c>
      <c r="C55" s="1" t="s">
        <v>304</v>
      </c>
      <c r="D55" s="1" t="s">
        <v>331</v>
      </c>
      <c r="E55" s="1"/>
      <c r="F55" s="5" t="s">
        <v>472</v>
      </c>
      <c r="G55" s="5" t="s">
        <v>98</v>
      </c>
      <c r="H55" s="1"/>
      <c r="I55" s="5" t="s">
        <v>138</v>
      </c>
      <c r="J55" s="1" t="s">
        <v>332</v>
      </c>
      <c r="K55" s="5" t="s">
        <v>96</v>
      </c>
      <c r="L55" s="3" t="s">
        <v>333</v>
      </c>
      <c r="M55" s="5" t="s">
        <v>98</v>
      </c>
      <c r="N55" s="1">
        <v>10611</v>
      </c>
      <c r="O55" s="1" t="s">
        <v>335</v>
      </c>
    </row>
    <row r="56" spans="1:15" ht="25.5" x14ac:dyDescent="0.25">
      <c r="A56" s="1">
        <f t="shared" si="0"/>
        <v>54</v>
      </c>
      <c r="B56" s="1" t="s">
        <v>295</v>
      </c>
      <c r="C56" s="1" t="s">
        <v>305</v>
      </c>
      <c r="D56" s="1" t="s">
        <v>331</v>
      </c>
      <c r="E56" s="1"/>
      <c r="F56" s="5" t="s">
        <v>472</v>
      </c>
      <c r="G56" s="5" t="s">
        <v>98</v>
      </c>
      <c r="H56" s="1"/>
      <c r="I56" s="5" t="s">
        <v>138</v>
      </c>
      <c r="J56" s="1" t="s">
        <v>332</v>
      </c>
      <c r="K56" s="5" t="s">
        <v>96</v>
      </c>
      <c r="L56" s="3" t="s">
        <v>334</v>
      </c>
      <c r="M56" s="5" t="s">
        <v>98</v>
      </c>
      <c r="N56" s="1">
        <v>137</v>
      </c>
      <c r="O56" s="1" t="s">
        <v>314</v>
      </c>
    </row>
    <row r="57" spans="1:15" ht="25.5" x14ac:dyDescent="0.25">
      <c r="A57" s="1">
        <f t="shared" si="0"/>
        <v>55</v>
      </c>
      <c r="B57" s="1" t="s">
        <v>295</v>
      </c>
      <c r="C57" s="1" t="s">
        <v>306</v>
      </c>
      <c r="D57" s="1" t="s">
        <v>336</v>
      </c>
      <c r="E57" s="1"/>
      <c r="F57" s="5" t="s">
        <v>472</v>
      </c>
      <c r="G57" s="5" t="s">
        <v>98</v>
      </c>
      <c r="H57" s="1"/>
      <c r="I57" s="5" t="s">
        <v>138</v>
      </c>
      <c r="J57" s="1" t="s">
        <v>337</v>
      </c>
      <c r="K57" s="5" t="s">
        <v>96</v>
      </c>
      <c r="L57" s="3" t="s">
        <v>338</v>
      </c>
      <c r="M57" s="5" t="s">
        <v>98</v>
      </c>
      <c r="N57" s="1">
        <v>10714</v>
      </c>
      <c r="O57" s="1" t="s">
        <v>315</v>
      </c>
    </row>
    <row r="58" spans="1:15" ht="25.5" x14ac:dyDescent="0.25">
      <c r="A58" s="18">
        <f t="shared" si="0"/>
        <v>56</v>
      </c>
      <c r="B58" s="18" t="s">
        <v>410</v>
      </c>
      <c r="C58" s="18" t="s">
        <v>369</v>
      </c>
      <c r="D58" s="18"/>
      <c r="E58" s="18"/>
      <c r="F58" s="19" t="s">
        <v>175</v>
      </c>
      <c r="G58" s="19"/>
      <c r="H58" s="18"/>
      <c r="I58" s="19" t="s">
        <v>97</v>
      </c>
      <c r="J58" s="18"/>
      <c r="K58" s="19"/>
      <c r="L58" s="20"/>
      <c r="M58" s="19"/>
      <c r="N58" s="18">
        <v>10466</v>
      </c>
      <c r="O58" s="18" t="s">
        <v>370</v>
      </c>
    </row>
    <row r="59" spans="1:15" ht="216.75" x14ac:dyDescent="0.25">
      <c r="A59" s="1">
        <f t="shared" si="0"/>
        <v>57</v>
      </c>
      <c r="B59" s="1" t="s">
        <v>410</v>
      </c>
      <c r="C59" s="1" t="s">
        <v>371</v>
      </c>
      <c r="D59" s="1" t="s">
        <v>489</v>
      </c>
      <c r="E59" s="1"/>
      <c r="F59" s="5" t="s">
        <v>175</v>
      </c>
      <c r="G59" s="5" t="s">
        <v>96</v>
      </c>
      <c r="H59" s="1"/>
      <c r="I59" s="5" t="s">
        <v>97</v>
      </c>
      <c r="J59" s="1"/>
      <c r="K59" s="5" t="s">
        <v>96</v>
      </c>
      <c r="L59" s="3" t="s">
        <v>492</v>
      </c>
      <c r="M59" s="5" t="s">
        <v>98</v>
      </c>
      <c r="N59" s="1">
        <v>10460</v>
      </c>
      <c r="O59" s="1" t="s">
        <v>378</v>
      </c>
    </row>
    <row r="60" spans="1:15" ht="25.5" x14ac:dyDescent="0.25">
      <c r="A60" s="1">
        <f t="shared" si="0"/>
        <v>58</v>
      </c>
      <c r="B60" s="1" t="s">
        <v>410</v>
      </c>
      <c r="C60" s="1" t="s">
        <v>372</v>
      </c>
      <c r="D60" s="1" t="s">
        <v>490</v>
      </c>
      <c r="E60" s="1"/>
      <c r="F60" s="5" t="s">
        <v>175</v>
      </c>
      <c r="G60" s="5" t="s">
        <v>96</v>
      </c>
      <c r="H60" s="1"/>
      <c r="I60" s="5" t="s">
        <v>97</v>
      </c>
      <c r="J60" s="1"/>
      <c r="K60" s="5" t="s">
        <v>98</v>
      </c>
      <c r="L60" s="3"/>
      <c r="M60" s="5" t="s">
        <v>98</v>
      </c>
      <c r="N60" s="1">
        <v>10459</v>
      </c>
      <c r="O60" s="1" t="s">
        <v>379</v>
      </c>
    </row>
    <row r="61" spans="1:15" ht="25.5" x14ac:dyDescent="0.25">
      <c r="A61" s="1">
        <f t="shared" si="0"/>
        <v>59</v>
      </c>
      <c r="B61" s="1" t="s">
        <v>410</v>
      </c>
      <c r="C61" s="1" t="s">
        <v>373</v>
      </c>
      <c r="D61" s="1" t="s">
        <v>491</v>
      </c>
      <c r="E61" s="1"/>
      <c r="F61" s="5" t="s">
        <v>175</v>
      </c>
      <c r="G61" s="5" t="s">
        <v>98</v>
      </c>
      <c r="H61" s="1"/>
      <c r="I61" s="5" t="s">
        <v>138</v>
      </c>
      <c r="J61" s="1"/>
      <c r="K61" s="5" t="s">
        <v>98</v>
      </c>
      <c r="L61" s="3"/>
      <c r="M61" s="5" t="s">
        <v>98</v>
      </c>
      <c r="N61" s="1">
        <v>10538</v>
      </c>
      <c r="O61" s="1" t="s">
        <v>380</v>
      </c>
    </row>
    <row r="62" spans="1:15" ht="25.5" x14ac:dyDescent="0.25">
      <c r="A62" s="1">
        <f t="shared" si="0"/>
        <v>60</v>
      </c>
      <c r="B62" s="1" t="s">
        <v>410</v>
      </c>
      <c r="C62" s="1" t="s">
        <v>374</v>
      </c>
      <c r="D62" s="1" t="s">
        <v>388</v>
      </c>
      <c r="E62" s="1"/>
      <c r="F62" s="5" t="s">
        <v>175</v>
      </c>
      <c r="G62" s="5" t="s">
        <v>98</v>
      </c>
      <c r="H62" s="1"/>
      <c r="I62" s="5" t="s">
        <v>97</v>
      </c>
      <c r="J62" s="1"/>
      <c r="K62" s="5" t="s">
        <v>96</v>
      </c>
      <c r="L62" s="3" t="s">
        <v>392</v>
      </c>
      <c r="M62" s="5" t="s">
        <v>98</v>
      </c>
      <c r="N62" s="1">
        <v>10461</v>
      </c>
      <c r="O62" s="1" t="s">
        <v>381</v>
      </c>
    </row>
    <row r="63" spans="1:15" ht="25.5" x14ac:dyDescent="0.25">
      <c r="A63" s="1">
        <f t="shared" si="0"/>
        <v>61</v>
      </c>
      <c r="B63" s="1" t="s">
        <v>410</v>
      </c>
      <c r="C63" s="1" t="s">
        <v>375</v>
      </c>
      <c r="D63" s="1" t="s">
        <v>389</v>
      </c>
      <c r="E63" s="1"/>
      <c r="F63" s="5" t="s">
        <v>175</v>
      </c>
      <c r="G63" s="5" t="s">
        <v>98</v>
      </c>
      <c r="H63" s="1"/>
      <c r="I63" s="5" t="s">
        <v>138</v>
      </c>
      <c r="J63" s="1"/>
      <c r="K63" s="5" t="s">
        <v>96</v>
      </c>
      <c r="L63" s="3" t="s">
        <v>338</v>
      </c>
      <c r="M63" s="5" t="s">
        <v>98</v>
      </c>
      <c r="N63" s="1">
        <v>10462</v>
      </c>
      <c r="O63" s="1" t="s">
        <v>382</v>
      </c>
    </row>
    <row r="64" spans="1:15" ht="25.5" x14ac:dyDescent="0.25">
      <c r="A64" s="1">
        <f t="shared" si="0"/>
        <v>62</v>
      </c>
      <c r="B64" s="1" t="s">
        <v>410</v>
      </c>
      <c r="C64" s="1" t="s">
        <v>376</v>
      </c>
      <c r="D64" s="1" t="s">
        <v>390</v>
      </c>
      <c r="E64" s="1"/>
      <c r="F64" s="5" t="s">
        <v>175</v>
      </c>
      <c r="G64" s="5" t="s">
        <v>98</v>
      </c>
      <c r="H64" s="1"/>
      <c r="I64" s="5" t="s">
        <v>138</v>
      </c>
      <c r="J64" s="1"/>
      <c r="K64" s="5" t="s">
        <v>98</v>
      </c>
      <c r="L64" s="3"/>
      <c r="M64" s="5" t="s">
        <v>98</v>
      </c>
      <c r="N64" s="1">
        <v>10496</v>
      </c>
      <c r="O64" s="1" t="s">
        <v>383</v>
      </c>
    </row>
    <row r="65" spans="1:15" ht="25.5" x14ac:dyDescent="0.25">
      <c r="A65" s="18">
        <f t="shared" si="0"/>
        <v>63</v>
      </c>
      <c r="B65" s="18" t="s">
        <v>483</v>
      </c>
      <c r="C65" s="34" t="s">
        <v>484</v>
      </c>
      <c r="D65" s="18"/>
      <c r="E65" s="18"/>
      <c r="F65" s="19" t="s">
        <v>472</v>
      </c>
      <c r="G65" s="19"/>
      <c r="H65" s="18"/>
      <c r="I65" s="19" t="s">
        <v>97</v>
      </c>
      <c r="J65" s="18"/>
      <c r="K65" s="19"/>
      <c r="L65" s="20"/>
      <c r="M65" s="19" t="s">
        <v>98</v>
      </c>
      <c r="N65" s="18">
        <v>232</v>
      </c>
      <c r="O65" s="18" t="s">
        <v>512</v>
      </c>
    </row>
    <row r="66" spans="1:15" ht="280.5" x14ac:dyDescent="0.25">
      <c r="A66" s="1">
        <f t="shared" si="0"/>
        <v>64</v>
      </c>
      <c r="B66" s="1" t="s">
        <v>483</v>
      </c>
      <c r="C66" s="1" t="s">
        <v>508</v>
      </c>
      <c r="D66" s="1" t="s">
        <v>510</v>
      </c>
      <c r="E66" s="1"/>
      <c r="F66" s="5" t="s">
        <v>472</v>
      </c>
      <c r="G66" s="5" t="s">
        <v>96</v>
      </c>
      <c r="H66" s="1"/>
      <c r="I66" s="35" t="s">
        <v>97</v>
      </c>
      <c r="J66" s="1"/>
      <c r="K66" s="5" t="s">
        <v>96</v>
      </c>
      <c r="L66" s="3" t="s">
        <v>516</v>
      </c>
      <c r="M66" s="5" t="s">
        <v>98</v>
      </c>
      <c r="N66" s="1">
        <v>233</v>
      </c>
      <c r="O66" s="1" t="s">
        <v>513</v>
      </c>
    </row>
    <row r="67" spans="1:15" ht="25.5" x14ac:dyDescent="0.25">
      <c r="A67" s="1">
        <f t="shared" si="0"/>
        <v>65</v>
      </c>
      <c r="B67" s="1" t="s">
        <v>483</v>
      </c>
      <c r="C67" s="1" t="s">
        <v>509</v>
      </c>
      <c r="D67" s="1" t="s">
        <v>511</v>
      </c>
      <c r="E67" s="1"/>
      <c r="F67" s="5" t="s">
        <v>472</v>
      </c>
      <c r="G67" s="5" t="s">
        <v>98</v>
      </c>
      <c r="H67" s="1"/>
      <c r="I67" s="5" t="s">
        <v>138</v>
      </c>
      <c r="J67" s="1"/>
      <c r="K67" s="5" t="s">
        <v>98</v>
      </c>
      <c r="L67" s="3"/>
      <c r="M67" s="5" t="s">
        <v>98</v>
      </c>
      <c r="N67" s="1">
        <v>234</v>
      </c>
      <c r="O67" s="1" t="s">
        <v>514</v>
      </c>
    </row>
    <row r="68" spans="1:15" ht="25.5" x14ac:dyDescent="0.25">
      <c r="A68" s="18">
        <f t="shared" si="0"/>
        <v>66</v>
      </c>
      <c r="B68" s="18" t="s">
        <v>485</v>
      </c>
      <c r="C68" s="18" t="s">
        <v>488</v>
      </c>
      <c r="D68" s="18"/>
      <c r="E68" s="18"/>
      <c r="F68" s="19" t="s">
        <v>472</v>
      </c>
      <c r="G68" s="19"/>
      <c r="H68" s="18"/>
      <c r="I68" s="19" t="s">
        <v>97</v>
      </c>
      <c r="J68" s="18"/>
      <c r="K68" s="19"/>
      <c r="L68" s="20"/>
      <c r="M68" s="19" t="s">
        <v>98</v>
      </c>
      <c r="N68" s="18">
        <v>10730</v>
      </c>
      <c r="O68" s="18" t="s">
        <v>515</v>
      </c>
    </row>
    <row r="69" spans="1:15" ht="165.75" x14ac:dyDescent="0.25">
      <c r="A69" s="1">
        <f>A68+1</f>
        <v>67</v>
      </c>
      <c r="B69" s="1" t="s">
        <v>485</v>
      </c>
      <c r="C69" s="33" t="s">
        <v>501</v>
      </c>
      <c r="D69" s="1" t="s">
        <v>503</v>
      </c>
      <c r="E69" s="1"/>
      <c r="F69" s="5" t="s">
        <v>472</v>
      </c>
      <c r="G69" s="5" t="s">
        <v>96</v>
      </c>
      <c r="H69" s="1"/>
      <c r="I69" s="35" t="s">
        <v>97</v>
      </c>
      <c r="J69" s="1"/>
      <c r="K69" s="5" t="s">
        <v>96</v>
      </c>
      <c r="L69" s="3" t="s">
        <v>507</v>
      </c>
      <c r="M69" s="5" t="s">
        <v>98</v>
      </c>
      <c r="N69" s="1">
        <v>10731</v>
      </c>
      <c r="O69" s="1" t="s">
        <v>505</v>
      </c>
    </row>
    <row r="70" spans="1:15" ht="25.5" x14ac:dyDescent="0.25">
      <c r="A70" s="1">
        <f>A69+1</f>
        <v>68</v>
      </c>
      <c r="B70" s="1" t="s">
        <v>485</v>
      </c>
      <c r="C70" s="1" t="s">
        <v>502</v>
      </c>
      <c r="D70" s="1" t="s">
        <v>504</v>
      </c>
      <c r="E70" s="1"/>
      <c r="F70" s="5" t="s">
        <v>472</v>
      </c>
      <c r="G70" s="5" t="s">
        <v>98</v>
      </c>
      <c r="H70" s="1"/>
      <c r="I70" s="5" t="s">
        <v>138</v>
      </c>
      <c r="J70" s="1"/>
      <c r="K70" s="5" t="s">
        <v>98</v>
      </c>
      <c r="L70" s="3"/>
      <c r="M70" s="5" t="s">
        <v>98</v>
      </c>
      <c r="N70" s="1">
        <v>10732</v>
      </c>
      <c r="O70" s="1" t="s">
        <v>506</v>
      </c>
    </row>
    <row r="71" spans="1:15" ht="25.5" x14ac:dyDescent="0.25">
      <c r="A71" s="18">
        <f>A70+1</f>
        <v>69</v>
      </c>
      <c r="B71" s="18" t="s">
        <v>486</v>
      </c>
      <c r="C71" s="18" t="s">
        <v>487</v>
      </c>
      <c r="D71" s="18"/>
      <c r="E71" s="18"/>
      <c r="F71" s="19" t="s">
        <v>472</v>
      </c>
      <c r="G71" s="19"/>
      <c r="H71" s="18"/>
      <c r="I71" s="19" t="s">
        <v>97</v>
      </c>
      <c r="J71" s="18"/>
      <c r="K71" s="19"/>
      <c r="L71" s="20"/>
      <c r="M71" s="19" t="s">
        <v>98</v>
      </c>
      <c r="N71" s="18">
        <v>10472</v>
      </c>
      <c r="O71" s="18" t="s">
        <v>498</v>
      </c>
    </row>
    <row r="72" spans="1:15" ht="38.25" x14ac:dyDescent="0.25">
      <c r="A72" s="1">
        <f>A71+1</f>
        <v>70</v>
      </c>
      <c r="B72" s="1" t="s">
        <v>486</v>
      </c>
      <c r="C72" s="1" t="s">
        <v>493</v>
      </c>
      <c r="D72" s="1" t="s">
        <v>495</v>
      </c>
      <c r="E72" s="1"/>
      <c r="F72" s="5" t="s">
        <v>497</v>
      </c>
      <c r="G72" s="5" t="s">
        <v>96</v>
      </c>
      <c r="H72" s="1"/>
      <c r="I72" s="35" t="s">
        <v>97</v>
      </c>
      <c r="J72" s="1"/>
      <c r="K72" s="5" t="s">
        <v>98</v>
      </c>
      <c r="L72" s="3"/>
      <c r="M72" s="5" t="s">
        <v>98</v>
      </c>
      <c r="N72" s="1">
        <v>10473</v>
      </c>
      <c r="O72" s="1" t="s">
        <v>499</v>
      </c>
    </row>
    <row r="73" spans="1:15" ht="25.5" x14ac:dyDescent="0.25">
      <c r="A73" s="1">
        <f>A72+1</f>
        <v>71</v>
      </c>
      <c r="B73" s="1" t="s">
        <v>486</v>
      </c>
      <c r="C73" s="1" t="s">
        <v>494</v>
      </c>
      <c r="D73" s="1" t="s">
        <v>496</v>
      </c>
      <c r="E73" s="1"/>
      <c r="F73" s="5" t="s">
        <v>497</v>
      </c>
      <c r="G73" s="5" t="s">
        <v>98</v>
      </c>
      <c r="H73" s="1"/>
      <c r="I73" s="5" t="s">
        <v>138</v>
      </c>
      <c r="J73" s="1"/>
      <c r="K73" s="5" t="s">
        <v>98</v>
      </c>
      <c r="L73" s="3"/>
      <c r="M73" s="5" t="s">
        <v>98</v>
      </c>
      <c r="N73" s="1">
        <v>10373</v>
      </c>
      <c r="O73" s="1" t="s">
        <v>500</v>
      </c>
    </row>
  </sheetData>
  <autoFilter ref="A1:O73"/>
  <customSheetViews>
    <customSheetView guid="{D7DCD11D-DFD8-4E54-AF20-C42656097E02}" showAutoFilter="1" state="hidden">
      <pane xSplit="3" ySplit="1" topLeftCell="D2" activePane="bottomRight" state="frozen"/>
      <selection pane="bottomRight" activeCell="G2" sqref="G2"/>
      <pageMargins left="0.7" right="0.7" top="0.75" bottom="0.75" header="0.3" footer="0.3"/>
      <pageSetup paperSize="9" orientation="portrait" r:id="rId1"/>
      <autoFilter ref="A1:O73"/>
    </customSheetView>
    <customSheetView guid="{7E649F3D-19DE-47E0-96FC-B796B005AF29}" showAutoFilter="1">
      <pane xSplit="3" ySplit="2" topLeftCell="D3" activePane="bottomRight" state="frozen"/>
      <selection pane="bottomRight" activeCell="D17" sqref="D17"/>
      <pageMargins left="0.7" right="0.7" top="0.75" bottom="0.75" header="0.3" footer="0.3"/>
      <pageSetup paperSize="9" orientation="portrait" r:id="rId2"/>
      <autoFilter ref="A1:O73"/>
    </customSheetView>
  </customSheetViews>
  <conditionalFormatting sqref="B35:O64 A1:O34">
    <cfRule type="containsBlanks" dxfId="22" priority="19">
      <formula>LEN(TRIM(A1))=0</formula>
    </cfRule>
  </conditionalFormatting>
  <conditionalFormatting sqref="G65:O67 B65:E67">
    <cfRule type="containsBlanks" dxfId="21" priority="18">
      <formula>LEN(TRIM(B65))=0</formula>
    </cfRule>
  </conditionalFormatting>
  <conditionalFormatting sqref="B68:O70">
    <cfRule type="containsBlanks" dxfId="20" priority="17">
      <formula>LEN(TRIM(B68))=0</formula>
    </cfRule>
  </conditionalFormatting>
  <conditionalFormatting sqref="B71:O71">
    <cfRule type="containsBlanks" dxfId="19" priority="16">
      <formula>LEN(TRIM(B71))=0</formula>
    </cfRule>
  </conditionalFormatting>
  <conditionalFormatting sqref="F65:F67">
    <cfRule type="containsBlanks" dxfId="18" priority="13">
      <formula>LEN(TRIM(F65))=0</formula>
    </cfRule>
  </conditionalFormatting>
  <conditionalFormatting sqref="A35:A38 A40:A41 A43:A47 A49:A57 A59:A64 A66:A67 A69:A70 A72:A73">
    <cfRule type="containsBlanks" dxfId="17" priority="8">
      <formula>LEN(TRIM(A35))=0</formula>
    </cfRule>
  </conditionalFormatting>
  <conditionalFormatting sqref="A39">
    <cfRule type="containsBlanks" dxfId="16" priority="7">
      <formula>LEN(TRIM(A39))=0</formula>
    </cfRule>
  </conditionalFormatting>
  <conditionalFormatting sqref="A42">
    <cfRule type="containsBlanks" dxfId="15" priority="6">
      <formula>LEN(TRIM(A42))=0</formula>
    </cfRule>
  </conditionalFormatting>
  <conditionalFormatting sqref="A48">
    <cfRule type="containsBlanks" dxfId="14" priority="5">
      <formula>LEN(TRIM(A48))=0</formula>
    </cfRule>
  </conditionalFormatting>
  <conditionalFormatting sqref="A58">
    <cfRule type="containsBlanks" dxfId="13" priority="4">
      <formula>LEN(TRIM(A58))=0</formula>
    </cfRule>
  </conditionalFormatting>
  <conditionalFormatting sqref="A65">
    <cfRule type="containsBlanks" dxfId="12" priority="3">
      <formula>LEN(TRIM(A65))=0</formula>
    </cfRule>
  </conditionalFormatting>
  <conditionalFormatting sqref="A68">
    <cfRule type="containsBlanks" dxfId="11" priority="2">
      <formula>LEN(TRIM(A68))=0</formula>
    </cfRule>
  </conditionalFormatting>
  <conditionalFormatting sqref="A71">
    <cfRule type="containsBlanks" dxfId="10" priority="1">
      <formula>LEN(TRIM(A71))=0</formula>
    </cfRule>
  </conditionalFormatting>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activeCell="G29" sqref="G29"/>
    </sheetView>
  </sheetViews>
  <sheetFormatPr defaultRowHeight="15" x14ac:dyDescent="0.25"/>
  <cols>
    <col min="1" max="14" width="15.7109375" style="25" customWidth="1"/>
    <col min="15" max="16384" width="9.140625" style="25"/>
  </cols>
  <sheetData>
    <row r="1" spans="1:14" x14ac:dyDescent="0.25">
      <c r="A1" s="26" t="s">
        <v>451</v>
      </c>
    </row>
    <row r="2" spans="1:14" ht="30" x14ac:dyDescent="0.25">
      <c r="A2" s="30" t="s">
        <v>434</v>
      </c>
      <c r="B2" s="30" t="s">
        <v>435</v>
      </c>
      <c r="C2" s="30" t="s">
        <v>436</v>
      </c>
      <c r="D2" s="30" t="s">
        <v>437</v>
      </c>
      <c r="E2" s="30" t="s">
        <v>438</v>
      </c>
      <c r="F2" s="30" t="s">
        <v>439</v>
      </c>
      <c r="G2" s="30" t="s">
        <v>440</v>
      </c>
      <c r="H2" s="30" t="s">
        <v>441</v>
      </c>
      <c r="I2" s="30" t="s">
        <v>442</v>
      </c>
      <c r="J2" s="30" t="s">
        <v>443</v>
      </c>
      <c r="K2" s="30" t="s">
        <v>444</v>
      </c>
      <c r="L2" s="30" t="s">
        <v>445</v>
      </c>
      <c r="M2" s="30" t="s">
        <v>446</v>
      </c>
      <c r="N2" s="30" t="s">
        <v>447</v>
      </c>
    </row>
    <row r="3" spans="1:14" x14ac:dyDescent="0.25">
      <c r="A3" s="28">
        <v>121124164</v>
      </c>
      <c r="B3" s="28">
        <v>1274767673</v>
      </c>
      <c r="C3" s="29">
        <v>43103</v>
      </c>
      <c r="D3" s="29">
        <v>43105</v>
      </c>
      <c r="E3" s="28" t="s">
        <v>448</v>
      </c>
      <c r="F3" s="29">
        <v>43103.230092592596</v>
      </c>
      <c r="G3" s="29">
        <v>43103</v>
      </c>
      <c r="H3" s="28">
        <v>0.14000000000000001</v>
      </c>
      <c r="I3" s="28">
        <v>4553</v>
      </c>
      <c r="J3" s="28">
        <v>4553</v>
      </c>
      <c r="K3" s="28">
        <v>637.41999999999996</v>
      </c>
      <c r="L3" s="28" t="s">
        <v>338</v>
      </c>
      <c r="M3" s="28">
        <v>637.41999999999996</v>
      </c>
      <c r="N3" s="28" t="s">
        <v>449</v>
      </c>
    </row>
    <row r="4" spans="1:14" x14ac:dyDescent="0.25">
      <c r="A4" s="28">
        <v>121181382</v>
      </c>
      <c r="B4" s="28">
        <v>1274767673</v>
      </c>
      <c r="C4" s="29">
        <v>43103</v>
      </c>
      <c r="D4" s="29">
        <v>43105</v>
      </c>
      <c r="E4" s="28" t="s">
        <v>448</v>
      </c>
      <c r="F4" s="29">
        <v>43103.230092592596</v>
      </c>
      <c r="G4" s="29">
        <v>43103</v>
      </c>
      <c r="H4" s="28">
        <v>0.14000000000000001</v>
      </c>
      <c r="I4" s="28">
        <v>4553</v>
      </c>
      <c r="J4" s="28">
        <v>4553</v>
      </c>
      <c r="K4" s="28">
        <v>637.41999999999996</v>
      </c>
      <c r="L4" s="28" t="s">
        <v>338</v>
      </c>
      <c r="M4" s="28">
        <v>637.41999999999996</v>
      </c>
      <c r="N4" s="28" t="s">
        <v>449</v>
      </c>
    </row>
    <row r="5" spans="1:14" x14ac:dyDescent="0.25">
      <c r="A5" s="28">
        <v>122376742</v>
      </c>
      <c r="B5" s="28">
        <v>1274767673</v>
      </c>
      <c r="C5" s="29">
        <v>43103</v>
      </c>
      <c r="D5" s="29">
        <v>43105</v>
      </c>
      <c r="E5" s="28" t="s">
        <v>448</v>
      </c>
      <c r="F5" s="29">
        <v>43103.230092592596</v>
      </c>
      <c r="G5" s="29">
        <v>43104</v>
      </c>
      <c r="H5" s="28">
        <v>0.14000000000000001</v>
      </c>
      <c r="I5" s="28">
        <v>4553</v>
      </c>
      <c r="J5" s="28">
        <v>4553</v>
      </c>
      <c r="K5" s="28">
        <v>637.41999999999996</v>
      </c>
      <c r="L5" s="28" t="s">
        <v>338</v>
      </c>
      <c r="M5" s="28">
        <v>637.41999999999996</v>
      </c>
      <c r="N5" s="28" t="s">
        <v>449</v>
      </c>
    </row>
    <row r="6" spans="1:14" x14ac:dyDescent="0.25">
      <c r="A6" s="28">
        <v>123674396</v>
      </c>
      <c r="B6" s="28">
        <v>1274767673</v>
      </c>
      <c r="C6" s="29">
        <v>43103</v>
      </c>
      <c r="D6" s="29">
        <v>43105</v>
      </c>
      <c r="E6" s="28" t="s">
        <v>450</v>
      </c>
      <c r="F6" s="29">
        <v>43105.080590277779</v>
      </c>
      <c r="G6" s="29">
        <v>43105</v>
      </c>
      <c r="H6" s="28">
        <v>0.14000000000000001</v>
      </c>
      <c r="I6" s="28">
        <v>0</v>
      </c>
      <c r="J6" s="28">
        <v>4553</v>
      </c>
      <c r="K6" s="28">
        <v>0</v>
      </c>
      <c r="L6" s="28" t="s">
        <v>338</v>
      </c>
      <c r="M6" s="28">
        <v>637.41999999999996</v>
      </c>
      <c r="N6" s="28" t="s">
        <v>449</v>
      </c>
    </row>
    <row r="8" spans="1:14" x14ac:dyDescent="0.25">
      <c r="A8" s="26" t="s">
        <v>456</v>
      </c>
    </row>
    <row r="9" spans="1:14" ht="30" x14ac:dyDescent="0.25">
      <c r="A9" s="30" t="s">
        <v>434</v>
      </c>
      <c r="B9" s="30" t="s">
        <v>435</v>
      </c>
      <c r="C9" s="30" t="s">
        <v>436</v>
      </c>
      <c r="D9" s="30" t="s">
        <v>437</v>
      </c>
      <c r="E9" s="30" t="s">
        <v>438</v>
      </c>
      <c r="F9" s="30" t="s">
        <v>439</v>
      </c>
      <c r="G9" s="30" t="s">
        <v>440</v>
      </c>
      <c r="H9" s="30" t="s">
        <v>441</v>
      </c>
      <c r="I9" s="30" t="s">
        <v>442</v>
      </c>
      <c r="J9" s="30" t="s">
        <v>443</v>
      </c>
      <c r="K9" s="30" t="s">
        <v>444</v>
      </c>
      <c r="L9" s="30" t="s">
        <v>445</v>
      </c>
      <c r="M9" s="30" t="s">
        <v>446</v>
      </c>
      <c r="N9" s="30" t="s">
        <v>447</v>
      </c>
    </row>
    <row r="10" spans="1:14" x14ac:dyDescent="0.25">
      <c r="A10" s="28">
        <v>132434551</v>
      </c>
      <c r="B10" s="28" t="s">
        <v>454</v>
      </c>
      <c r="C10" s="29">
        <v>43116</v>
      </c>
      <c r="D10" s="29">
        <v>43119</v>
      </c>
      <c r="E10" s="28" t="s">
        <v>448</v>
      </c>
      <c r="F10" s="29">
        <v>43116.936215277776</v>
      </c>
      <c r="G10" s="29">
        <v>43116</v>
      </c>
      <c r="H10" s="28">
        <v>117.8498</v>
      </c>
      <c r="I10" s="28">
        <v>24855</v>
      </c>
      <c r="J10" s="28">
        <v>24855</v>
      </c>
      <c r="K10" s="28">
        <v>9359071.9800000004</v>
      </c>
      <c r="L10" s="28" t="s">
        <v>338</v>
      </c>
      <c r="M10" s="28">
        <v>9359071.9800000004</v>
      </c>
      <c r="N10" s="28" t="s">
        <v>455</v>
      </c>
    </row>
    <row r="11" spans="1:14" x14ac:dyDescent="0.25">
      <c r="A11" s="28">
        <v>136199441</v>
      </c>
      <c r="B11" s="28" t="s">
        <v>454</v>
      </c>
      <c r="C11" s="29">
        <v>43116</v>
      </c>
      <c r="D11" s="29">
        <v>43119</v>
      </c>
      <c r="E11" s="28" t="s">
        <v>450</v>
      </c>
      <c r="F11" s="29">
        <v>43119.006423611114</v>
      </c>
      <c r="G11" s="29">
        <v>43119</v>
      </c>
      <c r="H11" s="28">
        <v>117.8498</v>
      </c>
      <c r="I11" s="28">
        <v>0</v>
      </c>
      <c r="J11" s="28">
        <v>24855</v>
      </c>
      <c r="K11" s="28">
        <v>0</v>
      </c>
      <c r="L11" s="28" t="s">
        <v>338</v>
      </c>
      <c r="M11" s="28">
        <v>9359071.9800000004</v>
      </c>
      <c r="N11" s="28" t="s">
        <v>455</v>
      </c>
    </row>
    <row r="12" spans="1:14" x14ac:dyDescent="0.25">
      <c r="A12" s="28">
        <v>136535323</v>
      </c>
      <c r="B12" s="28" t="s">
        <v>454</v>
      </c>
      <c r="C12" s="29">
        <v>43116</v>
      </c>
      <c r="D12" s="29">
        <v>43119</v>
      </c>
      <c r="E12" s="28" t="s">
        <v>453</v>
      </c>
      <c r="F12" s="29">
        <v>43119.653819444444</v>
      </c>
      <c r="G12" s="29">
        <v>43119</v>
      </c>
      <c r="H12" s="28">
        <v>117.8498</v>
      </c>
      <c r="I12" s="28">
        <v>0</v>
      </c>
      <c r="J12" s="28">
        <v>24855</v>
      </c>
      <c r="K12" s="28">
        <v>0</v>
      </c>
      <c r="L12" s="28" t="s">
        <v>338</v>
      </c>
      <c r="M12" s="28">
        <v>9359071.9800000004</v>
      </c>
      <c r="N12" s="28" t="s">
        <v>455</v>
      </c>
    </row>
    <row r="14" spans="1:14" x14ac:dyDescent="0.25">
      <c r="A14" s="26" t="s">
        <v>461</v>
      </c>
    </row>
    <row r="15" spans="1:14" ht="30" x14ac:dyDescent="0.25">
      <c r="A15" s="30" t="s">
        <v>434</v>
      </c>
      <c r="B15" s="30" t="s">
        <v>435</v>
      </c>
      <c r="C15" s="30" t="s">
        <v>436</v>
      </c>
      <c r="D15" s="30" t="s">
        <v>437</v>
      </c>
      <c r="E15" s="30" t="s">
        <v>438</v>
      </c>
      <c r="F15" s="30" t="s">
        <v>439</v>
      </c>
      <c r="G15" s="30" t="s">
        <v>440</v>
      </c>
      <c r="H15" s="30" t="s">
        <v>441</v>
      </c>
      <c r="I15" s="30" t="s">
        <v>442</v>
      </c>
      <c r="J15" s="30" t="s">
        <v>443</v>
      </c>
      <c r="K15" s="30" t="s">
        <v>444</v>
      </c>
      <c r="L15" s="30" t="s">
        <v>445</v>
      </c>
      <c r="M15" s="30" t="s">
        <v>446</v>
      </c>
      <c r="N15" s="30" t="s">
        <v>447</v>
      </c>
    </row>
    <row r="16" spans="1:14" x14ac:dyDescent="0.25">
      <c r="A16" s="28">
        <v>130200244</v>
      </c>
      <c r="B16" s="28" t="s">
        <v>458</v>
      </c>
      <c r="C16" s="29">
        <v>43112</v>
      </c>
      <c r="D16" s="29">
        <v>43116</v>
      </c>
      <c r="E16" s="28" t="s">
        <v>448</v>
      </c>
      <c r="F16" s="29">
        <v>43112.716111111113</v>
      </c>
      <c r="G16" s="29">
        <v>43112</v>
      </c>
      <c r="H16" s="28">
        <v>4.3479999999999999</v>
      </c>
      <c r="I16" s="28">
        <v>89914</v>
      </c>
      <c r="J16" s="28">
        <v>89914</v>
      </c>
      <c r="K16" s="28">
        <v>390612.77</v>
      </c>
      <c r="L16" s="28" t="s">
        <v>338</v>
      </c>
      <c r="M16" s="28">
        <v>390612.77</v>
      </c>
      <c r="N16" s="28" t="s">
        <v>449</v>
      </c>
    </row>
    <row r="17" spans="1:14" x14ac:dyDescent="0.25">
      <c r="A17" s="28">
        <v>130538357</v>
      </c>
      <c r="B17" s="28" t="s">
        <v>458</v>
      </c>
      <c r="C17" s="29">
        <v>43112</v>
      </c>
      <c r="D17" s="29">
        <v>43116</v>
      </c>
      <c r="E17" s="28" t="s">
        <v>448</v>
      </c>
      <c r="F17" s="29">
        <v>43112.716111111113</v>
      </c>
      <c r="G17" s="29">
        <v>43112</v>
      </c>
      <c r="H17" s="28">
        <v>4.3479999999999999</v>
      </c>
      <c r="I17" s="28">
        <v>89914</v>
      </c>
      <c r="J17" s="28">
        <v>89914</v>
      </c>
      <c r="K17" s="28">
        <v>390612.77</v>
      </c>
      <c r="L17" s="28" t="s">
        <v>338</v>
      </c>
      <c r="M17" s="28">
        <v>390612.77</v>
      </c>
      <c r="N17" s="28" t="s">
        <v>449</v>
      </c>
    </row>
    <row r="18" spans="1:14" x14ac:dyDescent="0.25">
      <c r="A18" s="28">
        <v>132368048</v>
      </c>
      <c r="B18" s="28" t="s">
        <v>458</v>
      </c>
      <c r="C18" s="29">
        <v>43112</v>
      </c>
      <c r="D18" s="29">
        <v>43116</v>
      </c>
      <c r="E18" s="28" t="s">
        <v>448</v>
      </c>
      <c r="F18" s="29">
        <v>43116.686956018515</v>
      </c>
      <c r="G18" s="29">
        <v>43116</v>
      </c>
      <c r="H18" s="28">
        <v>4.3479999999999999</v>
      </c>
      <c r="I18" s="28">
        <v>89914</v>
      </c>
      <c r="J18" s="28">
        <v>89914</v>
      </c>
      <c r="K18" s="28">
        <v>390612.77</v>
      </c>
      <c r="L18" s="28" t="s">
        <v>338</v>
      </c>
      <c r="M18" s="28">
        <v>390612.77</v>
      </c>
      <c r="N18" s="28" t="s">
        <v>449</v>
      </c>
    </row>
    <row r="19" spans="1:14" x14ac:dyDescent="0.25">
      <c r="A19" s="28">
        <v>131916356</v>
      </c>
      <c r="B19" s="28" t="s">
        <v>458</v>
      </c>
      <c r="C19" s="29">
        <v>43112</v>
      </c>
      <c r="D19" s="29">
        <v>43116</v>
      </c>
      <c r="E19" s="28" t="s">
        <v>448</v>
      </c>
      <c r="F19" s="29">
        <v>43116.686956018515</v>
      </c>
      <c r="G19" s="29">
        <v>43116</v>
      </c>
      <c r="H19" s="28">
        <v>4.3479999999999999</v>
      </c>
      <c r="I19" s="28">
        <v>89914</v>
      </c>
      <c r="J19" s="28">
        <v>89914</v>
      </c>
      <c r="K19" s="28">
        <v>390612.77</v>
      </c>
      <c r="L19" s="28" t="s">
        <v>338</v>
      </c>
      <c r="M19" s="28">
        <v>390612.77</v>
      </c>
      <c r="N19" s="28" t="s">
        <v>449</v>
      </c>
    </row>
    <row r="20" spans="1:14" x14ac:dyDescent="0.25">
      <c r="A20" s="28">
        <v>135225061</v>
      </c>
      <c r="B20" s="28" t="s">
        <v>458</v>
      </c>
      <c r="C20" s="29">
        <v>43112</v>
      </c>
      <c r="D20" s="29">
        <v>43116</v>
      </c>
      <c r="E20" s="28" t="s">
        <v>459</v>
      </c>
      <c r="F20" s="29">
        <v>43118.579351851855</v>
      </c>
      <c r="G20" s="29">
        <v>43118</v>
      </c>
      <c r="H20" s="28">
        <v>4.3479999999999999</v>
      </c>
      <c r="I20" s="28">
        <v>89914</v>
      </c>
      <c r="J20" s="28">
        <v>89914</v>
      </c>
      <c r="K20" s="28">
        <v>390612.77</v>
      </c>
      <c r="L20" s="28" t="s">
        <v>338</v>
      </c>
      <c r="M20" s="28">
        <v>390612.77</v>
      </c>
      <c r="N20" s="28" t="s">
        <v>449</v>
      </c>
    </row>
    <row r="21" spans="1:14" x14ac:dyDescent="0.25">
      <c r="A21" s="28">
        <v>135179393</v>
      </c>
      <c r="B21" s="28" t="s">
        <v>458</v>
      </c>
      <c r="C21" s="29">
        <v>43112</v>
      </c>
      <c r="D21" s="29">
        <v>43116</v>
      </c>
      <c r="E21" s="28" t="s">
        <v>460</v>
      </c>
      <c r="F21" s="29">
        <v>43118.640416666669</v>
      </c>
      <c r="G21" s="29">
        <v>43118</v>
      </c>
      <c r="H21" s="28">
        <v>4.3479999999999999</v>
      </c>
      <c r="I21" s="28">
        <v>0</v>
      </c>
      <c r="J21" s="28">
        <v>89914</v>
      </c>
      <c r="K21" s="28">
        <v>39061.269999999997</v>
      </c>
      <c r="L21" s="28" t="s">
        <v>338</v>
      </c>
      <c r="M21" s="28">
        <v>390612.77</v>
      </c>
      <c r="N21" s="28" t="s">
        <v>449</v>
      </c>
    </row>
    <row r="22" spans="1:14" x14ac:dyDescent="0.25">
      <c r="A22" s="28">
        <v>134995920</v>
      </c>
      <c r="B22" s="28" t="s">
        <v>458</v>
      </c>
      <c r="C22" s="29">
        <v>43112</v>
      </c>
      <c r="D22" s="29">
        <v>43116</v>
      </c>
      <c r="E22" s="28" t="s">
        <v>460</v>
      </c>
      <c r="F22" s="29">
        <v>43118.640416666669</v>
      </c>
      <c r="G22" s="29">
        <v>43118</v>
      </c>
      <c r="H22" s="28">
        <v>4.3479999999999999</v>
      </c>
      <c r="I22" s="28">
        <v>0</v>
      </c>
      <c r="J22" s="28">
        <v>89914</v>
      </c>
      <c r="K22" s="28">
        <v>39061.269999999997</v>
      </c>
      <c r="L22" s="28" t="s">
        <v>338</v>
      </c>
      <c r="M22" s="28">
        <v>390612.77</v>
      </c>
      <c r="N22" s="28" t="s">
        <v>449</v>
      </c>
    </row>
    <row r="23" spans="1:14" x14ac:dyDescent="0.25">
      <c r="A23" s="28">
        <v>134979496</v>
      </c>
      <c r="B23" s="28" t="s">
        <v>458</v>
      </c>
      <c r="C23" s="29">
        <v>43112</v>
      </c>
      <c r="D23" s="29">
        <v>43116</v>
      </c>
      <c r="E23" s="28" t="s">
        <v>460</v>
      </c>
      <c r="F23" s="29">
        <v>43118.711840277778</v>
      </c>
      <c r="G23" s="29">
        <v>43118</v>
      </c>
      <c r="H23" s="28">
        <v>4.3479999999999999</v>
      </c>
      <c r="I23" s="28">
        <v>0</v>
      </c>
      <c r="J23" s="28">
        <v>89914</v>
      </c>
      <c r="K23" s="28">
        <v>39061.269999999997</v>
      </c>
      <c r="L23" s="28" t="s">
        <v>338</v>
      </c>
      <c r="M23" s="28">
        <v>390612.77</v>
      </c>
      <c r="N23" s="28" t="s">
        <v>449</v>
      </c>
    </row>
    <row r="24" spans="1:14" x14ac:dyDescent="0.25">
      <c r="A24" s="28">
        <v>136063837</v>
      </c>
      <c r="B24" s="28" t="s">
        <v>458</v>
      </c>
      <c r="C24" s="29">
        <v>43112</v>
      </c>
      <c r="D24" s="29">
        <v>43116</v>
      </c>
      <c r="E24" s="28" t="s">
        <v>460</v>
      </c>
      <c r="F24" s="29">
        <v>43119.299733796295</v>
      </c>
      <c r="G24" s="29">
        <v>43119</v>
      </c>
      <c r="H24" s="28">
        <v>4.3479999999999999</v>
      </c>
      <c r="I24" s="28">
        <v>0</v>
      </c>
      <c r="J24" s="28">
        <v>89914</v>
      </c>
      <c r="K24" s="28">
        <v>39061.269999999997</v>
      </c>
      <c r="L24" s="28" t="s">
        <v>338</v>
      </c>
      <c r="M24" s="28">
        <v>390612.77</v>
      </c>
      <c r="N24" s="28" t="s">
        <v>449</v>
      </c>
    </row>
    <row r="25" spans="1:14" x14ac:dyDescent="0.25">
      <c r="A25" s="28">
        <v>136390376</v>
      </c>
      <c r="B25" s="28" t="s">
        <v>458</v>
      </c>
      <c r="C25" s="29">
        <v>43112</v>
      </c>
      <c r="D25" s="29">
        <v>43116</v>
      </c>
      <c r="E25" s="28" t="s">
        <v>460</v>
      </c>
      <c r="F25" s="29">
        <v>43119.632384259261</v>
      </c>
      <c r="G25" s="29">
        <v>43119</v>
      </c>
      <c r="H25" s="28">
        <v>4.3479999999999999</v>
      </c>
      <c r="I25" s="28">
        <v>0</v>
      </c>
      <c r="J25" s="28">
        <v>89914</v>
      </c>
      <c r="K25" s="28">
        <v>39061.269999999997</v>
      </c>
      <c r="L25" s="28" t="s">
        <v>338</v>
      </c>
      <c r="M25" s="28">
        <v>390612.77</v>
      </c>
      <c r="N25" s="28" t="s">
        <v>449</v>
      </c>
    </row>
    <row r="26" spans="1:14" x14ac:dyDescent="0.25">
      <c r="A26" s="28">
        <v>137816977</v>
      </c>
      <c r="B26" s="28" t="s">
        <v>458</v>
      </c>
      <c r="C26" s="29">
        <v>43112</v>
      </c>
      <c r="D26" s="29">
        <v>43116</v>
      </c>
      <c r="E26" s="28" t="s">
        <v>460</v>
      </c>
      <c r="F26" s="29">
        <v>43122.354780092595</v>
      </c>
      <c r="G26" s="29">
        <v>43122</v>
      </c>
      <c r="H26" s="28">
        <v>4.3479999999999999</v>
      </c>
      <c r="I26" s="28">
        <v>0</v>
      </c>
      <c r="J26" s="28">
        <v>89914</v>
      </c>
      <c r="K26" s="28">
        <v>39061.269999999997</v>
      </c>
      <c r="L26" s="28" t="s">
        <v>338</v>
      </c>
      <c r="M26" s="28">
        <v>390612.77</v>
      </c>
      <c r="N26" s="28" t="s">
        <v>449</v>
      </c>
    </row>
    <row r="27" spans="1:14" x14ac:dyDescent="0.25">
      <c r="A27" s="28">
        <v>138876172</v>
      </c>
      <c r="B27" s="28" t="s">
        <v>458</v>
      </c>
      <c r="C27" s="29">
        <v>43112</v>
      </c>
      <c r="D27" s="29">
        <v>43116</v>
      </c>
      <c r="E27" s="28" t="s">
        <v>460</v>
      </c>
      <c r="F27" s="29">
        <v>43123.345555555556</v>
      </c>
      <c r="G27" s="29">
        <v>43123</v>
      </c>
      <c r="H27" s="28">
        <v>4.3479999999999999</v>
      </c>
      <c r="I27" s="28">
        <v>0</v>
      </c>
      <c r="J27" s="28">
        <v>89914</v>
      </c>
      <c r="K27" s="28">
        <v>39061.269999999997</v>
      </c>
      <c r="L27" s="28" t="s">
        <v>338</v>
      </c>
      <c r="M27" s="28">
        <v>390612.77</v>
      </c>
      <c r="N27" s="28" t="s">
        <v>449</v>
      </c>
    </row>
    <row r="28" spans="1:14" x14ac:dyDescent="0.25">
      <c r="A28" s="28">
        <v>139146547</v>
      </c>
      <c r="B28" s="28" t="s">
        <v>458</v>
      </c>
      <c r="C28" s="29">
        <v>43112</v>
      </c>
      <c r="D28" s="29">
        <v>43116</v>
      </c>
      <c r="E28" s="28" t="s">
        <v>460</v>
      </c>
      <c r="F28" s="29">
        <v>43123.392488425925</v>
      </c>
      <c r="G28" s="29">
        <v>43123</v>
      </c>
      <c r="H28" s="28">
        <v>4.3479999999999999</v>
      </c>
      <c r="I28" s="28">
        <v>0</v>
      </c>
      <c r="J28" s="28">
        <v>89914</v>
      </c>
      <c r="K28" s="28">
        <v>39061.269999999997</v>
      </c>
      <c r="L28" s="28" t="s">
        <v>338</v>
      </c>
      <c r="M28" s="28">
        <v>390612.77</v>
      </c>
      <c r="N28" s="28" t="s">
        <v>449</v>
      </c>
    </row>
    <row r="29" spans="1:14" x14ac:dyDescent="0.25">
      <c r="A29" s="28">
        <v>140778830</v>
      </c>
      <c r="B29" s="28" t="s">
        <v>458</v>
      </c>
      <c r="C29" s="29">
        <v>43112</v>
      </c>
      <c r="D29" s="29">
        <v>43116</v>
      </c>
      <c r="E29" s="28" t="s">
        <v>460</v>
      </c>
      <c r="F29" s="29">
        <v>43124.340462962966</v>
      </c>
      <c r="G29" s="29">
        <v>43124</v>
      </c>
      <c r="H29" s="28">
        <v>4.3479999999999999</v>
      </c>
      <c r="I29" s="28">
        <v>0</v>
      </c>
      <c r="J29" s="28">
        <v>89914</v>
      </c>
      <c r="K29" s="28">
        <v>39061.269999999997</v>
      </c>
      <c r="L29" s="28" t="s">
        <v>338</v>
      </c>
      <c r="M29" s="28">
        <v>390612.77</v>
      </c>
      <c r="N29" s="28" t="s">
        <v>449</v>
      </c>
    </row>
    <row r="30" spans="1:14" x14ac:dyDescent="0.25">
      <c r="A30" s="28">
        <v>140602818</v>
      </c>
      <c r="B30" s="28" t="s">
        <v>458</v>
      </c>
      <c r="C30" s="29">
        <v>43112</v>
      </c>
      <c r="D30" s="29">
        <v>43116</v>
      </c>
      <c r="E30" s="28" t="s">
        <v>460</v>
      </c>
      <c r="F30" s="29">
        <v>43124.358634259261</v>
      </c>
      <c r="G30" s="29">
        <v>43124</v>
      </c>
      <c r="H30" s="28">
        <v>4.3479999999999999</v>
      </c>
      <c r="I30" s="28">
        <v>0</v>
      </c>
      <c r="J30" s="28">
        <v>89914</v>
      </c>
      <c r="K30" s="28">
        <v>39061.269999999997</v>
      </c>
      <c r="L30" s="28" t="s">
        <v>338</v>
      </c>
      <c r="M30" s="28">
        <v>390612.77</v>
      </c>
      <c r="N30" s="28" t="s">
        <v>449</v>
      </c>
    </row>
    <row r="31" spans="1:14" x14ac:dyDescent="0.25">
      <c r="A31" s="28">
        <v>143215379</v>
      </c>
      <c r="B31" s="28" t="s">
        <v>458</v>
      </c>
      <c r="C31" s="29">
        <v>43112</v>
      </c>
      <c r="D31" s="29">
        <v>43116</v>
      </c>
      <c r="E31" s="28" t="s">
        <v>460</v>
      </c>
      <c r="F31" s="29">
        <v>43126.322106481479</v>
      </c>
      <c r="G31" s="29">
        <v>43126</v>
      </c>
      <c r="H31" s="28">
        <v>4.3479999999999999</v>
      </c>
      <c r="I31" s="28">
        <v>0</v>
      </c>
      <c r="J31" s="28">
        <v>89914</v>
      </c>
      <c r="K31" s="28">
        <v>39061.269999999997</v>
      </c>
      <c r="L31" s="28" t="s">
        <v>338</v>
      </c>
      <c r="M31" s="28">
        <v>390612.77</v>
      </c>
      <c r="N31" s="28" t="s">
        <v>449</v>
      </c>
    </row>
    <row r="32" spans="1:14" x14ac:dyDescent="0.25">
      <c r="A32" s="28">
        <v>143584069</v>
      </c>
      <c r="B32" s="28" t="s">
        <v>458</v>
      </c>
      <c r="C32" s="29">
        <v>43112</v>
      </c>
      <c r="D32" s="29">
        <v>43116</v>
      </c>
      <c r="E32" s="28" t="s">
        <v>460</v>
      </c>
      <c r="F32" s="29">
        <v>43126.359027777777</v>
      </c>
      <c r="G32" s="29">
        <v>43126</v>
      </c>
      <c r="H32" s="28">
        <v>4.3479999999999999</v>
      </c>
      <c r="I32" s="28">
        <v>0</v>
      </c>
      <c r="J32" s="28">
        <v>89914</v>
      </c>
      <c r="K32" s="28">
        <v>39061.269999999997</v>
      </c>
      <c r="L32" s="28" t="s">
        <v>338</v>
      </c>
      <c r="M32" s="28">
        <v>390612.77</v>
      </c>
      <c r="N32" s="28" t="s">
        <v>449</v>
      </c>
    </row>
    <row r="33" spans="1:14" x14ac:dyDescent="0.25">
      <c r="A33" s="28">
        <v>143685556</v>
      </c>
      <c r="B33" s="28" t="s">
        <v>458</v>
      </c>
      <c r="C33" s="29">
        <v>43112</v>
      </c>
      <c r="D33" s="29">
        <v>43116</v>
      </c>
      <c r="E33" s="28" t="s">
        <v>460</v>
      </c>
      <c r="F33" s="29">
        <v>43126.638935185183</v>
      </c>
      <c r="G33" s="29">
        <v>43126</v>
      </c>
      <c r="H33" s="28">
        <v>4.3479999999999999</v>
      </c>
      <c r="I33" s="28">
        <v>0</v>
      </c>
      <c r="J33" s="28">
        <v>89914</v>
      </c>
      <c r="K33" s="28">
        <v>39061.269999999997</v>
      </c>
      <c r="L33" s="28" t="s">
        <v>338</v>
      </c>
      <c r="M33" s="28">
        <v>390612.77</v>
      </c>
      <c r="N33" s="28" t="s">
        <v>449</v>
      </c>
    </row>
    <row r="34" spans="1:14" x14ac:dyDescent="0.25">
      <c r="A34" s="28">
        <v>145178941</v>
      </c>
      <c r="B34" s="28" t="s">
        <v>458</v>
      </c>
      <c r="C34" s="29">
        <v>43112</v>
      </c>
      <c r="D34" s="29">
        <v>43116</v>
      </c>
      <c r="E34" s="28" t="s">
        <v>460</v>
      </c>
      <c r="F34" s="29">
        <v>43129.346261574072</v>
      </c>
      <c r="G34" s="29">
        <v>43129</v>
      </c>
      <c r="H34" s="28">
        <v>4.3479999999999999</v>
      </c>
      <c r="I34" s="28">
        <v>0</v>
      </c>
      <c r="J34" s="28">
        <v>89914</v>
      </c>
      <c r="K34" s="28">
        <v>39061.269999999997</v>
      </c>
      <c r="L34" s="28" t="s">
        <v>338</v>
      </c>
      <c r="M34" s="28">
        <v>390612.77</v>
      </c>
      <c r="N34" s="28" t="s">
        <v>449</v>
      </c>
    </row>
    <row r="35" spans="1:14" x14ac:dyDescent="0.25">
      <c r="A35" s="28">
        <v>144748839</v>
      </c>
      <c r="B35" s="28" t="s">
        <v>458</v>
      </c>
      <c r="C35" s="29">
        <v>43112</v>
      </c>
      <c r="D35" s="29">
        <v>43116</v>
      </c>
      <c r="E35" s="28" t="s">
        <v>460</v>
      </c>
      <c r="F35" s="29">
        <v>43129.368310185186</v>
      </c>
      <c r="G35" s="29">
        <v>43129</v>
      </c>
      <c r="H35" s="28">
        <v>4.3479999999999999</v>
      </c>
      <c r="I35" s="28">
        <v>0</v>
      </c>
      <c r="J35" s="28">
        <v>89914</v>
      </c>
      <c r="K35" s="28">
        <v>39061.269999999997</v>
      </c>
      <c r="L35" s="28" t="s">
        <v>338</v>
      </c>
      <c r="M35" s="28">
        <v>390612.77</v>
      </c>
      <c r="N35" s="28" t="s">
        <v>449</v>
      </c>
    </row>
    <row r="36" spans="1:14" x14ac:dyDescent="0.25">
      <c r="A36" s="28">
        <v>146525163</v>
      </c>
      <c r="B36" s="28" t="s">
        <v>458</v>
      </c>
      <c r="C36" s="29">
        <v>43112</v>
      </c>
      <c r="D36" s="29">
        <v>43116</v>
      </c>
      <c r="E36" s="28" t="s">
        <v>460</v>
      </c>
      <c r="F36" s="29">
        <v>43130.344259259262</v>
      </c>
      <c r="G36" s="29">
        <v>43130</v>
      </c>
      <c r="H36" s="28">
        <v>4.3479999999999999</v>
      </c>
      <c r="I36" s="28">
        <v>0</v>
      </c>
      <c r="J36" s="28">
        <v>89914</v>
      </c>
      <c r="K36" s="28">
        <v>39061.269999999997</v>
      </c>
      <c r="L36" s="28" t="s">
        <v>338</v>
      </c>
      <c r="M36" s="28">
        <v>390612.77</v>
      </c>
      <c r="N36" s="28" t="s">
        <v>449</v>
      </c>
    </row>
    <row r="37" spans="1:14" x14ac:dyDescent="0.25">
      <c r="A37" s="28">
        <v>146143510</v>
      </c>
      <c r="B37" s="28" t="s">
        <v>458</v>
      </c>
      <c r="C37" s="29">
        <v>43112</v>
      </c>
      <c r="D37" s="29">
        <v>43116</v>
      </c>
      <c r="E37" s="28" t="s">
        <v>450</v>
      </c>
      <c r="F37" s="29">
        <v>43130.672800925924</v>
      </c>
      <c r="G37" s="29">
        <v>43130</v>
      </c>
      <c r="H37" s="28">
        <v>4.3479999999999999</v>
      </c>
      <c r="I37" s="28">
        <v>0</v>
      </c>
      <c r="J37" s="28">
        <v>89914</v>
      </c>
      <c r="K37" s="28">
        <v>0</v>
      </c>
      <c r="L37" s="28" t="s">
        <v>338</v>
      </c>
      <c r="M37" s="28">
        <v>390612.77</v>
      </c>
      <c r="N37" s="28" t="s">
        <v>449</v>
      </c>
    </row>
    <row r="39" spans="1:14" x14ac:dyDescent="0.25">
      <c r="A39" s="26" t="s">
        <v>463</v>
      </c>
    </row>
    <row r="40" spans="1:14" ht="30" x14ac:dyDescent="0.25">
      <c r="A40" s="30" t="s">
        <v>434</v>
      </c>
      <c r="B40" s="30" t="s">
        <v>435</v>
      </c>
      <c r="C40" s="30" t="s">
        <v>436</v>
      </c>
      <c r="D40" s="30" t="s">
        <v>437</v>
      </c>
      <c r="E40" s="30" t="s">
        <v>438</v>
      </c>
      <c r="F40" s="30" t="s">
        <v>439</v>
      </c>
      <c r="G40" s="30" t="s">
        <v>440</v>
      </c>
      <c r="H40" s="30" t="s">
        <v>441</v>
      </c>
      <c r="I40" s="30" t="s">
        <v>442</v>
      </c>
      <c r="J40" s="30" t="s">
        <v>443</v>
      </c>
      <c r="K40" s="30" t="s">
        <v>444</v>
      </c>
      <c r="L40" s="30" t="s">
        <v>445</v>
      </c>
      <c r="M40" s="30" t="s">
        <v>446</v>
      </c>
      <c r="N40" s="30" t="s">
        <v>447</v>
      </c>
    </row>
    <row r="41" spans="1:14" x14ac:dyDescent="0.25">
      <c r="A41" s="28">
        <v>212249647</v>
      </c>
      <c r="B41" s="28" t="s">
        <v>462</v>
      </c>
      <c r="C41" s="29">
        <v>43192</v>
      </c>
      <c r="D41" s="29">
        <v>43194</v>
      </c>
      <c r="E41" s="28" t="s">
        <v>448</v>
      </c>
      <c r="F41" s="29">
        <v>43192.880937499998</v>
      </c>
      <c r="G41" s="29">
        <v>43192</v>
      </c>
      <c r="H41" s="28">
        <v>119.1889</v>
      </c>
      <c r="I41" s="28">
        <v>32755</v>
      </c>
      <c r="J41" s="28">
        <v>32755</v>
      </c>
      <c r="K41" s="28">
        <v>3901299.6</v>
      </c>
      <c r="L41" s="28" t="s">
        <v>338</v>
      </c>
      <c r="M41" s="28">
        <v>3901299.6</v>
      </c>
      <c r="N41" s="28" t="s">
        <v>449</v>
      </c>
    </row>
    <row r="42" spans="1:14" x14ac:dyDescent="0.25">
      <c r="A42" s="28">
        <v>214782841</v>
      </c>
      <c r="B42" s="28" t="s">
        <v>462</v>
      </c>
      <c r="C42" s="29">
        <v>43192</v>
      </c>
      <c r="D42" s="29">
        <v>43194</v>
      </c>
      <c r="E42" s="28" t="s">
        <v>448</v>
      </c>
      <c r="F42" s="29">
        <v>43192.880937499998</v>
      </c>
      <c r="G42" s="29">
        <v>43194</v>
      </c>
      <c r="H42" s="28">
        <v>119.1889</v>
      </c>
      <c r="I42" s="28">
        <v>32755</v>
      </c>
      <c r="J42" s="28">
        <v>32755</v>
      </c>
      <c r="K42" s="28">
        <v>3901299.6</v>
      </c>
      <c r="L42" s="28" t="s">
        <v>338</v>
      </c>
      <c r="M42" s="28">
        <v>3901299.6</v>
      </c>
      <c r="N42" s="28" t="s">
        <v>449</v>
      </c>
    </row>
    <row r="43" spans="1:14" x14ac:dyDescent="0.25">
      <c r="A43" s="28">
        <v>214802040</v>
      </c>
      <c r="B43" s="28" t="s">
        <v>462</v>
      </c>
      <c r="C43" s="29">
        <v>43192</v>
      </c>
      <c r="D43" s="29">
        <v>43194</v>
      </c>
      <c r="E43" s="28" t="s">
        <v>459</v>
      </c>
      <c r="F43" s="29">
        <v>43194.9846412037</v>
      </c>
      <c r="G43" s="29">
        <v>43195</v>
      </c>
      <c r="H43" s="28">
        <v>119.1889</v>
      </c>
      <c r="I43" s="28">
        <v>32755</v>
      </c>
      <c r="J43" s="28">
        <v>32755</v>
      </c>
      <c r="K43" s="28">
        <v>3901299.6</v>
      </c>
      <c r="L43" s="28" t="s">
        <v>338</v>
      </c>
      <c r="M43" s="28">
        <v>3901299.6</v>
      </c>
      <c r="N43" s="28" t="s">
        <v>449</v>
      </c>
    </row>
    <row r="44" spans="1:14" x14ac:dyDescent="0.25">
      <c r="A44" s="28">
        <v>216007935</v>
      </c>
      <c r="B44" s="28" t="s">
        <v>462</v>
      </c>
      <c r="C44" s="29">
        <v>43192</v>
      </c>
      <c r="D44" s="29">
        <v>43194</v>
      </c>
      <c r="E44" s="28" t="s">
        <v>453</v>
      </c>
      <c r="F44" s="29">
        <v>43195.373252314814</v>
      </c>
      <c r="G44" s="29">
        <v>43195</v>
      </c>
      <c r="H44" s="28">
        <v>119.1889</v>
      </c>
      <c r="I44" s="28">
        <v>32755</v>
      </c>
      <c r="J44" s="28">
        <v>32755</v>
      </c>
      <c r="K44" s="28">
        <v>3901299.6</v>
      </c>
      <c r="L44" s="28" t="s">
        <v>338</v>
      </c>
      <c r="M44" s="28">
        <v>3901299.6</v>
      </c>
      <c r="N44" s="28" t="s">
        <v>449</v>
      </c>
    </row>
    <row r="45" spans="1:14" x14ac:dyDescent="0.25">
      <c r="A45" s="28">
        <v>216309657</v>
      </c>
      <c r="B45" s="28" t="s">
        <v>462</v>
      </c>
      <c r="C45" s="29">
        <v>43192</v>
      </c>
      <c r="D45" s="29">
        <v>43194</v>
      </c>
      <c r="E45" s="28" t="s">
        <v>453</v>
      </c>
      <c r="F45" s="29">
        <v>43195.373252314814</v>
      </c>
      <c r="G45" s="29">
        <v>43195</v>
      </c>
      <c r="H45" s="28">
        <v>119.1889</v>
      </c>
      <c r="I45" s="28">
        <v>32755</v>
      </c>
      <c r="J45" s="28">
        <v>32755</v>
      </c>
      <c r="K45" s="28">
        <v>3901299.6</v>
      </c>
      <c r="L45" s="28" t="s">
        <v>338</v>
      </c>
      <c r="M45" s="28">
        <v>3901299.6</v>
      </c>
      <c r="N45" s="28" t="s">
        <v>449</v>
      </c>
    </row>
    <row r="46" spans="1:14" x14ac:dyDescent="0.25">
      <c r="A46" s="28">
        <v>216321362</v>
      </c>
      <c r="B46" s="28" t="s">
        <v>462</v>
      </c>
      <c r="C46" s="29">
        <v>43192</v>
      </c>
      <c r="D46" s="29">
        <v>43194</v>
      </c>
      <c r="E46" s="28" t="s">
        <v>453</v>
      </c>
      <c r="F46" s="29">
        <v>43195.373252314814</v>
      </c>
      <c r="G46" s="29">
        <v>43195</v>
      </c>
      <c r="H46" s="28">
        <v>119.1889</v>
      </c>
      <c r="I46" s="28">
        <v>32755</v>
      </c>
      <c r="J46" s="28">
        <v>32755</v>
      </c>
      <c r="K46" s="28">
        <v>3901299.6</v>
      </c>
      <c r="L46" s="28" t="s">
        <v>338</v>
      </c>
      <c r="M46" s="28">
        <v>3901299.6</v>
      </c>
      <c r="N46" s="28" t="s">
        <v>449</v>
      </c>
    </row>
    <row r="48" spans="1:14" x14ac:dyDescent="0.25">
      <c r="A48" s="26" t="s">
        <v>457</v>
      </c>
    </row>
    <row r="49" spans="1:14" ht="30" x14ac:dyDescent="0.25">
      <c r="A49" s="30" t="s">
        <v>434</v>
      </c>
      <c r="B49" s="30" t="s">
        <v>435</v>
      </c>
      <c r="C49" s="30" t="s">
        <v>436</v>
      </c>
      <c r="D49" s="30" t="s">
        <v>437</v>
      </c>
      <c r="E49" s="30" t="s">
        <v>438</v>
      </c>
      <c r="F49" s="30" t="s">
        <v>439</v>
      </c>
      <c r="G49" s="30" t="s">
        <v>440</v>
      </c>
      <c r="H49" s="30" t="s">
        <v>441</v>
      </c>
      <c r="I49" s="30" t="s">
        <v>442</v>
      </c>
      <c r="J49" s="30" t="s">
        <v>443</v>
      </c>
      <c r="K49" s="30" t="s">
        <v>444</v>
      </c>
      <c r="L49" s="30" t="s">
        <v>445</v>
      </c>
      <c r="M49" s="30" t="s">
        <v>446</v>
      </c>
      <c r="N49" s="30" t="s">
        <v>447</v>
      </c>
    </row>
    <row r="50" spans="1:14" x14ac:dyDescent="0.25">
      <c r="A50" s="31">
        <v>65725744</v>
      </c>
      <c r="B50" s="31" t="s">
        <v>452</v>
      </c>
      <c r="C50" s="32">
        <v>43039</v>
      </c>
      <c r="D50" s="32">
        <v>43041</v>
      </c>
      <c r="E50" s="31" t="s">
        <v>448</v>
      </c>
      <c r="F50" s="32">
        <v>43039.918206018519</v>
      </c>
      <c r="G50" s="32">
        <v>43039</v>
      </c>
      <c r="H50" s="31">
        <v>120.2269</v>
      </c>
      <c r="I50" s="31">
        <v>34447</v>
      </c>
      <c r="J50" s="31">
        <v>34447</v>
      </c>
      <c r="K50" s="31">
        <v>4143526.75</v>
      </c>
      <c r="L50" s="31" t="s">
        <v>338</v>
      </c>
      <c r="M50" s="31">
        <v>4143526.75</v>
      </c>
      <c r="N50" s="31" t="s">
        <v>449</v>
      </c>
    </row>
    <row r="51" spans="1:14" x14ac:dyDescent="0.25">
      <c r="A51" s="31">
        <v>66897445</v>
      </c>
      <c r="B51" s="31" t="s">
        <v>452</v>
      </c>
      <c r="C51" s="32">
        <v>43039</v>
      </c>
      <c r="D51" s="32">
        <v>43041</v>
      </c>
      <c r="E51" s="31" t="s">
        <v>453</v>
      </c>
      <c r="F51" s="32">
        <v>43040.640567129631</v>
      </c>
      <c r="G51" s="32">
        <v>43040</v>
      </c>
      <c r="H51" s="31">
        <v>120.2269</v>
      </c>
      <c r="I51" s="31">
        <v>34447</v>
      </c>
      <c r="J51" s="31">
        <v>34447</v>
      </c>
      <c r="K51" s="31">
        <v>4143526.75</v>
      </c>
      <c r="L51" s="31" t="s">
        <v>338</v>
      </c>
      <c r="M51" s="31">
        <v>4143526.75</v>
      </c>
      <c r="N51" s="31" t="s">
        <v>449</v>
      </c>
    </row>
  </sheetData>
  <customSheetViews>
    <customSheetView guid="{D7DCD11D-DFD8-4E54-AF20-C42656097E02}">
      <selection activeCell="B3" sqref="B3"/>
      <pageMargins left="0.7" right="0.7" top="0.75" bottom="0.75" header="0.3" footer="0.3"/>
    </customSheetView>
    <customSheetView guid="{7E649F3D-19DE-47E0-96FC-B796B005AF29}">
      <selection activeCell="B3" sqref="B3"/>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14" sqref="B14"/>
    </sheetView>
  </sheetViews>
  <sheetFormatPr defaultRowHeight="12.75" x14ac:dyDescent="0.25"/>
  <cols>
    <col min="1" max="1" width="3.85546875" style="52" customWidth="1"/>
    <col min="2" max="2" width="72" style="53" customWidth="1"/>
    <col min="3" max="3" width="6.85546875" style="54" bestFit="1" customWidth="1"/>
    <col min="4" max="5" width="15" style="54" bestFit="1" customWidth="1"/>
    <col min="6" max="6" width="5.85546875" style="54" bestFit="1" customWidth="1"/>
    <col min="7" max="7" width="75.140625" style="53" customWidth="1"/>
    <col min="8" max="16384" width="9.140625" style="55"/>
  </cols>
  <sheetData>
    <row r="1" spans="1:7" s="51" customFormat="1" x14ac:dyDescent="0.25">
      <c r="A1" s="49" t="s">
        <v>535</v>
      </c>
      <c r="B1" s="50" t="s">
        <v>655</v>
      </c>
      <c r="C1" s="49" t="s">
        <v>668</v>
      </c>
      <c r="D1" s="49" t="s">
        <v>667</v>
      </c>
      <c r="E1" s="49" t="s">
        <v>671</v>
      </c>
      <c r="F1" s="49" t="s">
        <v>676</v>
      </c>
      <c r="G1" s="50" t="s">
        <v>500</v>
      </c>
    </row>
    <row r="2" spans="1:7" ht="76.5" x14ac:dyDescent="0.25">
      <c r="A2" s="52">
        <v>1</v>
      </c>
      <c r="B2" s="53" t="s">
        <v>666</v>
      </c>
      <c r="C2" s="54" t="s">
        <v>669</v>
      </c>
      <c r="D2" s="54" t="s">
        <v>579</v>
      </c>
      <c r="F2" s="54" t="s">
        <v>747</v>
      </c>
      <c r="G2" s="53" t="s">
        <v>746</v>
      </c>
    </row>
    <row r="3" spans="1:7" x14ac:dyDescent="0.25">
      <c r="A3" s="52">
        <v>2</v>
      </c>
      <c r="B3" s="53" t="s">
        <v>656</v>
      </c>
      <c r="C3" s="54" t="s">
        <v>670</v>
      </c>
      <c r="D3" s="54" t="s">
        <v>579</v>
      </c>
      <c r="E3" s="54" t="s">
        <v>672</v>
      </c>
      <c r="F3" s="54" t="s">
        <v>677</v>
      </c>
    </row>
    <row r="4" spans="1:7" x14ac:dyDescent="0.25">
      <c r="A4" s="52">
        <v>3</v>
      </c>
      <c r="B4" s="53" t="s">
        <v>657</v>
      </c>
      <c r="C4" s="54" t="s">
        <v>670</v>
      </c>
      <c r="D4" s="54" t="s">
        <v>661</v>
      </c>
      <c r="F4" s="54" t="s">
        <v>677</v>
      </c>
    </row>
    <row r="5" spans="1:7" x14ac:dyDescent="0.25">
      <c r="A5" s="52">
        <v>4</v>
      </c>
      <c r="B5" s="53" t="s">
        <v>658</v>
      </c>
      <c r="C5" s="54" t="s">
        <v>669</v>
      </c>
      <c r="D5" s="54" t="s">
        <v>579</v>
      </c>
      <c r="E5" s="54" t="s">
        <v>673</v>
      </c>
      <c r="F5" s="54" t="s">
        <v>677</v>
      </c>
    </row>
    <row r="6" spans="1:7" x14ac:dyDescent="0.25">
      <c r="A6" s="52">
        <v>5</v>
      </c>
      <c r="B6" s="53" t="s">
        <v>659</v>
      </c>
      <c r="C6" s="54" t="s">
        <v>670</v>
      </c>
      <c r="D6" s="54" t="s">
        <v>661</v>
      </c>
      <c r="F6" s="54" t="s">
        <v>677</v>
      </c>
    </row>
    <row r="7" spans="1:7" x14ac:dyDescent="0.25">
      <c r="A7" s="52">
        <v>6</v>
      </c>
      <c r="B7" s="53" t="s">
        <v>660</v>
      </c>
      <c r="C7" s="54" t="s">
        <v>669</v>
      </c>
      <c r="D7" s="54" t="s">
        <v>661</v>
      </c>
      <c r="F7" s="54" t="s">
        <v>677</v>
      </c>
    </row>
    <row r="8" spans="1:7" x14ac:dyDescent="0.25">
      <c r="A8" s="52">
        <v>7</v>
      </c>
      <c r="B8" s="53" t="s">
        <v>674</v>
      </c>
      <c r="C8" s="54" t="s">
        <v>670</v>
      </c>
      <c r="D8" s="54" t="s">
        <v>673</v>
      </c>
      <c r="F8" s="54" t="s">
        <v>677</v>
      </c>
    </row>
    <row r="9" spans="1:7" x14ac:dyDescent="0.25">
      <c r="A9" s="52">
        <v>8</v>
      </c>
      <c r="B9" s="53" t="s">
        <v>675</v>
      </c>
      <c r="C9" s="54" t="s">
        <v>670</v>
      </c>
      <c r="D9" s="54" t="s">
        <v>673</v>
      </c>
      <c r="F9" s="54" t="s">
        <v>677</v>
      </c>
    </row>
    <row r="10" spans="1:7" x14ac:dyDescent="0.25">
      <c r="A10" s="52">
        <v>9</v>
      </c>
      <c r="B10" s="53" t="s">
        <v>678</v>
      </c>
      <c r="C10" s="54" t="s">
        <v>670</v>
      </c>
      <c r="D10" s="54" t="s">
        <v>579</v>
      </c>
      <c r="E10" s="54" t="s">
        <v>679</v>
      </c>
      <c r="F10" s="54" t="s">
        <v>677</v>
      </c>
    </row>
    <row r="11" spans="1:7" ht="25.5" x14ac:dyDescent="0.25">
      <c r="A11" s="52">
        <v>10</v>
      </c>
      <c r="B11" s="53" t="s">
        <v>680</v>
      </c>
      <c r="C11" s="54" t="s">
        <v>670</v>
      </c>
      <c r="D11" s="54" t="s">
        <v>579</v>
      </c>
      <c r="E11" s="54" t="s">
        <v>673</v>
      </c>
      <c r="F11" s="54" t="s">
        <v>677</v>
      </c>
    </row>
    <row r="12" spans="1:7" x14ac:dyDescent="0.25">
      <c r="A12" s="52">
        <v>11</v>
      </c>
      <c r="B12" s="53" t="s">
        <v>748</v>
      </c>
      <c r="C12" s="54" t="s">
        <v>670</v>
      </c>
      <c r="D12" s="54" t="s">
        <v>579</v>
      </c>
      <c r="E12" s="54" t="s">
        <v>749</v>
      </c>
      <c r="F12" s="54" t="s">
        <v>677</v>
      </c>
    </row>
    <row r="13" spans="1:7" x14ac:dyDescent="0.25">
      <c r="A13" s="52">
        <v>12</v>
      </c>
      <c r="B13" s="53" t="s">
        <v>750</v>
      </c>
      <c r="C13" s="54" t="s">
        <v>669</v>
      </c>
      <c r="D13" s="54" t="s">
        <v>579</v>
      </c>
      <c r="E13" s="54" t="s">
        <v>751</v>
      </c>
      <c r="F13" s="54" t="s">
        <v>677</v>
      </c>
    </row>
    <row r="14" spans="1:7" x14ac:dyDescent="0.25">
      <c r="A14" s="52">
        <v>13</v>
      </c>
      <c r="B14" s="53" t="s">
        <v>758</v>
      </c>
      <c r="C14" s="54" t="s">
        <v>670</v>
      </c>
      <c r="D14" s="54" t="s">
        <v>579</v>
      </c>
      <c r="F14" s="54" t="s">
        <v>677</v>
      </c>
    </row>
    <row r="15" spans="1:7" x14ac:dyDescent="0.25">
      <c r="A15" s="52">
        <v>14</v>
      </c>
      <c r="B15" s="53" t="s">
        <v>752</v>
      </c>
      <c r="C15" s="54" t="s">
        <v>669</v>
      </c>
      <c r="D15" s="54" t="s">
        <v>579</v>
      </c>
      <c r="E15" s="54" t="s">
        <v>753</v>
      </c>
    </row>
  </sheetData>
  <autoFilter ref="A1:G11"/>
  <customSheetViews>
    <customSheetView guid="{D7DCD11D-DFD8-4E54-AF20-C42656097E02}">
      <selection activeCell="B32" sqref="B32"/>
      <pageMargins left="0.7" right="0.7" top="0.75" bottom="0.75" header="0.3" footer="0.3"/>
    </customSheetView>
    <customSheetView guid="{7E649F3D-19DE-47E0-96FC-B796B005AF29}">
      <selection activeCell="B32" sqref="B32"/>
      <pageMargins left="0.7" right="0.7" top="0.75" bottom="0.75" header="0.3" footer="0.3"/>
    </customSheetView>
  </customSheetView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workbookViewId="0"/>
  </sheetViews>
  <sheetFormatPr defaultRowHeight="15" x14ac:dyDescent="0.25"/>
  <cols>
    <col min="1" max="1" width="15.7109375" style="57" customWidth="1"/>
    <col min="2" max="9" width="15.7109375" style="56" customWidth="1"/>
    <col min="10" max="10" width="16.5703125" style="56" customWidth="1"/>
    <col min="11" max="11" width="18.5703125" style="56" customWidth="1"/>
    <col min="12" max="12" width="7.85546875" style="56" customWidth="1"/>
    <col min="13" max="13" width="18.5703125" style="56" customWidth="1"/>
    <col min="14" max="14" width="14.28515625" style="56" customWidth="1"/>
    <col min="15" max="15" width="18.5703125" style="56" customWidth="1"/>
    <col min="16" max="16" width="14.140625" style="56" customWidth="1"/>
    <col min="17" max="17" width="18.5703125" style="56" customWidth="1"/>
    <col min="18" max="18" width="6.42578125" style="56" customWidth="1"/>
    <col min="19" max="19" width="7.140625" style="56" customWidth="1"/>
    <col min="20" max="20" width="6.85546875" style="56" customWidth="1"/>
    <col min="21" max="21" width="4" style="56" customWidth="1"/>
    <col min="22" max="22" width="9.42578125" style="56" customWidth="1"/>
    <col min="23" max="23" width="5.85546875" style="56" customWidth="1"/>
    <col min="24" max="24" width="10" style="56" customWidth="1"/>
    <col min="25" max="25" width="7.7109375" style="56" customWidth="1"/>
    <col min="26" max="26" width="4.7109375" style="56" customWidth="1"/>
    <col min="27" max="27" width="11.28515625" style="56" customWidth="1"/>
    <col min="28" max="28" width="8.28515625" style="56" customWidth="1"/>
    <col min="29" max="29" width="11.28515625" style="56" bestFit="1" customWidth="1"/>
    <col min="30" max="16384" width="9.140625" style="56"/>
  </cols>
  <sheetData>
    <row r="2" spans="1:9" x14ac:dyDescent="0.25">
      <c r="A2" s="58" t="s">
        <v>745</v>
      </c>
      <c r="B2" s="59" t="s">
        <v>741</v>
      </c>
      <c r="C2" s="60"/>
      <c r="D2" s="60"/>
      <c r="E2" s="60"/>
      <c r="F2" s="60"/>
      <c r="G2" s="60"/>
      <c r="H2" s="60"/>
      <c r="I2" s="60"/>
    </row>
    <row r="3" spans="1:9" ht="45" x14ac:dyDescent="0.25">
      <c r="A3" s="58" t="s">
        <v>740</v>
      </c>
      <c r="B3" s="60" t="s">
        <v>682</v>
      </c>
      <c r="C3" s="60" t="s">
        <v>684</v>
      </c>
      <c r="D3" s="60" t="s">
        <v>692</v>
      </c>
      <c r="E3" s="60" t="s">
        <v>702</v>
      </c>
      <c r="F3" s="60" t="s">
        <v>720</v>
      </c>
      <c r="G3" s="60" t="s">
        <v>732</v>
      </c>
      <c r="H3" s="60" t="s">
        <v>707</v>
      </c>
      <c r="I3" s="60" t="s">
        <v>696</v>
      </c>
    </row>
    <row r="4" spans="1:9" x14ac:dyDescent="0.25">
      <c r="A4" s="61" t="s">
        <v>681</v>
      </c>
      <c r="B4" s="62">
        <v>0</v>
      </c>
      <c r="C4" s="62">
        <v>0</v>
      </c>
      <c r="D4" s="62">
        <v>0</v>
      </c>
      <c r="E4" s="62"/>
      <c r="F4" s="62"/>
      <c r="G4" s="62"/>
      <c r="H4" s="62"/>
      <c r="I4" s="62"/>
    </row>
    <row r="5" spans="1:9" x14ac:dyDescent="0.25">
      <c r="A5" s="61" t="s">
        <v>694</v>
      </c>
      <c r="B5" s="62"/>
      <c r="C5" s="62">
        <v>0</v>
      </c>
      <c r="D5" s="62"/>
      <c r="E5" s="62"/>
      <c r="F5" s="62"/>
      <c r="G5" s="62"/>
      <c r="H5" s="62"/>
      <c r="I5" s="62">
        <v>0</v>
      </c>
    </row>
    <row r="6" spans="1:9" x14ac:dyDescent="0.25">
      <c r="A6" s="61" t="s">
        <v>697</v>
      </c>
      <c r="B6" s="62"/>
      <c r="C6" s="62">
        <v>0</v>
      </c>
      <c r="D6" s="62"/>
      <c r="E6" s="62"/>
      <c r="F6" s="62"/>
      <c r="G6" s="62"/>
      <c r="H6" s="62"/>
      <c r="I6" s="62"/>
    </row>
    <row r="7" spans="1:9" x14ac:dyDescent="0.25">
      <c r="A7" s="61" t="s">
        <v>699</v>
      </c>
      <c r="B7" s="62"/>
      <c r="C7" s="62">
        <v>0</v>
      </c>
      <c r="D7" s="62"/>
      <c r="E7" s="62">
        <v>0</v>
      </c>
      <c r="F7" s="62"/>
      <c r="G7" s="62"/>
      <c r="H7" s="62">
        <v>0</v>
      </c>
      <c r="I7" s="62"/>
    </row>
    <row r="8" spans="1:9" x14ac:dyDescent="0.25">
      <c r="A8" s="61" t="s">
        <v>711</v>
      </c>
      <c r="B8" s="62"/>
      <c r="C8" s="62">
        <v>0</v>
      </c>
      <c r="D8" s="62"/>
      <c r="E8" s="62">
        <v>0</v>
      </c>
      <c r="F8" s="62"/>
      <c r="G8" s="62"/>
      <c r="H8" s="62">
        <v>0</v>
      </c>
      <c r="I8" s="62"/>
    </row>
    <row r="9" spans="1:9" x14ac:dyDescent="0.25">
      <c r="A9" s="61" t="s">
        <v>713</v>
      </c>
      <c r="B9" s="62"/>
      <c r="C9" s="62">
        <v>0</v>
      </c>
      <c r="D9" s="62"/>
      <c r="E9" s="62">
        <v>0</v>
      </c>
      <c r="F9" s="62"/>
      <c r="G9" s="62"/>
      <c r="H9" s="62"/>
      <c r="I9" s="62"/>
    </row>
    <row r="10" spans="1:9" x14ac:dyDescent="0.25">
      <c r="A10" s="61" t="s">
        <v>714</v>
      </c>
      <c r="B10" s="62"/>
      <c r="C10" s="62">
        <v>0</v>
      </c>
      <c r="D10" s="62"/>
      <c r="E10" s="62"/>
      <c r="F10" s="62"/>
      <c r="G10" s="62"/>
      <c r="H10" s="62"/>
      <c r="I10" s="62"/>
    </row>
    <row r="11" spans="1:9" x14ac:dyDescent="0.25">
      <c r="A11" s="61" t="s">
        <v>715</v>
      </c>
      <c r="B11" s="62"/>
      <c r="C11" s="62"/>
      <c r="D11" s="62"/>
      <c r="E11" s="62">
        <v>0</v>
      </c>
      <c r="F11" s="62"/>
      <c r="G11" s="62"/>
      <c r="H11" s="62">
        <v>0</v>
      </c>
      <c r="I11" s="62"/>
    </row>
    <row r="12" spans="1:9" x14ac:dyDescent="0.25">
      <c r="A12" s="61" t="s">
        <v>716</v>
      </c>
      <c r="B12" s="62"/>
      <c r="C12" s="62"/>
      <c r="D12" s="62"/>
      <c r="E12" s="62">
        <v>0</v>
      </c>
      <c r="F12" s="62"/>
      <c r="G12" s="62"/>
      <c r="H12" s="62">
        <v>0</v>
      </c>
      <c r="I12" s="62"/>
    </row>
    <row r="13" spans="1:9" x14ac:dyDescent="0.25">
      <c r="A13" s="61" t="s">
        <v>718</v>
      </c>
      <c r="B13" s="62"/>
      <c r="C13" s="62">
        <v>0</v>
      </c>
      <c r="D13" s="62"/>
      <c r="E13" s="62">
        <v>0</v>
      </c>
      <c r="F13" s="62">
        <v>0</v>
      </c>
      <c r="G13" s="62"/>
      <c r="H13" s="62">
        <v>0</v>
      </c>
      <c r="I13" s="62"/>
    </row>
    <row r="14" spans="1:9" x14ac:dyDescent="0.25">
      <c r="A14" s="61" t="s">
        <v>723</v>
      </c>
      <c r="B14" s="62"/>
      <c r="C14" s="62">
        <v>0</v>
      </c>
      <c r="D14" s="62"/>
      <c r="E14" s="62">
        <v>0</v>
      </c>
      <c r="F14" s="62"/>
      <c r="G14" s="62"/>
      <c r="H14" s="62">
        <v>0</v>
      </c>
      <c r="I14" s="62"/>
    </row>
    <row r="15" spans="1:9" x14ac:dyDescent="0.25">
      <c r="A15" s="61" t="s">
        <v>724</v>
      </c>
      <c r="B15" s="62"/>
      <c r="C15" s="62">
        <v>0</v>
      </c>
      <c r="D15" s="62"/>
      <c r="E15" s="62"/>
      <c r="F15" s="62"/>
      <c r="G15" s="62"/>
      <c r="H15" s="62"/>
      <c r="I15" s="62"/>
    </row>
    <row r="16" spans="1:9" x14ac:dyDescent="0.25">
      <c r="A16" s="61" t="s">
        <v>725</v>
      </c>
      <c r="B16" s="62"/>
      <c r="C16" s="62">
        <v>0</v>
      </c>
      <c r="D16" s="62"/>
      <c r="E16" s="62"/>
      <c r="F16" s="62"/>
      <c r="G16" s="62"/>
      <c r="H16" s="62"/>
      <c r="I16" s="62"/>
    </row>
    <row r="17" spans="1:9" x14ac:dyDescent="0.25">
      <c r="A17" s="61" t="s">
        <v>726</v>
      </c>
      <c r="B17" s="62"/>
      <c r="C17" s="62">
        <v>0</v>
      </c>
      <c r="D17" s="62"/>
      <c r="E17" s="62"/>
      <c r="F17" s="62"/>
      <c r="G17" s="62"/>
      <c r="H17" s="62"/>
      <c r="I17" s="62"/>
    </row>
    <row r="18" spans="1:9" x14ac:dyDescent="0.25">
      <c r="A18" s="61" t="s">
        <v>727</v>
      </c>
      <c r="B18" s="62"/>
      <c r="C18" s="62">
        <v>0</v>
      </c>
      <c r="D18" s="62"/>
      <c r="E18" s="62">
        <v>0</v>
      </c>
      <c r="F18" s="62"/>
      <c r="G18" s="62"/>
      <c r="H18" s="62">
        <v>0</v>
      </c>
      <c r="I18" s="62">
        <v>0</v>
      </c>
    </row>
    <row r="19" spans="1:9" x14ac:dyDescent="0.25">
      <c r="A19" s="61" t="s">
        <v>728</v>
      </c>
      <c r="B19" s="62"/>
      <c r="C19" s="62">
        <v>0</v>
      </c>
      <c r="D19" s="62"/>
      <c r="E19" s="62"/>
      <c r="F19" s="62"/>
      <c r="G19" s="62"/>
      <c r="H19" s="62"/>
      <c r="I19" s="62"/>
    </row>
    <row r="20" spans="1:9" x14ac:dyDescent="0.25">
      <c r="A20" s="61" t="s">
        <v>729</v>
      </c>
      <c r="B20" s="62"/>
      <c r="C20" s="62">
        <v>0</v>
      </c>
      <c r="D20" s="62"/>
      <c r="E20" s="62"/>
      <c r="F20" s="62"/>
      <c r="G20" s="62"/>
      <c r="H20" s="62"/>
      <c r="I20" s="62"/>
    </row>
    <row r="21" spans="1:9" x14ac:dyDescent="0.25">
      <c r="A21" s="61" t="s">
        <v>730</v>
      </c>
      <c r="B21" s="62"/>
      <c r="C21" s="62">
        <v>0</v>
      </c>
      <c r="D21" s="62"/>
      <c r="E21" s="62">
        <v>0</v>
      </c>
      <c r="F21" s="62">
        <v>0</v>
      </c>
      <c r="G21" s="62"/>
      <c r="H21" s="62">
        <v>0</v>
      </c>
      <c r="I21" s="62"/>
    </row>
    <row r="22" spans="1:9" x14ac:dyDescent="0.25">
      <c r="A22" s="61" t="s">
        <v>731</v>
      </c>
      <c r="B22" s="62"/>
      <c r="C22" s="62"/>
      <c r="D22" s="62"/>
      <c r="E22" s="62">
        <v>0</v>
      </c>
      <c r="F22" s="62"/>
      <c r="G22" s="62">
        <v>0</v>
      </c>
      <c r="H22" s="62">
        <v>0</v>
      </c>
      <c r="I22" s="62"/>
    </row>
    <row r="23" spans="1:9" x14ac:dyDescent="0.25">
      <c r="A23" s="61" t="s">
        <v>734</v>
      </c>
      <c r="B23" s="62"/>
      <c r="C23" s="62">
        <v>0</v>
      </c>
      <c r="D23" s="62"/>
      <c r="E23" s="62"/>
      <c r="F23" s="62"/>
      <c r="G23" s="62"/>
      <c r="H23" s="62"/>
      <c r="I23" s="62"/>
    </row>
    <row r="24" spans="1:9" x14ac:dyDescent="0.25">
      <c r="A24" s="61" t="s">
        <v>735</v>
      </c>
      <c r="B24" s="62"/>
      <c r="C24" s="62">
        <v>0</v>
      </c>
      <c r="D24" s="62"/>
      <c r="E24" s="62">
        <v>0</v>
      </c>
      <c r="F24" s="62"/>
      <c r="G24" s="62"/>
      <c r="H24" s="62">
        <v>0</v>
      </c>
      <c r="I24" s="62"/>
    </row>
    <row r="25" spans="1:9" x14ac:dyDescent="0.25">
      <c r="A25" s="61" t="s">
        <v>736</v>
      </c>
      <c r="B25" s="62"/>
      <c r="C25" s="62">
        <v>0</v>
      </c>
      <c r="D25" s="62"/>
      <c r="E25" s="62">
        <v>0</v>
      </c>
      <c r="F25" s="62"/>
      <c r="G25" s="62"/>
      <c r="H25" s="62"/>
      <c r="I25" s="62"/>
    </row>
    <row r="26" spans="1:9" x14ac:dyDescent="0.25">
      <c r="A26" s="61" t="s">
        <v>737</v>
      </c>
      <c r="B26" s="62"/>
      <c r="C26" s="62">
        <v>0</v>
      </c>
      <c r="D26" s="62"/>
      <c r="E26" s="62"/>
      <c r="F26" s="62"/>
      <c r="G26" s="62"/>
      <c r="H26" s="62"/>
      <c r="I26" s="62"/>
    </row>
    <row r="27" spans="1:9" x14ac:dyDescent="0.25">
      <c r="A27" s="61" t="s">
        <v>738</v>
      </c>
      <c r="B27" s="62"/>
      <c r="C27" s="62"/>
      <c r="D27" s="62"/>
      <c r="E27" s="62">
        <v>0</v>
      </c>
      <c r="F27" s="62"/>
      <c r="G27" s="62"/>
      <c r="H27" s="62"/>
      <c r="I27" s="62"/>
    </row>
    <row r="28" spans="1:9" x14ac:dyDescent="0.25">
      <c r="A28" s="61" t="s">
        <v>739</v>
      </c>
      <c r="B28" s="62"/>
      <c r="C28" s="62">
        <v>0</v>
      </c>
      <c r="D28" s="62"/>
      <c r="E28" s="62">
        <v>0</v>
      </c>
      <c r="F28" s="62">
        <v>0</v>
      </c>
      <c r="G28" s="62"/>
      <c r="H28" s="62">
        <v>0</v>
      </c>
      <c r="I28" s="62">
        <v>0</v>
      </c>
    </row>
  </sheetData>
  <conditionalFormatting sqref="A2:I28">
    <cfRule type="containsText" dxfId="8" priority="1" operator="containsText" text="0">
      <formula>NOT(ISERROR(SEARCH("0",A2)))</formula>
    </cfRule>
    <cfRule type="cellIs" dxfId="7" priority="2" operator="equal">
      <formula>"Y"</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topLeftCell="A162" workbookViewId="0">
      <selection activeCell="D2" sqref="D2"/>
    </sheetView>
  </sheetViews>
  <sheetFormatPr defaultRowHeight="15" x14ac:dyDescent="0.25"/>
  <cols>
    <col min="1" max="1" width="15.5703125" bestFit="1" customWidth="1"/>
    <col min="2" max="2" width="26.85546875" bestFit="1" customWidth="1"/>
    <col min="3" max="3" width="20.140625" bestFit="1" customWidth="1"/>
  </cols>
  <sheetData>
    <row r="1" spans="1:4" x14ac:dyDescent="0.25">
      <c r="A1" t="s">
        <v>740</v>
      </c>
      <c r="B1" t="s">
        <v>741</v>
      </c>
      <c r="C1" t="s">
        <v>742</v>
      </c>
      <c r="D1" t="s">
        <v>744</v>
      </c>
    </row>
    <row r="2" spans="1:4" x14ac:dyDescent="0.25">
      <c r="A2" t="s">
        <v>681</v>
      </c>
      <c r="B2" t="s">
        <v>682</v>
      </c>
      <c r="C2" t="s">
        <v>683</v>
      </c>
      <c r="D2" t="s">
        <v>743</v>
      </c>
    </row>
    <row r="3" spans="1:4" x14ac:dyDescent="0.25">
      <c r="A3" t="s">
        <v>681</v>
      </c>
      <c r="B3" t="s">
        <v>684</v>
      </c>
      <c r="C3" t="s">
        <v>685</v>
      </c>
      <c r="D3" t="s">
        <v>743</v>
      </c>
    </row>
    <row r="4" spans="1:4" x14ac:dyDescent="0.25">
      <c r="A4" t="s">
        <v>681</v>
      </c>
      <c r="B4" t="s">
        <v>684</v>
      </c>
      <c r="C4" t="s">
        <v>686</v>
      </c>
      <c r="D4" t="s">
        <v>743</v>
      </c>
    </row>
    <row r="5" spans="1:4" x14ac:dyDescent="0.25">
      <c r="A5" t="s">
        <v>681</v>
      </c>
      <c r="B5" t="s">
        <v>684</v>
      </c>
      <c r="C5" t="s">
        <v>687</v>
      </c>
      <c r="D5" t="s">
        <v>743</v>
      </c>
    </row>
    <row r="6" spans="1:4" x14ac:dyDescent="0.25">
      <c r="A6" t="s">
        <v>681</v>
      </c>
      <c r="B6" t="s">
        <v>684</v>
      </c>
      <c r="C6" t="s">
        <v>688</v>
      </c>
      <c r="D6" t="s">
        <v>743</v>
      </c>
    </row>
    <row r="7" spans="1:4" x14ac:dyDescent="0.25">
      <c r="A7" t="s">
        <v>681</v>
      </c>
      <c r="B7" t="s">
        <v>684</v>
      </c>
      <c r="C7" t="s">
        <v>689</v>
      </c>
      <c r="D7" t="s">
        <v>743</v>
      </c>
    </row>
    <row r="8" spans="1:4" x14ac:dyDescent="0.25">
      <c r="A8" t="s">
        <v>681</v>
      </c>
      <c r="B8" t="s">
        <v>684</v>
      </c>
      <c r="C8" t="s">
        <v>690</v>
      </c>
      <c r="D8" t="s">
        <v>743</v>
      </c>
    </row>
    <row r="9" spans="1:4" x14ac:dyDescent="0.25">
      <c r="A9" t="s">
        <v>681</v>
      </c>
      <c r="B9" t="s">
        <v>684</v>
      </c>
      <c r="C9" t="s">
        <v>691</v>
      </c>
      <c r="D9" t="s">
        <v>743</v>
      </c>
    </row>
    <row r="10" spans="1:4" x14ac:dyDescent="0.25">
      <c r="A10" t="s">
        <v>681</v>
      </c>
      <c r="B10" t="s">
        <v>692</v>
      </c>
      <c r="C10" t="s">
        <v>693</v>
      </c>
      <c r="D10" t="s">
        <v>743</v>
      </c>
    </row>
    <row r="11" spans="1:4" x14ac:dyDescent="0.25">
      <c r="A11" t="s">
        <v>694</v>
      </c>
      <c r="B11" t="s">
        <v>684</v>
      </c>
      <c r="C11" t="s">
        <v>685</v>
      </c>
      <c r="D11" t="s">
        <v>743</v>
      </c>
    </row>
    <row r="12" spans="1:4" x14ac:dyDescent="0.25">
      <c r="A12" t="s">
        <v>694</v>
      </c>
      <c r="B12" t="s">
        <v>684</v>
      </c>
      <c r="C12" t="s">
        <v>686</v>
      </c>
      <c r="D12" t="s">
        <v>743</v>
      </c>
    </row>
    <row r="13" spans="1:4" x14ac:dyDescent="0.25">
      <c r="A13" t="s">
        <v>694</v>
      </c>
      <c r="B13" t="s">
        <v>684</v>
      </c>
      <c r="C13" t="s">
        <v>687</v>
      </c>
      <c r="D13" t="s">
        <v>743</v>
      </c>
    </row>
    <row r="14" spans="1:4" x14ac:dyDescent="0.25">
      <c r="A14" t="s">
        <v>694</v>
      </c>
      <c r="B14" t="s">
        <v>684</v>
      </c>
      <c r="C14" t="s">
        <v>691</v>
      </c>
      <c r="D14" t="s">
        <v>743</v>
      </c>
    </row>
    <row r="15" spans="1:4" x14ac:dyDescent="0.25">
      <c r="A15" t="s">
        <v>694</v>
      </c>
      <c r="B15" t="s">
        <v>684</v>
      </c>
      <c r="C15" t="s">
        <v>695</v>
      </c>
      <c r="D15" t="s">
        <v>743</v>
      </c>
    </row>
    <row r="16" spans="1:4" x14ac:dyDescent="0.25">
      <c r="A16" t="s">
        <v>694</v>
      </c>
      <c r="B16" t="s">
        <v>696</v>
      </c>
      <c r="C16" t="s">
        <v>696</v>
      </c>
      <c r="D16" t="s">
        <v>743</v>
      </c>
    </row>
    <row r="17" spans="1:4" x14ac:dyDescent="0.25">
      <c r="A17" t="s">
        <v>697</v>
      </c>
      <c r="B17" t="s">
        <v>684</v>
      </c>
      <c r="C17" t="s">
        <v>685</v>
      </c>
      <c r="D17" t="s">
        <v>743</v>
      </c>
    </row>
    <row r="18" spans="1:4" x14ac:dyDescent="0.25">
      <c r="A18" t="s">
        <v>697</v>
      </c>
      <c r="B18" t="s">
        <v>684</v>
      </c>
      <c r="C18" t="s">
        <v>686</v>
      </c>
      <c r="D18" t="s">
        <v>743</v>
      </c>
    </row>
    <row r="19" spans="1:4" x14ac:dyDescent="0.25">
      <c r="A19" t="s">
        <v>697</v>
      </c>
      <c r="B19" t="s">
        <v>684</v>
      </c>
      <c r="C19" t="s">
        <v>687</v>
      </c>
      <c r="D19" t="s">
        <v>743</v>
      </c>
    </row>
    <row r="20" spans="1:4" x14ac:dyDescent="0.25">
      <c r="A20" t="s">
        <v>697</v>
      </c>
      <c r="B20" t="s">
        <v>684</v>
      </c>
      <c r="C20" t="s">
        <v>698</v>
      </c>
      <c r="D20" t="s">
        <v>743</v>
      </c>
    </row>
    <row r="21" spans="1:4" x14ac:dyDescent="0.25">
      <c r="A21" t="s">
        <v>697</v>
      </c>
      <c r="B21" t="s">
        <v>684</v>
      </c>
      <c r="C21" t="s">
        <v>691</v>
      </c>
      <c r="D21" t="s">
        <v>743</v>
      </c>
    </row>
    <row r="22" spans="1:4" x14ac:dyDescent="0.25">
      <c r="A22" t="s">
        <v>699</v>
      </c>
      <c r="B22" t="s">
        <v>684</v>
      </c>
      <c r="C22" t="s">
        <v>685</v>
      </c>
      <c r="D22" t="s">
        <v>743</v>
      </c>
    </row>
    <row r="23" spans="1:4" x14ac:dyDescent="0.25">
      <c r="A23" t="s">
        <v>699</v>
      </c>
      <c r="B23" t="s">
        <v>684</v>
      </c>
      <c r="C23" t="s">
        <v>686</v>
      </c>
      <c r="D23" t="s">
        <v>743</v>
      </c>
    </row>
    <row r="24" spans="1:4" x14ac:dyDescent="0.25">
      <c r="A24" t="s">
        <v>699</v>
      </c>
      <c r="B24" t="s">
        <v>684</v>
      </c>
      <c r="C24" t="s">
        <v>700</v>
      </c>
      <c r="D24" t="s">
        <v>743</v>
      </c>
    </row>
    <row r="25" spans="1:4" x14ac:dyDescent="0.25">
      <c r="A25" t="s">
        <v>699</v>
      </c>
      <c r="B25" t="s">
        <v>684</v>
      </c>
      <c r="C25" t="s">
        <v>687</v>
      </c>
      <c r="D25" t="s">
        <v>743</v>
      </c>
    </row>
    <row r="26" spans="1:4" x14ac:dyDescent="0.25">
      <c r="A26" t="s">
        <v>699</v>
      </c>
      <c r="B26" t="s">
        <v>684</v>
      </c>
      <c r="C26" t="s">
        <v>689</v>
      </c>
      <c r="D26" t="s">
        <v>743</v>
      </c>
    </row>
    <row r="27" spans="1:4" x14ac:dyDescent="0.25">
      <c r="A27" t="s">
        <v>699</v>
      </c>
      <c r="B27" t="s">
        <v>684</v>
      </c>
      <c r="C27" t="s">
        <v>690</v>
      </c>
      <c r="D27" t="s">
        <v>743</v>
      </c>
    </row>
    <row r="28" spans="1:4" x14ac:dyDescent="0.25">
      <c r="A28" t="s">
        <v>699</v>
      </c>
      <c r="B28" t="s">
        <v>684</v>
      </c>
      <c r="C28" t="s">
        <v>701</v>
      </c>
      <c r="D28" t="s">
        <v>743</v>
      </c>
    </row>
    <row r="29" spans="1:4" x14ac:dyDescent="0.25">
      <c r="A29" t="s">
        <v>699</v>
      </c>
      <c r="B29" t="s">
        <v>684</v>
      </c>
      <c r="C29" t="s">
        <v>691</v>
      </c>
      <c r="D29" t="s">
        <v>743</v>
      </c>
    </row>
    <row r="30" spans="1:4" x14ac:dyDescent="0.25">
      <c r="A30" t="s">
        <v>699</v>
      </c>
      <c r="B30" t="s">
        <v>684</v>
      </c>
      <c r="C30" t="s">
        <v>695</v>
      </c>
      <c r="D30" t="s">
        <v>743</v>
      </c>
    </row>
    <row r="31" spans="1:4" x14ac:dyDescent="0.25">
      <c r="A31" t="s">
        <v>699</v>
      </c>
      <c r="B31" t="s">
        <v>702</v>
      </c>
      <c r="C31" t="s">
        <v>703</v>
      </c>
      <c r="D31" t="s">
        <v>743</v>
      </c>
    </row>
    <row r="32" spans="1:4" x14ac:dyDescent="0.25">
      <c r="A32" t="s">
        <v>699</v>
      </c>
      <c r="B32" t="s">
        <v>702</v>
      </c>
      <c r="C32" t="s">
        <v>704</v>
      </c>
      <c r="D32" t="s">
        <v>743</v>
      </c>
    </row>
    <row r="33" spans="1:4" x14ac:dyDescent="0.25">
      <c r="A33" t="s">
        <v>699</v>
      </c>
      <c r="B33" t="s">
        <v>702</v>
      </c>
      <c r="C33" t="s">
        <v>705</v>
      </c>
      <c r="D33" t="s">
        <v>743</v>
      </c>
    </row>
    <row r="34" spans="1:4" x14ac:dyDescent="0.25">
      <c r="A34" t="s">
        <v>699</v>
      </c>
      <c r="B34" t="s">
        <v>702</v>
      </c>
      <c r="C34" t="s">
        <v>706</v>
      </c>
      <c r="D34" t="s">
        <v>743</v>
      </c>
    </row>
    <row r="35" spans="1:4" x14ac:dyDescent="0.25">
      <c r="A35" t="s">
        <v>699</v>
      </c>
      <c r="B35" t="s">
        <v>707</v>
      </c>
      <c r="C35" t="s">
        <v>708</v>
      </c>
      <c r="D35" t="s">
        <v>743</v>
      </c>
    </row>
    <row r="36" spans="1:4" x14ac:dyDescent="0.25">
      <c r="A36" t="s">
        <v>699</v>
      </c>
      <c r="B36" t="s">
        <v>707</v>
      </c>
      <c r="C36" t="s">
        <v>709</v>
      </c>
      <c r="D36" t="s">
        <v>743</v>
      </c>
    </row>
    <row r="37" spans="1:4" x14ac:dyDescent="0.25">
      <c r="A37" t="s">
        <v>699</v>
      </c>
      <c r="B37" t="s">
        <v>707</v>
      </c>
      <c r="C37" t="s">
        <v>710</v>
      </c>
      <c r="D37" t="s">
        <v>743</v>
      </c>
    </row>
    <row r="38" spans="1:4" x14ac:dyDescent="0.25">
      <c r="A38" t="s">
        <v>711</v>
      </c>
      <c r="B38" t="s">
        <v>684</v>
      </c>
      <c r="C38" t="s">
        <v>690</v>
      </c>
      <c r="D38" t="s">
        <v>743</v>
      </c>
    </row>
    <row r="39" spans="1:4" x14ac:dyDescent="0.25">
      <c r="A39" t="s">
        <v>711</v>
      </c>
      <c r="B39" t="s">
        <v>702</v>
      </c>
      <c r="C39" t="s">
        <v>703</v>
      </c>
      <c r="D39" t="s">
        <v>743</v>
      </c>
    </row>
    <row r="40" spans="1:4" x14ac:dyDescent="0.25">
      <c r="A40" t="s">
        <v>711</v>
      </c>
      <c r="B40" t="s">
        <v>702</v>
      </c>
      <c r="C40" t="s">
        <v>704</v>
      </c>
      <c r="D40" t="s">
        <v>743</v>
      </c>
    </row>
    <row r="41" spans="1:4" x14ac:dyDescent="0.25">
      <c r="A41" t="s">
        <v>711</v>
      </c>
      <c r="B41" t="s">
        <v>702</v>
      </c>
      <c r="C41" t="s">
        <v>712</v>
      </c>
      <c r="D41" t="s">
        <v>743</v>
      </c>
    </row>
    <row r="42" spans="1:4" x14ac:dyDescent="0.25">
      <c r="A42" t="s">
        <v>711</v>
      </c>
      <c r="B42" t="s">
        <v>702</v>
      </c>
      <c r="C42" t="s">
        <v>705</v>
      </c>
      <c r="D42" t="s">
        <v>743</v>
      </c>
    </row>
    <row r="43" spans="1:4" x14ac:dyDescent="0.25">
      <c r="A43" t="s">
        <v>711</v>
      </c>
      <c r="B43" t="s">
        <v>702</v>
      </c>
      <c r="C43" t="s">
        <v>706</v>
      </c>
      <c r="D43" t="s">
        <v>743</v>
      </c>
    </row>
    <row r="44" spans="1:4" x14ac:dyDescent="0.25">
      <c r="A44" t="s">
        <v>711</v>
      </c>
      <c r="B44" t="s">
        <v>707</v>
      </c>
      <c r="C44" t="s">
        <v>710</v>
      </c>
      <c r="D44" t="s">
        <v>743</v>
      </c>
    </row>
    <row r="45" spans="1:4" x14ac:dyDescent="0.25">
      <c r="A45" t="s">
        <v>713</v>
      </c>
      <c r="B45" t="s">
        <v>684</v>
      </c>
      <c r="C45" t="s">
        <v>685</v>
      </c>
      <c r="D45" t="s">
        <v>743</v>
      </c>
    </row>
    <row r="46" spans="1:4" x14ac:dyDescent="0.25">
      <c r="A46" t="s">
        <v>713</v>
      </c>
      <c r="B46" t="s">
        <v>684</v>
      </c>
      <c r="C46" t="s">
        <v>686</v>
      </c>
      <c r="D46" t="s">
        <v>743</v>
      </c>
    </row>
    <row r="47" spans="1:4" x14ac:dyDescent="0.25">
      <c r="A47" t="s">
        <v>713</v>
      </c>
      <c r="B47" t="s">
        <v>684</v>
      </c>
      <c r="C47" t="s">
        <v>687</v>
      </c>
      <c r="D47" t="s">
        <v>743</v>
      </c>
    </row>
    <row r="48" spans="1:4" x14ac:dyDescent="0.25">
      <c r="A48" t="s">
        <v>713</v>
      </c>
      <c r="B48" t="s">
        <v>684</v>
      </c>
      <c r="C48" t="s">
        <v>689</v>
      </c>
      <c r="D48" t="s">
        <v>743</v>
      </c>
    </row>
    <row r="49" spans="1:4" x14ac:dyDescent="0.25">
      <c r="A49" t="s">
        <v>713</v>
      </c>
      <c r="B49" t="s">
        <v>684</v>
      </c>
      <c r="C49" t="s">
        <v>690</v>
      </c>
      <c r="D49" t="s">
        <v>743</v>
      </c>
    </row>
    <row r="50" spans="1:4" x14ac:dyDescent="0.25">
      <c r="A50" t="s">
        <v>713</v>
      </c>
      <c r="B50" t="s">
        <v>684</v>
      </c>
      <c r="C50" t="s">
        <v>691</v>
      </c>
      <c r="D50" t="s">
        <v>743</v>
      </c>
    </row>
    <row r="51" spans="1:4" x14ac:dyDescent="0.25">
      <c r="A51" t="s">
        <v>713</v>
      </c>
      <c r="B51" t="s">
        <v>684</v>
      </c>
      <c r="C51" t="s">
        <v>695</v>
      </c>
      <c r="D51" t="s">
        <v>743</v>
      </c>
    </row>
    <row r="52" spans="1:4" x14ac:dyDescent="0.25">
      <c r="A52" t="s">
        <v>713</v>
      </c>
      <c r="B52" t="s">
        <v>702</v>
      </c>
      <c r="C52" t="s">
        <v>703</v>
      </c>
      <c r="D52" t="s">
        <v>743</v>
      </c>
    </row>
    <row r="53" spans="1:4" x14ac:dyDescent="0.25">
      <c r="A53" t="s">
        <v>713</v>
      </c>
      <c r="B53" t="s">
        <v>702</v>
      </c>
      <c r="C53" t="s">
        <v>705</v>
      </c>
      <c r="D53" t="s">
        <v>743</v>
      </c>
    </row>
    <row r="54" spans="1:4" x14ac:dyDescent="0.25">
      <c r="A54" t="s">
        <v>714</v>
      </c>
      <c r="B54" t="s">
        <v>684</v>
      </c>
      <c r="C54" t="s">
        <v>685</v>
      </c>
      <c r="D54" t="s">
        <v>743</v>
      </c>
    </row>
    <row r="55" spans="1:4" x14ac:dyDescent="0.25">
      <c r="A55" t="s">
        <v>714</v>
      </c>
      <c r="B55" t="s">
        <v>684</v>
      </c>
      <c r="C55" t="s">
        <v>686</v>
      </c>
      <c r="D55" t="s">
        <v>743</v>
      </c>
    </row>
    <row r="56" spans="1:4" x14ac:dyDescent="0.25">
      <c r="A56" t="s">
        <v>714</v>
      </c>
      <c r="B56" t="s">
        <v>684</v>
      </c>
      <c r="C56" t="s">
        <v>691</v>
      </c>
      <c r="D56" t="s">
        <v>743</v>
      </c>
    </row>
    <row r="57" spans="1:4" x14ac:dyDescent="0.25">
      <c r="A57" t="s">
        <v>715</v>
      </c>
      <c r="B57" t="s">
        <v>702</v>
      </c>
      <c r="C57" t="s">
        <v>703</v>
      </c>
      <c r="D57" t="s">
        <v>743</v>
      </c>
    </row>
    <row r="58" spans="1:4" x14ac:dyDescent="0.25">
      <c r="A58" t="s">
        <v>715</v>
      </c>
      <c r="B58" t="s">
        <v>702</v>
      </c>
      <c r="C58" t="s">
        <v>704</v>
      </c>
      <c r="D58" t="s">
        <v>743</v>
      </c>
    </row>
    <row r="59" spans="1:4" x14ac:dyDescent="0.25">
      <c r="A59" t="s">
        <v>715</v>
      </c>
      <c r="B59" t="s">
        <v>702</v>
      </c>
      <c r="C59" t="s">
        <v>712</v>
      </c>
      <c r="D59" t="s">
        <v>743</v>
      </c>
    </row>
    <row r="60" spans="1:4" x14ac:dyDescent="0.25">
      <c r="A60" t="s">
        <v>715</v>
      </c>
      <c r="B60" t="s">
        <v>702</v>
      </c>
      <c r="C60" t="s">
        <v>706</v>
      </c>
      <c r="D60" t="s">
        <v>743</v>
      </c>
    </row>
    <row r="61" spans="1:4" x14ac:dyDescent="0.25">
      <c r="A61" t="s">
        <v>715</v>
      </c>
      <c r="B61" t="s">
        <v>707</v>
      </c>
      <c r="C61" t="s">
        <v>708</v>
      </c>
      <c r="D61" t="s">
        <v>743</v>
      </c>
    </row>
    <row r="62" spans="1:4" x14ac:dyDescent="0.25">
      <c r="A62" t="s">
        <v>715</v>
      </c>
      <c r="B62" t="s">
        <v>707</v>
      </c>
      <c r="C62" t="s">
        <v>709</v>
      </c>
      <c r="D62" t="s">
        <v>743</v>
      </c>
    </row>
    <row r="63" spans="1:4" x14ac:dyDescent="0.25">
      <c r="A63" t="s">
        <v>716</v>
      </c>
      <c r="B63" t="s">
        <v>702</v>
      </c>
      <c r="C63" t="s">
        <v>703</v>
      </c>
      <c r="D63" t="s">
        <v>743</v>
      </c>
    </row>
    <row r="64" spans="1:4" x14ac:dyDescent="0.25">
      <c r="A64" t="s">
        <v>716</v>
      </c>
      <c r="B64" t="s">
        <v>702</v>
      </c>
      <c r="C64" t="s">
        <v>704</v>
      </c>
      <c r="D64" t="s">
        <v>743</v>
      </c>
    </row>
    <row r="65" spans="1:4" x14ac:dyDescent="0.25">
      <c r="A65" t="s">
        <v>716</v>
      </c>
      <c r="B65" t="s">
        <v>702</v>
      </c>
      <c r="C65" t="s">
        <v>712</v>
      </c>
      <c r="D65" t="s">
        <v>743</v>
      </c>
    </row>
    <row r="66" spans="1:4" x14ac:dyDescent="0.25">
      <c r="A66" t="s">
        <v>716</v>
      </c>
      <c r="B66" t="s">
        <v>702</v>
      </c>
      <c r="C66" t="s">
        <v>706</v>
      </c>
      <c r="D66" t="s">
        <v>743</v>
      </c>
    </row>
    <row r="67" spans="1:4" x14ac:dyDescent="0.25">
      <c r="A67" t="s">
        <v>716</v>
      </c>
      <c r="B67" t="s">
        <v>707</v>
      </c>
      <c r="C67" t="s">
        <v>704</v>
      </c>
      <c r="D67" t="s">
        <v>743</v>
      </c>
    </row>
    <row r="68" spans="1:4" x14ac:dyDescent="0.25">
      <c r="A68" t="s">
        <v>716</v>
      </c>
      <c r="B68" t="s">
        <v>707</v>
      </c>
      <c r="C68" t="s">
        <v>717</v>
      </c>
      <c r="D68" t="s">
        <v>743</v>
      </c>
    </row>
    <row r="69" spans="1:4" x14ac:dyDescent="0.25">
      <c r="A69" t="s">
        <v>716</v>
      </c>
      <c r="B69" t="s">
        <v>707</v>
      </c>
      <c r="C69" t="s">
        <v>710</v>
      </c>
      <c r="D69" t="s">
        <v>743</v>
      </c>
    </row>
    <row r="70" spans="1:4" x14ac:dyDescent="0.25">
      <c r="A70" t="s">
        <v>718</v>
      </c>
      <c r="B70" t="s">
        <v>684</v>
      </c>
      <c r="C70" t="s">
        <v>685</v>
      </c>
      <c r="D70" t="s">
        <v>743</v>
      </c>
    </row>
    <row r="71" spans="1:4" x14ac:dyDescent="0.25">
      <c r="A71" t="s">
        <v>718</v>
      </c>
      <c r="B71" t="s">
        <v>684</v>
      </c>
      <c r="C71" t="s">
        <v>719</v>
      </c>
      <c r="D71" t="s">
        <v>743</v>
      </c>
    </row>
    <row r="72" spans="1:4" x14ac:dyDescent="0.25">
      <c r="A72" t="s">
        <v>718</v>
      </c>
      <c r="B72" t="s">
        <v>684</v>
      </c>
      <c r="C72" t="s">
        <v>686</v>
      </c>
      <c r="D72" t="s">
        <v>743</v>
      </c>
    </row>
    <row r="73" spans="1:4" x14ac:dyDescent="0.25">
      <c r="A73" t="s">
        <v>718</v>
      </c>
      <c r="B73" t="s">
        <v>684</v>
      </c>
      <c r="C73" t="s">
        <v>687</v>
      </c>
      <c r="D73" t="s">
        <v>743</v>
      </c>
    </row>
    <row r="74" spans="1:4" x14ac:dyDescent="0.25">
      <c r="A74" t="s">
        <v>718</v>
      </c>
      <c r="B74" t="s">
        <v>684</v>
      </c>
      <c r="C74" t="s">
        <v>698</v>
      </c>
      <c r="D74" t="s">
        <v>743</v>
      </c>
    </row>
    <row r="75" spans="1:4" x14ac:dyDescent="0.25">
      <c r="A75" t="s">
        <v>718</v>
      </c>
      <c r="B75" t="s">
        <v>684</v>
      </c>
      <c r="C75" t="s">
        <v>689</v>
      </c>
      <c r="D75" t="s">
        <v>743</v>
      </c>
    </row>
    <row r="76" spans="1:4" x14ac:dyDescent="0.25">
      <c r="A76" t="s">
        <v>718</v>
      </c>
      <c r="B76" t="s">
        <v>684</v>
      </c>
      <c r="C76" t="s">
        <v>690</v>
      </c>
      <c r="D76" t="s">
        <v>743</v>
      </c>
    </row>
    <row r="77" spans="1:4" x14ac:dyDescent="0.25">
      <c r="A77" t="s">
        <v>718</v>
      </c>
      <c r="B77" t="s">
        <v>684</v>
      </c>
      <c r="C77" t="s">
        <v>701</v>
      </c>
      <c r="D77" t="s">
        <v>743</v>
      </c>
    </row>
    <row r="78" spans="1:4" x14ac:dyDescent="0.25">
      <c r="A78" t="s">
        <v>718</v>
      </c>
      <c r="B78" t="s">
        <v>684</v>
      </c>
      <c r="C78" t="s">
        <v>691</v>
      </c>
      <c r="D78" t="s">
        <v>743</v>
      </c>
    </row>
    <row r="79" spans="1:4" x14ac:dyDescent="0.25">
      <c r="A79" t="s">
        <v>718</v>
      </c>
      <c r="B79" t="s">
        <v>684</v>
      </c>
      <c r="C79" t="s">
        <v>695</v>
      </c>
      <c r="D79" t="s">
        <v>743</v>
      </c>
    </row>
    <row r="80" spans="1:4" x14ac:dyDescent="0.25">
      <c r="A80" t="s">
        <v>718</v>
      </c>
      <c r="B80" t="s">
        <v>702</v>
      </c>
      <c r="C80" t="s">
        <v>703</v>
      </c>
      <c r="D80" t="s">
        <v>743</v>
      </c>
    </row>
    <row r="81" spans="1:4" x14ac:dyDescent="0.25">
      <c r="A81" t="s">
        <v>718</v>
      </c>
      <c r="B81" t="s">
        <v>702</v>
      </c>
      <c r="C81" t="s">
        <v>704</v>
      </c>
      <c r="D81" t="s">
        <v>743</v>
      </c>
    </row>
    <row r="82" spans="1:4" x14ac:dyDescent="0.25">
      <c r="A82" t="s">
        <v>718</v>
      </c>
      <c r="B82" t="s">
        <v>702</v>
      </c>
      <c r="C82" t="s">
        <v>712</v>
      </c>
      <c r="D82" t="s">
        <v>743</v>
      </c>
    </row>
    <row r="83" spans="1:4" x14ac:dyDescent="0.25">
      <c r="A83" t="s">
        <v>718</v>
      </c>
      <c r="B83" t="s">
        <v>702</v>
      </c>
      <c r="C83" t="s">
        <v>705</v>
      </c>
      <c r="D83" t="s">
        <v>743</v>
      </c>
    </row>
    <row r="84" spans="1:4" x14ac:dyDescent="0.25">
      <c r="A84" t="s">
        <v>718</v>
      </c>
      <c r="B84" t="s">
        <v>702</v>
      </c>
      <c r="C84" t="s">
        <v>706</v>
      </c>
      <c r="D84" t="s">
        <v>743</v>
      </c>
    </row>
    <row r="85" spans="1:4" x14ac:dyDescent="0.25">
      <c r="A85" t="s">
        <v>718</v>
      </c>
      <c r="B85" t="s">
        <v>720</v>
      </c>
      <c r="C85" t="s">
        <v>721</v>
      </c>
      <c r="D85" t="s">
        <v>743</v>
      </c>
    </row>
    <row r="86" spans="1:4" x14ac:dyDescent="0.25">
      <c r="A86" t="s">
        <v>718</v>
      </c>
      <c r="B86" t="s">
        <v>720</v>
      </c>
      <c r="C86" t="s">
        <v>722</v>
      </c>
      <c r="D86" t="s">
        <v>743</v>
      </c>
    </row>
    <row r="87" spans="1:4" x14ac:dyDescent="0.25">
      <c r="A87" t="s">
        <v>718</v>
      </c>
      <c r="B87" t="s">
        <v>707</v>
      </c>
      <c r="C87" t="s">
        <v>708</v>
      </c>
      <c r="D87" t="s">
        <v>743</v>
      </c>
    </row>
    <row r="88" spans="1:4" x14ac:dyDescent="0.25">
      <c r="A88" t="s">
        <v>718</v>
      </c>
      <c r="B88" t="s">
        <v>707</v>
      </c>
      <c r="C88" t="s">
        <v>709</v>
      </c>
      <c r="D88" t="s">
        <v>743</v>
      </c>
    </row>
    <row r="89" spans="1:4" x14ac:dyDescent="0.25">
      <c r="A89" t="s">
        <v>718</v>
      </c>
      <c r="B89" t="s">
        <v>707</v>
      </c>
      <c r="C89" t="s">
        <v>710</v>
      </c>
      <c r="D89" t="s">
        <v>743</v>
      </c>
    </row>
    <row r="90" spans="1:4" x14ac:dyDescent="0.25">
      <c r="A90" t="s">
        <v>723</v>
      </c>
      <c r="B90" t="s">
        <v>684</v>
      </c>
      <c r="C90" t="s">
        <v>685</v>
      </c>
      <c r="D90" t="s">
        <v>743</v>
      </c>
    </row>
    <row r="91" spans="1:4" x14ac:dyDescent="0.25">
      <c r="A91" t="s">
        <v>723</v>
      </c>
      <c r="B91" t="s">
        <v>684</v>
      </c>
      <c r="C91" t="s">
        <v>686</v>
      </c>
      <c r="D91" t="s">
        <v>743</v>
      </c>
    </row>
    <row r="92" spans="1:4" x14ac:dyDescent="0.25">
      <c r="A92" t="s">
        <v>723</v>
      </c>
      <c r="B92" t="s">
        <v>684</v>
      </c>
      <c r="C92" t="s">
        <v>687</v>
      </c>
      <c r="D92" t="s">
        <v>743</v>
      </c>
    </row>
    <row r="93" spans="1:4" x14ac:dyDescent="0.25">
      <c r="A93" t="s">
        <v>723</v>
      </c>
      <c r="B93" t="s">
        <v>684</v>
      </c>
      <c r="C93" t="s">
        <v>690</v>
      </c>
      <c r="D93" t="s">
        <v>743</v>
      </c>
    </row>
    <row r="94" spans="1:4" x14ac:dyDescent="0.25">
      <c r="A94" t="s">
        <v>723</v>
      </c>
      <c r="B94" t="s">
        <v>684</v>
      </c>
      <c r="C94" t="s">
        <v>691</v>
      </c>
      <c r="D94" t="s">
        <v>743</v>
      </c>
    </row>
    <row r="95" spans="1:4" x14ac:dyDescent="0.25">
      <c r="A95" t="s">
        <v>723</v>
      </c>
      <c r="B95" t="s">
        <v>684</v>
      </c>
      <c r="C95" t="s">
        <v>695</v>
      </c>
      <c r="D95" t="s">
        <v>743</v>
      </c>
    </row>
    <row r="96" spans="1:4" x14ac:dyDescent="0.25">
      <c r="A96" t="s">
        <v>723</v>
      </c>
      <c r="B96" t="s">
        <v>702</v>
      </c>
      <c r="C96" t="s">
        <v>703</v>
      </c>
      <c r="D96" t="s">
        <v>743</v>
      </c>
    </row>
    <row r="97" spans="1:4" x14ac:dyDescent="0.25">
      <c r="A97" t="s">
        <v>723</v>
      </c>
      <c r="B97" t="s">
        <v>702</v>
      </c>
      <c r="C97" t="s">
        <v>704</v>
      </c>
      <c r="D97" t="s">
        <v>743</v>
      </c>
    </row>
    <row r="98" spans="1:4" x14ac:dyDescent="0.25">
      <c r="A98" t="s">
        <v>723</v>
      </c>
      <c r="B98" t="s">
        <v>707</v>
      </c>
      <c r="C98" t="s">
        <v>710</v>
      </c>
      <c r="D98" t="s">
        <v>743</v>
      </c>
    </row>
    <row r="99" spans="1:4" x14ac:dyDescent="0.25">
      <c r="A99" t="s">
        <v>724</v>
      </c>
      <c r="B99" t="s">
        <v>684</v>
      </c>
      <c r="C99" t="s">
        <v>685</v>
      </c>
      <c r="D99" t="s">
        <v>743</v>
      </c>
    </row>
    <row r="100" spans="1:4" x14ac:dyDescent="0.25">
      <c r="A100" t="s">
        <v>724</v>
      </c>
      <c r="B100" t="s">
        <v>684</v>
      </c>
      <c r="C100" t="s">
        <v>687</v>
      </c>
      <c r="D100" t="s">
        <v>743</v>
      </c>
    </row>
    <row r="101" spans="1:4" x14ac:dyDescent="0.25">
      <c r="A101" t="s">
        <v>724</v>
      </c>
      <c r="B101" t="s">
        <v>684</v>
      </c>
      <c r="C101" t="s">
        <v>690</v>
      </c>
      <c r="D101" t="s">
        <v>743</v>
      </c>
    </row>
    <row r="102" spans="1:4" x14ac:dyDescent="0.25">
      <c r="A102" t="s">
        <v>725</v>
      </c>
      <c r="B102" t="s">
        <v>684</v>
      </c>
      <c r="C102" t="s">
        <v>685</v>
      </c>
      <c r="D102" t="s">
        <v>743</v>
      </c>
    </row>
    <row r="103" spans="1:4" x14ac:dyDescent="0.25">
      <c r="A103" t="s">
        <v>725</v>
      </c>
      <c r="B103" t="s">
        <v>684</v>
      </c>
      <c r="C103" t="s">
        <v>687</v>
      </c>
      <c r="D103" t="s">
        <v>743</v>
      </c>
    </row>
    <row r="104" spans="1:4" x14ac:dyDescent="0.25">
      <c r="A104" t="s">
        <v>725</v>
      </c>
      <c r="B104" t="s">
        <v>684</v>
      </c>
      <c r="C104" t="s">
        <v>690</v>
      </c>
      <c r="D104" t="s">
        <v>743</v>
      </c>
    </row>
    <row r="105" spans="1:4" x14ac:dyDescent="0.25">
      <c r="A105" t="s">
        <v>726</v>
      </c>
      <c r="B105" t="s">
        <v>684</v>
      </c>
      <c r="C105" t="s">
        <v>685</v>
      </c>
      <c r="D105" t="s">
        <v>743</v>
      </c>
    </row>
    <row r="106" spans="1:4" x14ac:dyDescent="0.25">
      <c r="A106" t="s">
        <v>726</v>
      </c>
      <c r="B106" t="s">
        <v>684</v>
      </c>
      <c r="C106" t="s">
        <v>687</v>
      </c>
      <c r="D106" t="s">
        <v>743</v>
      </c>
    </row>
    <row r="107" spans="1:4" x14ac:dyDescent="0.25">
      <c r="A107" t="s">
        <v>726</v>
      </c>
      <c r="B107" t="s">
        <v>684</v>
      </c>
      <c r="C107" t="s">
        <v>691</v>
      </c>
      <c r="D107" t="s">
        <v>743</v>
      </c>
    </row>
    <row r="108" spans="1:4" x14ac:dyDescent="0.25">
      <c r="A108" t="s">
        <v>727</v>
      </c>
      <c r="B108" t="s">
        <v>684</v>
      </c>
      <c r="C108" t="s">
        <v>685</v>
      </c>
      <c r="D108" t="s">
        <v>743</v>
      </c>
    </row>
    <row r="109" spans="1:4" x14ac:dyDescent="0.25">
      <c r="A109" t="s">
        <v>727</v>
      </c>
      <c r="B109" t="s">
        <v>684</v>
      </c>
      <c r="C109" t="s">
        <v>719</v>
      </c>
      <c r="D109" t="s">
        <v>743</v>
      </c>
    </row>
    <row r="110" spans="1:4" x14ac:dyDescent="0.25">
      <c r="A110" t="s">
        <v>727</v>
      </c>
      <c r="B110" t="s">
        <v>684</v>
      </c>
      <c r="C110" t="s">
        <v>686</v>
      </c>
      <c r="D110" t="s">
        <v>743</v>
      </c>
    </row>
    <row r="111" spans="1:4" x14ac:dyDescent="0.25">
      <c r="A111" t="s">
        <v>727</v>
      </c>
      <c r="B111" t="s">
        <v>684</v>
      </c>
      <c r="C111" t="s">
        <v>687</v>
      </c>
      <c r="D111" t="s">
        <v>743</v>
      </c>
    </row>
    <row r="112" spans="1:4" x14ac:dyDescent="0.25">
      <c r="A112" t="s">
        <v>727</v>
      </c>
      <c r="B112" t="s">
        <v>684</v>
      </c>
      <c r="C112" t="s">
        <v>689</v>
      </c>
      <c r="D112" t="s">
        <v>743</v>
      </c>
    </row>
    <row r="113" spans="1:4" x14ac:dyDescent="0.25">
      <c r="A113" t="s">
        <v>727</v>
      </c>
      <c r="B113" t="s">
        <v>684</v>
      </c>
      <c r="C113" t="s">
        <v>690</v>
      </c>
      <c r="D113" t="s">
        <v>743</v>
      </c>
    </row>
    <row r="114" spans="1:4" x14ac:dyDescent="0.25">
      <c r="A114" t="s">
        <v>727</v>
      </c>
      <c r="B114" t="s">
        <v>684</v>
      </c>
      <c r="C114" t="s">
        <v>701</v>
      </c>
      <c r="D114" t="s">
        <v>743</v>
      </c>
    </row>
    <row r="115" spans="1:4" x14ac:dyDescent="0.25">
      <c r="A115" t="s">
        <v>727</v>
      </c>
      <c r="B115" t="s">
        <v>684</v>
      </c>
      <c r="C115" t="s">
        <v>691</v>
      </c>
      <c r="D115" t="s">
        <v>743</v>
      </c>
    </row>
    <row r="116" spans="1:4" x14ac:dyDescent="0.25">
      <c r="A116" t="s">
        <v>727</v>
      </c>
      <c r="B116" t="s">
        <v>684</v>
      </c>
      <c r="C116" t="s">
        <v>695</v>
      </c>
      <c r="D116" t="s">
        <v>743</v>
      </c>
    </row>
    <row r="117" spans="1:4" x14ac:dyDescent="0.25">
      <c r="A117" t="s">
        <v>727</v>
      </c>
      <c r="B117" t="s">
        <v>702</v>
      </c>
      <c r="C117" t="s">
        <v>703</v>
      </c>
      <c r="D117" t="s">
        <v>743</v>
      </c>
    </row>
    <row r="118" spans="1:4" x14ac:dyDescent="0.25">
      <c r="A118" t="s">
        <v>727</v>
      </c>
      <c r="B118" t="s">
        <v>702</v>
      </c>
      <c r="C118" t="s">
        <v>704</v>
      </c>
      <c r="D118" t="s">
        <v>743</v>
      </c>
    </row>
    <row r="119" spans="1:4" x14ac:dyDescent="0.25">
      <c r="A119" t="s">
        <v>727</v>
      </c>
      <c r="B119" t="s">
        <v>702</v>
      </c>
      <c r="C119" t="s">
        <v>712</v>
      </c>
      <c r="D119" t="s">
        <v>743</v>
      </c>
    </row>
    <row r="120" spans="1:4" x14ac:dyDescent="0.25">
      <c r="A120" t="s">
        <v>727</v>
      </c>
      <c r="B120" t="s">
        <v>702</v>
      </c>
      <c r="C120" t="s">
        <v>705</v>
      </c>
      <c r="D120" t="s">
        <v>743</v>
      </c>
    </row>
    <row r="121" spans="1:4" x14ac:dyDescent="0.25">
      <c r="A121" t="s">
        <v>727</v>
      </c>
      <c r="B121" t="s">
        <v>707</v>
      </c>
      <c r="C121" t="s">
        <v>710</v>
      </c>
      <c r="D121" t="s">
        <v>743</v>
      </c>
    </row>
    <row r="122" spans="1:4" x14ac:dyDescent="0.25">
      <c r="A122" t="s">
        <v>727</v>
      </c>
      <c r="B122" t="s">
        <v>696</v>
      </c>
      <c r="C122" t="s">
        <v>696</v>
      </c>
      <c r="D122" t="s">
        <v>743</v>
      </c>
    </row>
    <row r="123" spans="1:4" x14ac:dyDescent="0.25">
      <c r="A123" t="s">
        <v>728</v>
      </c>
      <c r="B123" t="s">
        <v>684</v>
      </c>
      <c r="C123" t="s">
        <v>685</v>
      </c>
      <c r="D123" t="s">
        <v>743</v>
      </c>
    </row>
    <row r="124" spans="1:4" x14ac:dyDescent="0.25">
      <c r="A124" t="s">
        <v>728</v>
      </c>
      <c r="B124" t="s">
        <v>684</v>
      </c>
      <c r="C124" t="s">
        <v>686</v>
      </c>
      <c r="D124" t="s">
        <v>743</v>
      </c>
    </row>
    <row r="125" spans="1:4" x14ac:dyDescent="0.25">
      <c r="A125" t="s">
        <v>728</v>
      </c>
      <c r="B125" t="s">
        <v>684</v>
      </c>
      <c r="C125" t="s">
        <v>687</v>
      </c>
      <c r="D125" t="s">
        <v>743</v>
      </c>
    </row>
    <row r="126" spans="1:4" x14ac:dyDescent="0.25">
      <c r="A126" t="s">
        <v>728</v>
      </c>
      <c r="B126" t="s">
        <v>684</v>
      </c>
      <c r="C126" t="s">
        <v>691</v>
      </c>
      <c r="D126" t="s">
        <v>743</v>
      </c>
    </row>
    <row r="127" spans="1:4" x14ac:dyDescent="0.25">
      <c r="A127" t="s">
        <v>729</v>
      </c>
      <c r="B127" t="s">
        <v>684</v>
      </c>
      <c r="C127" t="s">
        <v>685</v>
      </c>
      <c r="D127" t="s">
        <v>743</v>
      </c>
    </row>
    <row r="128" spans="1:4" x14ac:dyDescent="0.25">
      <c r="A128" t="s">
        <v>729</v>
      </c>
      <c r="B128" t="s">
        <v>684</v>
      </c>
      <c r="C128" t="s">
        <v>691</v>
      </c>
      <c r="D128" t="s">
        <v>743</v>
      </c>
    </row>
    <row r="129" spans="1:4" x14ac:dyDescent="0.25">
      <c r="A129" t="s">
        <v>729</v>
      </c>
      <c r="B129" t="s">
        <v>684</v>
      </c>
      <c r="C129" t="s">
        <v>695</v>
      </c>
      <c r="D129" t="s">
        <v>743</v>
      </c>
    </row>
    <row r="130" spans="1:4" x14ac:dyDescent="0.25">
      <c r="A130" t="s">
        <v>730</v>
      </c>
      <c r="B130" t="s">
        <v>684</v>
      </c>
      <c r="C130" t="s">
        <v>685</v>
      </c>
      <c r="D130" t="s">
        <v>743</v>
      </c>
    </row>
    <row r="131" spans="1:4" x14ac:dyDescent="0.25">
      <c r="A131" t="s">
        <v>730</v>
      </c>
      <c r="B131" t="s">
        <v>684</v>
      </c>
      <c r="C131" t="s">
        <v>719</v>
      </c>
      <c r="D131" t="s">
        <v>743</v>
      </c>
    </row>
    <row r="132" spans="1:4" x14ac:dyDescent="0.25">
      <c r="A132" t="s">
        <v>730</v>
      </c>
      <c r="B132" t="s">
        <v>684</v>
      </c>
      <c r="C132" t="s">
        <v>686</v>
      </c>
      <c r="D132" t="s">
        <v>743</v>
      </c>
    </row>
    <row r="133" spans="1:4" x14ac:dyDescent="0.25">
      <c r="A133" t="s">
        <v>730</v>
      </c>
      <c r="B133" t="s">
        <v>684</v>
      </c>
      <c r="C133" t="s">
        <v>687</v>
      </c>
      <c r="D133" t="s">
        <v>743</v>
      </c>
    </row>
    <row r="134" spans="1:4" x14ac:dyDescent="0.25">
      <c r="A134" t="s">
        <v>730</v>
      </c>
      <c r="B134" t="s">
        <v>684</v>
      </c>
      <c r="C134" t="s">
        <v>689</v>
      </c>
      <c r="D134" t="s">
        <v>743</v>
      </c>
    </row>
    <row r="135" spans="1:4" x14ac:dyDescent="0.25">
      <c r="A135" t="s">
        <v>730</v>
      </c>
      <c r="B135" t="s">
        <v>684</v>
      </c>
      <c r="C135" t="s">
        <v>690</v>
      </c>
      <c r="D135" t="s">
        <v>743</v>
      </c>
    </row>
    <row r="136" spans="1:4" x14ac:dyDescent="0.25">
      <c r="A136" t="s">
        <v>730</v>
      </c>
      <c r="B136" t="s">
        <v>684</v>
      </c>
      <c r="C136" t="s">
        <v>691</v>
      </c>
      <c r="D136" t="s">
        <v>743</v>
      </c>
    </row>
    <row r="137" spans="1:4" x14ac:dyDescent="0.25">
      <c r="A137" t="s">
        <v>730</v>
      </c>
      <c r="B137" t="s">
        <v>684</v>
      </c>
      <c r="C137" t="s">
        <v>695</v>
      </c>
      <c r="D137" t="s">
        <v>743</v>
      </c>
    </row>
    <row r="138" spans="1:4" x14ac:dyDescent="0.25">
      <c r="A138" t="s">
        <v>730</v>
      </c>
      <c r="B138" t="s">
        <v>702</v>
      </c>
      <c r="C138" t="s">
        <v>703</v>
      </c>
      <c r="D138" t="s">
        <v>743</v>
      </c>
    </row>
    <row r="139" spans="1:4" x14ac:dyDescent="0.25">
      <c r="A139" t="s">
        <v>730</v>
      </c>
      <c r="B139" t="s">
        <v>702</v>
      </c>
      <c r="C139" t="s">
        <v>704</v>
      </c>
      <c r="D139" t="s">
        <v>743</v>
      </c>
    </row>
    <row r="140" spans="1:4" x14ac:dyDescent="0.25">
      <c r="A140" t="s">
        <v>730</v>
      </c>
      <c r="B140" t="s">
        <v>702</v>
      </c>
      <c r="C140" t="s">
        <v>712</v>
      </c>
      <c r="D140" t="s">
        <v>743</v>
      </c>
    </row>
    <row r="141" spans="1:4" x14ac:dyDescent="0.25">
      <c r="A141" t="s">
        <v>730</v>
      </c>
      <c r="B141" t="s">
        <v>702</v>
      </c>
      <c r="C141" t="s">
        <v>705</v>
      </c>
      <c r="D141" t="s">
        <v>743</v>
      </c>
    </row>
    <row r="142" spans="1:4" x14ac:dyDescent="0.25">
      <c r="A142" t="s">
        <v>730</v>
      </c>
      <c r="B142" t="s">
        <v>702</v>
      </c>
      <c r="C142" t="s">
        <v>706</v>
      </c>
      <c r="D142" t="s">
        <v>743</v>
      </c>
    </row>
    <row r="143" spans="1:4" x14ac:dyDescent="0.25">
      <c r="A143" t="s">
        <v>730</v>
      </c>
      <c r="B143" t="s">
        <v>720</v>
      </c>
      <c r="C143" t="s">
        <v>721</v>
      </c>
      <c r="D143" t="s">
        <v>743</v>
      </c>
    </row>
    <row r="144" spans="1:4" x14ac:dyDescent="0.25">
      <c r="A144" t="s">
        <v>730</v>
      </c>
      <c r="B144" t="s">
        <v>707</v>
      </c>
      <c r="C144" t="s">
        <v>708</v>
      </c>
      <c r="D144" t="s">
        <v>743</v>
      </c>
    </row>
    <row r="145" spans="1:4" x14ac:dyDescent="0.25">
      <c r="A145" t="s">
        <v>730</v>
      </c>
      <c r="B145" t="s">
        <v>707</v>
      </c>
      <c r="C145" t="s">
        <v>709</v>
      </c>
      <c r="D145" t="s">
        <v>743</v>
      </c>
    </row>
    <row r="146" spans="1:4" x14ac:dyDescent="0.25">
      <c r="A146" t="s">
        <v>731</v>
      </c>
      <c r="B146" t="s">
        <v>702</v>
      </c>
      <c r="C146" t="s">
        <v>703</v>
      </c>
      <c r="D146" t="s">
        <v>743</v>
      </c>
    </row>
    <row r="147" spans="1:4" x14ac:dyDescent="0.25">
      <c r="A147" t="s">
        <v>731</v>
      </c>
      <c r="B147" t="s">
        <v>702</v>
      </c>
      <c r="C147" t="s">
        <v>704</v>
      </c>
      <c r="D147" t="s">
        <v>743</v>
      </c>
    </row>
    <row r="148" spans="1:4" x14ac:dyDescent="0.25">
      <c r="A148" t="s">
        <v>731</v>
      </c>
      <c r="B148" t="s">
        <v>732</v>
      </c>
      <c r="C148" t="s">
        <v>733</v>
      </c>
      <c r="D148" t="s">
        <v>743</v>
      </c>
    </row>
    <row r="149" spans="1:4" x14ac:dyDescent="0.25">
      <c r="A149" t="s">
        <v>731</v>
      </c>
      <c r="B149" t="s">
        <v>707</v>
      </c>
      <c r="C149" t="s">
        <v>710</v>
      </c>
      <c r="D149" t="s">
        <v>743</v>
      </c>
    </row>
    <row r="150" spans="1:4" x14ac:dyDescent="0.25">
      <c r="A150" t="s">
        <v>734</v>
      </c>
      <c r="B150" t="s">
        <v>684</v>
      </c>
      <c r="C150" t="s">
        <v>685</v>
      </c>
      <c r="D150" t="s">
        <v>743</v>
      </c>
    </row>
    <row r="151" spans="1:4" x14ac:dyDescent="0.25">
      <c r="A151" t="s">
        <v>735</v>
      </c>
      <c r="B151" t="s">
        <v>684</v>
      </c>
      <c r="C151" t="s">
        <v>685</v>
      </c>
      <c r="D151" t="s">
        <v>743</v>
      </c>
    </row>
    <row r="152" spans="1:4" x14ac:dyDescent="0.25">
      <c r="A152" t="s">
        <v>735</v>
      </c>
      <c r="B152" t="s">
        <v>684</v>
      </c>
      <c r="C152" t="s">
        <v>686</v>
      </c>
      <c r="D152" t="s">
        <v>743</v>
      </c>
    </row>
    <row r="153" spans="1:4" x14ac:dyDescent="0.25">
      <c r="A153" t="s">
        <v>735</v>
      </c>
      <c r="B153" t="s">
        <v>684</v>
      </c>
      <c r="C153" t="s">
        <v>687</v>
      </c>
      <c r="D153" t="s">
        <v>743</v>
      </c>
    </row>
    <row r="154" spans="1:4" x14ac:dyDescent="0.25">
      <c r="A154" t="s">
        <v>735</v>
      </c>
      <c r="B154" t="s">
        <v>684</v>
      </c>
      <c r="C154" t="s">
        <v>689</v>
      </c>
      <c r="D154" t="s">
        <v>743</v>
      </c>
    </row>
    <row r="155" spans="1:4" x14ac:dyDescent="0.25">
      <c r="A155" t="s">
        <v>735</v>
      </c>
      <c r="B155" t="s">
        <v>684</v>
      </c>
      <c r="C155" t="s">
        <v>690</v>
      </c>
      <c r="D155" t="s">
        <v>743</v>
      </c>
    </row>
    <row r="156" spans="1:4" x14ac:dyDescent="0.25">
      <c r="A156" t="s">
        <v>735</v>
      </c>
      <c r="B156" t="s">
        <v>684</v>
      </c>
      <c r="C156" t="s">
        <v>691</v>
      </c>
      <c r="D156" t="s">
        <v>743</v>
      </c>
    </row>
    <row r="157" spans="1:4" x14ac:dyDescent="0.25">
      <c r="A157" t="s">
        <v>735</v>
      </c>
      <c r="B157" t="s">
        <v>684</v>
      </c>
      <c r="C157" t="s">
        <v>695</v>
      </c>
      <c r="D157" t="s">
        <v>743</v>
      </c>
    </row>
    <row r="158" spans="1:4" x14ac:dyDescent="0.25">
      <c r="A158" t="s">
        <v>735</v>
      </c>
      <c r="B158" t="s">
        <v>702</v>
      </c>
      <c r="C158" t="s">
        <v>703</v>
      </c>
      <c r="D158" t="s">
        <v>743</v>
      </c>
    </row>
    <row r="159" spans="1:4" x14ac:dyDescent="0.25">
      <c r="A159" t="s">
        <v>735</v>
      </c>
      <c r="B159" t="s">
        <v>702</v>
      </c>
      <c r="C159" t="s">
        <v>705</v>
      </c>
      <c r="D159" t="s">
        <v>743</v>
      </c>
    </row>
    <row r="160" spans="1:4" x14ac:dyDescent="0.25">
      <c r="A160" t="s">
        <v>735</v>
      </c>
      <c r="B160" t="s">
        <v>702</v>
      </c>
      <c r="C160" t="s">
        <v>706</v>
      </c>
      <c r="D160" t="s">
        <v>743</v>
      </c>
    </row>
    <row r="161" spans="1:4" x14ac:dyDescent="0.25">
      <c r="A161" t="s">
        <v>735</v>
      </c>
      <c r="B161" t="s">
        <v>707</v>
      </c>
      <c r="C161" t="s">
        <v>709</v>
      </c>
      <c r="D161" t="s">
        <v>743</v>
      </c>
    </row>
    <row r="162" spans="1:4" x14ac:dyDescent="0.25">
      <c r="A162" t="s">
        <v>736</v>
      </c>
      <c r="B162" t="s">
        <v>684</v>
      </c>
      <c r="C162" t="s">
        <v>685</v>
      </c>
      <c r="D162" t="s">
        <v>743</v>
      </c>
    </row>
    <row r="163" spans="1:4" x14ac:dyDescent="0.25">
      <c r="A163" t="s">
        <v>736</v>
      </c>
      <c r="B163" t="s">
        <v>684</v>
      </c>
      <c r="C163" t="s">
        <v>687</v>
      </c>
      <c r="D163" t="s">
        <v>743</v>
      </c>
    </row>
    <row r="164" spans="1:4" x14ac:dyDescent="0.25">
      <c r="A164" t="s">
        <v>736</v>
      </c>
      <c r="B164" t="s">
        <v>702</v>
      </c>
      <c r="C164" t="s">
        <v>703</v>
      </c>
      <c r="D164" t="s">
        <v>743</v>
      </c>
    </row>
    <row r="165" spans="1:4" x14ac:dyDescent="0.25">
      <c r="A165" t="s">
        <v>737</v>
      </c>
      <c r="B165" t="s">
        <v>684</v>
      </c>
      <c r="C165" t="s">
        <v>685</v>
      </c>
      <c r="D165" t="s">
        <v>743</v>
      </c>
    </row>
    <row r="166" spans="1:4" x14ac:dyDescent="0.25">
      <c r="A166" t="s">
        <v>738</v>
      </c>
      <c r="B166" t="s">
        <v>702</v>
      </c>
      <c r="C166" t="s">
        <v>703</v>
      </c>
      <c r="D166" t="s">
        <v>743</v>
      </c>
    </row>
    <row r="167" spans="1:4" x14ac:dyDescent="0.25">
      <c r="A167" t="s">
        <v>738</v>
      </c>
      <c r="B167" t="s">
        <v>702</v>
      </c>
      <c r="C167" t="s">
        <v>704</v>
      </c>
      <c r="D167" t="s">
        <v>743</v>
      </c>
    </row>
    <row r="168" spans="1:4" x14ac:dyDescent="0.25">
      <c r="A168" t="s">
        <v>738</v>
      </c>
      <c r="B168" t="s">
        <v>702</v>
      </c>
      <c r="C168" t="s">
        <v>712</v>
      </c>
      <c r="D168" t="s">
        <v>743</v>
      </c>
    </row>
    <row r="169" spans="1:4" x14ac:dyDescent="0.25">
      <c r="A169" t="s">
        <v>739</v>
      </c>
      <c r="B169" t="s">
        <v>684</v>
      </c>
      <c r="C169" t="s">
        <v>685</v>
      </c>
      <c r="D169" t="s">
        <v>743</v>
      </c>
    </row>
    <row r="170" spans="1:4" x14ac:dyDescent="0.25">
      <c r="A170" t="s">
        <v>739</v>
      </c>
      <c r="B170" t="s">
        <v>684</v>
      </c>
      <c r="C170" t="s">
        <v>719</v>
      </c>
      <c r="D170" t="s">
        <v>743</v>
      </c>
    </row>
    <row r="171" spans="1:4" x14ac:dyDescent="0.25">
      <c r="A171" t="s">
        <v>739</v>
      </c>
      <c r="B171" t="s">
        <v>684</v>
      </c>
      <c r="C171" t="s">
        <v>686</v>
      </c>
      <c r="D171" t="s">
        <v>743</v>
      </c>
    </row>
    <row r="172" spans="1:4" x14ac:dyDescent="0.25">
      <c r="A172" t="s">
        <v>739</v>
      </c>
      <c r="B172" t="s">
        <v>684</v>
      </c>
      <c r="C172" t="s">
        <v>700</v>
      </c>
      <c r="D172" t="s">
        <v>743</v>
      </c>
    </row>
    <row r="173" spans="1:4" x14ac:dyDescent="0.25">
      <c r="A173" t="s">
        <v>739</v>
      </c>
      <c r="B173" t="s">
        <v>684</v>
      </c>
      <c r="C173" t="s">
        <v>687</v>
      </c>
      <c r="D173" t="s">
        <v>743</v>
      </c>
    </row>
    <row r="174" spans="1:4" x14ac:dyDescent="0.25">
      <c r="A174" t="s">
        <v>739</v>
      </c>
      <c r="B174" t="s">
        <v>684</v>
      </c>
      <c r="C174" t="s">
        <v>688</v>
      </c>
      <c r="D174" t="s">
        <v>743</v>
      </c>
    </row>
    <row r="175" spans="1:4" x14ac:dyDescent="0.25">
      <c r="A175" t="s">
        <v>739</v>
      </c>
      <c r="B175" t="s">
        <v>684</v>
      </c>
      <c r="C175" t="s">
        <v>689</v>
      </c>
      <c r="D175" t="s">
        <v>743</v>
      </c>
    </row>
    <row r="176" spans="1:4" x14ac:dyDescent="0.25">
      <c r="A176" t="s">
        <v>739</v>
      </c>
      <c r="B176" t="s">
        <v>684</v>
      </c>
      <c r="C176" t="s">
        <v>690</v>
      </c>
      <c r="D176" t="s">
        <v>743</v>
      </c>
    </row>
    <row r="177" spans="1:4" x14ac:dyDescent="0.25">
      <c r="A177" t="s">
        <v>739</v>
      </c>
      <c r="B177" t="s">
        <v>684</v>
      </c>
      <c r="C177" t="s">
        <v>701</v>
      </c>
      <c r="D177" t="s">
        <v>743</v>
      </c>
    </row>
    <row r="178" spans="1:4" x14ac:dyDescent="0.25">
      <c r="A178" t="s">
        <v>739</v>
      </c>
      <c r="B178" t="s">
        <v>684</v>
      </c>
      <c r="C178" t="s">
        <v>691</v>
      </c>
      <c r="D178" t="s">
        <v>743</v>
      </c>
    </row>
    <row r="179" spans="1:4" x14ac:dyDescent="0.25">
      <c r="A179" t="s">
        <v>739</v>
      </c>
      <c r="B179" t="s">
        <v>684</v>
      </c>
      <c r="C179" t="s">
        <v>695</v>
      </c>
      <c r="D179" t="s">
        <v>743</v>
      </c>
    </row>
    <row r="180" spans="1:4" x14ac:dyDescent="0.25">
      <c r="A180" t="s">
        <v>739</v>
      </c>
      <c r="B180" t="s">
        <v>702</v>
      </c>
      <c r="C180" t="s">
        <v>703</v>
      </c>
      <c r="D180" t="s">
        <v>743</v>
      </c>
    </row>
    <row r="181" spans="1:4" x14ac:dyDescent="0.25">
      <c r="A181" t="s">
        <v>739</v>
      </c>
      <c r="B181" t="s">
        <v>702</v>
      </c>
      <c r="C181" t="s">
        <v>704</v>
      </c>
      <c r="D181" t="s">
        <v>743</v>
      </c>
    </row>
    <row r="182" spans="1:4" x14ac:dyDescent="0.25">
      <c r="A182" t="s">
        <v>739</v>
      </c>
      <c r="B182" t="s">
        <v>702</v>
      </c>
      <c r="C182" t="s">
        <v>712</v>
      </c>
      <c r="D182" t="s">
        <v>743</v>
      </c>
    </row>
    <row r="183" spans="1:4" x14ac:dyDescent="0.25">
      <c r="A183" t="s">
        <v>739</v>
      </c>
      <c r="B183" t="s">
        <v>702</v>
      </c>
      <c r="C183" t="s">
        <v>705</v>
      </c>
      <c r="D183" t="s">
        <v>743</v>
      </c>
    </row>
    <row r="184" spans="1:4" x14ac:dyDescent="0.25">
      <c r="A184" t="s">
        <v>739</v>
      </c>
      <c r="B184" t="s">
        <v>702</v>
      </c>
      <c r="C184" t="s">
        <v>706</v>
      </c>
      <c r="D184" t="s">
        <v>743</v>
      </c>
    </row>
    <row r="185" spans="1:4" x14ac:dyDescent="0.25">
      <c r="A185" t="s">
        <v>739</v>
      </c>
      <c r="B185" t="s">
        <v>720</v>
      </c>
      <c r="C185" t="s">
        <v>721</v>
      </c>
      <c r="D185" t="s">
        <v>743</v>
      </c>
    </row>
    <row r="186" spans="1:4" x14ac:dyDescent="0.25">
      <c r="A186" t="s">
        <v>739</v>
      </c>
      <c r="B186" t="s">
        <v>720</v>
      </c>
      <c r="C186" t="s">
        <v>722</v>
      </c>
      <c r="D186" t="s">
        <v>743</v>
      </c>
    </row>
    <row r="187" spans="1:4" x14ac:dyDescent="0.25">
      <c r="A187" t="s">
        <v>739</v>
      </c>
      <c r="B187" t="s">
        <v>707</v>
      </c>
      <c r="C187" t="s">
        <v>708</v>
      </c>
      <c r="D187" t="s">
        <v>743</v>
      </c>
    </row>
    <row r="188" spans="1:4" x14ac:dyDescent="0.25">
      <c r="A188" t="s">
        <v>739</v>
      </c>
      <c r="B188" t="s">
        <v>707</v>
      </c>
      <c r="C188" t="s">
        <v>709</v>
      </c>
      <c r="D188" t="s">
        <v>743</v>
      </c>
    </row>
    <row r="189" spans="1:4" x14ac:dyDescent="0.25">
      <c r="A189" t="s">
        <v>739</v>
      </c>
      <c r="B189" t="s">
        <v>707</v>
      </c>
      <c r="C189" t="s">
        <v>717</v>
      </c>
      <c r="D189" t="s">
        <v>743</v>
      </c>
    </row>
    <row r="190" spans="1:4" x14ac:dyDescent="0.25">
      <c r="A190" t="s">
        <v>739</v>
      </c>
      <c r="B190" t="s">
        <v>707</v>
      </c>
      <c r="C190" t="s">
        <v>710</v>
      </c>
      <c r="D190" t="s">
        <v>743</v>
      </c>
    </row>
    <row r="191" spans="1:4" x14ac:dyDescent="0.25">
      <c r="A191" t="s">
        <v>739</v>
      </c>
      <c r="B191" t="s">
        <v>696</v>
      </c>
      <c r="C191" t="s">
        <v>696</v>
      </c>
      <c r="D191" t="s">
        <v>743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
  <sheetViews>
    <sheetView workbookViewId="0">
      <selection activeCell="A2" sqref="A2"/>
    </sheetView>
  </sheetViews>
  <sheetFormatPr defaultRowHeight="15" x14ac:dyDescent="0.25"/>
  <cols>
    <col min="1" max="1" width="9.140625" style="25"/>
    <col min="2" max="2" width="17.5703125" style="25" bestFit="1" customWidth="1"/>
    <col min="3" max="3" width="9.28515625" style="25" bestFit="1" customWidth="1"/>
    <col min="4" max="4" width="13.85546875" style="25" bestFit="1" customWidth="1"/>
    <col min="5" max="5" width="12" style="25" bestFit="1" customWidth="1"/>
    <col min="6" max="6" width="7.5703125" style="25" bestFit="1" customWidth="1"/>
    <col min="7" max="9" width="13.85546875" style="25" bestFit="1" customWidth="1"/>
    <col min="10" max="10" width="10" style="25" bestFit="1" customWidth="1"/>
    <col min="11" max="11" width="12" style="25" bestFit="1" customWidth="1"/>
    <col min="12" max="12" width="14.42578125" style="25" bestFit="1" customWidth="1"/>
    <col min="13" max="13" width="13.140625" style="25" customWidth="1"/>
    <col min="14" max="14" width="13.140625" style="25" bestFit="1" customWidth="1"/>
    <col min="15" max="16384" width="9.140625" style="25"/>
  </cols>
  <sheetData>
    <row r="1" spans="2:14" ht="18.75" x14ac:dyDescent="0.3">
      <c r="B1" s="145" t="s">
        <v>595</v>
      </c>
      <c r="C1" s="145"/>
      <c r="D1" s="145"/>
      <c r="E1" s="145"/>
      <c r="F1" s="145"/>
      <c r="G1" s="145"/>
      <c r="H1" s="145"/>
      <c r="I1" s="145"/>
      <c r="J1" s="145"/>
      <c r="K1" s="145"/>
      <c r="L1" s="145"/>
      <c r="M1" s="145"/>
      <c r="N1" s="145"/>
    </row>
    <row r="2" spans="2:14" ht="45" x14ac:dyDescent="0.25">
      <c r="B2" s="64" t="s">
        <v>767</v>
      </c>
      <c r="C2" s="64" t="s">
        <v>768</v>
      </c>
      <c r="D2" s="64" t="s">
        <v>769</v>
      </c>
      <c r="E2" s="64" t="s">
        <v>770</v>
      </c>
      <c r="F2" s="64" t="s">
        <v>771</v>
      </c>
      <c r="G2" s="64" t="s">
        <v>772</v>
      </c>
      <c r="H2" s="64" t="s">
        <v>773</v>
      </c>
      <c r="I2" s="64" t="s">
        <v>774</v>
      </c>
      <c r="J2" s="65" t="s">
        <v>442</v>
      </c>
      <c r="K2" s="64" t="s">
        <v>775</v>
      </c>
      <c r="L2" s="64" t="s">
        <v>776</v>
      </c>
      <c r="M2" s="64" t="s">
        <v>777</v>
      </c>
      <c r="N2" s="65" t="s">
        <v>778</v>
      </c>
    </row>
    <row r="3" spans="2:14" x14ac:dyDescent="0.25">
      <c r="B3" s="37" t="s">
        <v>763</v>
      </c>
      <c r="C3" s="37">
        <v>1</v>
      </c>
      <c r="D3" s="63">
        <v>43244.226307870369</v>
      </c>
      <c r="E3" s="37" t="s">
        <v>764</v>
      </c>
      <c r="F3" s="37" t="s">
        <v>765</v>
      </c>
      <c r="G3" s="63">
        <v>43244</v>
      </c>
      <c r="H3" s="63">
        <v>43243</v>
      </c>
      <c r="I3" s="63">
        <v>43243</v>
      </c>
      <c r="J3" s="37">
        <v>5500000</v>
      </c>
      <c r="K3" s="37">
        <v>99.970091139999994</v>
      </c>
      <c r="L3" s="37">
        <v>5491856.6200000001</v>
      </c>
      <c r="M3" s="37" t="s">
        <v>766</v>
      </c>
      <c r="N3" s="37" t="s">
        <v>338</v>
      </c>
    </row>
    <row r="4" spans="2:14" x14ac:dyDescent="0.25">
      <c r="B4" s="37" t="s">
        <v>763</v>
      </c>
      <c r="C4" s="37">
        <v>2</v>
      </c>
      <c r="D4" s="63">
        <v>43244.179178240738</v>
      </c>
      <c r="E4" s="37" t="s">
        <v>764</v>
      </c>
      <c r="F4" s="37" t="s">
        <v>765</v>
      </c>
      <c r="G4" s="63">
        <v>43244</v>
      </c>
      <c r="H4" s="63">
        <v>43243</v>
      </c>
      <c r="I4" s="63">
        <v>43243</v>
      </c>
      <c r="J4" s="37">
        <v>5500000</v>
      </c>
      <c r="K4" s="37">
        <v>99.970091139999994</v>
      </c>
      <c r="L4" s="37">
        <v>5491856.6200000001</v>
      </c>
      <c r="M4" s="37" t="s">
        <v>766</v>
      </c>
      <c r="N4" s="37" t="s">
        <v>338</v>
      </c>
    </row>
    <row r="5" spans="2:14" x14ac:dyDescent="0.25">
      <c r="B5" s="37" t="s">
        <v>763</v>
      </c>
      <c r="C5" s="37">
        <v>2</v>
      </c>
      <c r="D5" s="63">
        <v>43244.226307870369</v>
      </c>
      <c r="E5" s="37" t="s">
        <v>764</v>
      </c>
      <c r="F5" s="37" t="s">
        <v>765</v>
      </c>
      <c r="G5" s="63">
        <v>43244</v>
      </c>
      <c r="H5" s="63">
        <v>43243</v>
      </c>
      <c r="I5" s="63">
        <v>43243</v>
      </c>
      <c r="J5" s="37">
        <v>5500000</v>
      </c>
      <c r="K5" s="37">
        <v>99.970091139999994</v>
      </c>
      <c r="L5" s="37">
        <v>5491856.6200000001</v>
      </c>
      <c r="M5" s="37" t="s">
        <v>766</v>
      </c>
      <c r="N5" s="37" t="s">
        <v>338</v>
      </c>
    </row>
    <row r="6" spans="2:14" x14ac:dyDescent="0.25">
      <c r="B6" s="37" t="s">
        <v>763</v>
      </c>
      <c r="C6" s="37">
        <v>3</v>
      </c>
      <c r="D6" s="63">
        <v>43244.226307870369</v>
      </c>
      <c r="E6" s="37" t="s">
        <v>764</v>
      </c>
      <c r="F6" s="37" t="s">
        <v>765</v>
      </c>
      <c r="G6" s="63">
        <v>43244</v>
      </c>
      <c r="H6" s="63">
        <v>43243</v>
      </c>
      <c r="I6" s="63">
        <v>43243</v>
      </c>
      <c r="J6" s="37">
        <v>5500000</v>
      </c>
      <c r="K6" s="37">
        <v>99.970091139999994</v>
      </c>
      <c r="L6" s="37">
        <v>5491856.6200000001</v>
      </c>
      <c r="M6" s="37" t="s">
        <v>766</v>
      </c>
      <c r="N6" s="37" t="s">
        <v>338</v>
      </c>
    </row>
    <row r="8" spans="2:14" ht="15.75" x14ac:dyDescent="0.25">
      <c r="B8" s="154" t="s">
        <v>790</v>
      </c>
      <c r="C8" s="154"/>
      <c r="D8" s="154"/>
      <c r="E8" s="154"/>
      <c r="H8" s="154" t="s">
        <v>791</v>
      </c>
      <c r="I8" s="154"/>
      <c r="M8" s="154" t="s">
        <v>795</v>
      </c>
      <c r="N8" s="154"/>
    </row>
    <row r="9" spans="2:14" ht="45" x14ac:dyDescent="0.25">
      <c r="B9" s="64" t="s">
        <v>202</v>
      </c>
      <c r="C9" s="64" t="s">
        <v>792</v>
      </c>
      <c r="D9" s="64" t="s">
        <v>187</v>
      </c>
      <c r="E9" s="64" t="s">
        <v>192</v>
      </c>
      <c r="H9" s="64" t="s">
        <v>171</v>
      </c>
      <c r="I9" s="64" t="s">
        <v>172</v>
      </c>
      <c r="M9" s="64" t="s">
        <v>793</v>
      </c>
      <c r="N9" s="64" t="s">
        <v>794</v>
      </c>
    </row>
    <row r="10" spans="2:14" x14ac:dyDescent="0.25">
      <c r="B10" s="37" t="s">
        <v>783</v>
      </c>
      <c r="C10" s="37" t="s">
        <v>780</v>
      </c>
      <c r="D10" s="37" t="s">
        <v>781</v>
      </c>
      <c r="E10" s="31" t="s">
        <v>782</v>
      </c>
      <c r="H10" s="37" t="s">
        <v>786</v>
      </c>
      <c r="I10" s="37" t="s">
        <v>787</v>
      </c>
      <c r="M10" s="37" t="s">
        <v>796</v>
      </c>
      <c r="N10" s="66" t="s">
        <v>797</v>
      </c>
    </row>
    <row r="11" spans="2:14" x14ac:dyDescent="0.25">
      <c r="B11" s="37" t="s">
        <v>779</v>
      </c>
      <c r="C11" s="37" t="s">
        <v>780</v>
      </c>
      <c r="D11" s="37" t="s">
        <v>784</v>
      </c>
      <c r="E11" s="31" t="s">
        <v>785</v>
      </c>
      <c r="H11" s="37" t="s">
        <v>788</v>
      </c>
      <c r="I11" s="37" t="s">
        <v>789</v>
      </c>
    </row>
  </sheetData>
  <mergeCells count="4">
    <mergeCell ref="B1:N1"/>
    <mergeCell ref="B8:E8"/>
    <mergeCell ref="H8:I8"/>
    <mergeCell ref="M8:N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30"/>
  <sheetViews>
    <sheetView topLeftCell="A18" workbookViewId="0">
      <selection activeCell="G19" sqref="G19"/>
    </sheetView>
  </sheetViews>
  <sheetFormatPr defaultRowHeight="15" x14ac:dyDescent="0.25"/>
  <cols>
    <col min="1" max="2" width="9.140625" style="67"/>
    <col min="3" max="3" width="13.140625" style="67" customWidth="1"/>
    <col min="4" max="4" width="22" style="67" customWidth="1"/>
    <col min="5" max="5" width="36.42578125" style="67" customWidth="1"/>
    <col min="6" max="6" width="46.28515625" style="67" customWidth="1"/>
    <col min="7" max="7" width="51" style="67" customWidth="1"/>
    <col min="8" max="16384" width="9.140625" style="67"/>
  </cols>
  <sheetData>
    <row r="2" spans="3:7" ht="15.75" thickBot="1" x14ac:dyDescent="0.3"/>
    <row r="3" spans="3:7" ht="31.5" x14ac:dyDescent="0.25">
      <c r="C3" s="68" t="s">
        <v>802</v>
      </c>
      <c r="D3" s="69" t="s">
        <v>823</v>
      </c>
      <c r="E3" s="69"/>
      <c r="F3" s="70"/>
    </row>
    <row r="4" spans="3:7" ht="47.25" x14ac:dyDescent="0.25">
      <c r="C4" s="71" t="s">
        <v>803</v>
      </c>
      <c r="D4" s="72" t="s">
        <v>824</v>
      </c>
      <c r="E4" s="72"/>
      <c r="F4" s="73"/>
    </row>
    <row r="5" spans="3:7" ht="35.25" customHeight="1" x14ac:dyDescent="0.25">
      <c r="C5" s="71" t="s">
        <v>804</v>
      </c>
      <c r="D5" s="129" t="s">
        <v>827</v>
      </c>
      <c r="E5" s="129"/>
      <c r="F5" s="130"/>
    </row>
    <row r="6" spans="3:7" ht="47.25" x14ac:dyDescent="0.25">
      <c r="C6" s="71" t="s">
        <v>805</v>
      </c>
      <c r="D6" s="129" t="s">
        <v>872</v>
      </c>
      <c r="E6" s="129"/>
      <c r="F6" s="130"/>
    </row>
    <row r="7" spans="3:7" ht="171" customHeight="1" x14ac:dyDescent="0.25">
      <c r="C7" s="71" t="s">
        <v>806</v>
      </c>
      <c r="D7" s="72"/>
      <c r="E7" s="72"/>
      <c r="F7" s="73"/>
    </row>
    <row r="8" spans="3:7" ht="114.75" customHeight="1" thickBot="1" x14ac:dyDescent="0.3">
      <c r="C8" s="74" t="s">
        <v>807</v>
      </c>
      <c r="D8" s="131" t="s">
        <v>828</v>
      </c>
      <c r="E8" s="131"/>
      <c r="F8" s="132"/>
    </row>
    <row r="12" spans="3:7" ht="32.25" thickBot="1" x14ac:dyDescent="0.3">
      <c r="C12" s="78" t="s">
        <v>808</v>
      </c>
    </row>
    <row r="13" spans="3:7" ht="15.75" x14ac:dyDescent="0.25">
      <c r="C13" s="90" t="s">
        <v>809</v>
      </c>
      <c r="D13" s="91" t="s">
        <v>810</v>
      </c>
      <c r="E13" s="91" t="s">
        <v>583</v>
      </c>
      <c r="F13" s="91" t="s">
        <v>811</v>
      </c>
      <c r="G13" s="92" t="s">
        <v>812</v>
      </c>
    </row>
    <row r="14" spans="3:7" x14ac:dyDescent="0.25">
      <c r="C14" s="93">
        <v>1</v>
      </c>
      <c r="D14" s="72" t="s">
        <v>579</v>
      </c>
      <c r="E14" s="76">
        <v>43253</v>
      </c>
      <c r="F14" s="89"/>
      <c r="G14" s="73" t="s">
        <v>825</v>
      </c>
    </row>
    <row r="15" spans="3:7" x14ac:dyDescent="0.25">
      <c r="C15" s="93">
        <v>1.1000000000000001</v>
      </c>
      <c r="D15" s="72" t="s">
        <v>579</v>
      </c>
      <c r="E15" s="76">
        <v>43306</v>
      </c>
      <c r="F15" s="77"/>
      <c r="G15" s="94" t="s">
        <v>826</v>
      </c>
    </row>
    <row r="16" spans="3:7" ht="30" x14ac:dyDescent="0.25">
      <c r="C16" s="95">
        <v>1.2</v>
      </c>
      <c r="D16" s="87" t="s">
        <v>579</v>
      </c>
      <c r="E16" s="76">
        <v>43313</v>
      </c>
      <c r="F16" s="88"/>
      <c r="G16" s="96" t="s">
        <v>838</v>
      </c>
    </row>
    <row r="17" spans="3:7" ht="210" x14ac:dyDescent="0.25">
      <c r="C17" s="95">
        <v>1.3</v>
      </c>
      <c r="D17" s="87" t="s">
        <v>869</v>
      </c>
      <c r="E17" s="76">
        <v>43314</v>
      </c>
      <c r="F17" s="88" t="s">
        <v>870</v>
      </c>
      <c r="G17" s="96" t="s">
        <v>871</v>
      </c>
    </row>
    <row r="18" spans="3:7" ht="45" x14ac:dyDescent="0.25">
      <c r="C18" s="119">
        <v>1.4</v>
      </c>
      <c r="D18" s="120" t="s">
        <v>579</v>
      </c>
      <c r="E18" s="121">
        <v>43383</v>
      </c>
      <c r="F18" s="122"/>
      <c r="G18" s="123" t="s">
        <v>1010</v>
      </c>
    </row>
    <row r="19" spans="3:7" ht="105" x14ac:dyDescent="0.25">
      <c r="C19" s="124">
        <v>1.5</v>
      </c>
      <c r="D19" s="87" t="s">
        <v>579</v>
      </c>
      <c r="E19" s="125">
        <v>43391</v>
      </c>
      <c r="F19" s="88"/>
      <c r="G19" s="126" t="s">
        <v>1023</v>
      </c>
    </row>
    <row r="20" spans="3:7" ht="75" x14ac:dyDescent="0.25">
      <c r="C20" s="124">
        <v>1.6</v>
      </c>
      <c r="D20" s="87" t="s">
        <v>579</v>
      </c>
      <c r="E20" s="125">
        <v>43403</v>
      </c>
      <c r="F20" s="88"/>
      <c r="G20" s="126" t="s">
        <v>1027</v>
      </c>
    </row>
    <row r="21" spans="3:7" ht="30" x14ac:dyDescent="0.25">
      <c r="C21" s="124">
        <v>1.7</v>
      </c>
      <c r="D21" s="87" t="s">
        <v>579</v>
      </c>
      <c r="E21" s="125">
        <v>43405</v>
      </c>
      <c r="F21" s="88"/>
      <c r="G21" s="126" t="s">
        <v>1035</v>
      </c>
    </row>
    <row r="22" spans="3:7" x14ac:dyDescent="0.25">
      <c r="C22" s="83"/>
      <c r="D22" s="84"/>
      <c r="E22" s="118"/>
      <c r="F22" s="85"/>
      <c r="G22" s="86"/>
    </row>
    <row r="23" spans="3:7" x14ac:dyDescent="0.25">
      <c r="C23" s="83"/>
      <c r="D23" s="84"/>
      <c r="E23" s="82"/>
      <c r="F23" s="85"/>
      <c r="G23" s="86"/>
    </row>
    <row r="25" spans="3:7" ht="15.75" x14ac:dyDescent="0.25">
      <c r="C25" s="133" t="s">
        <v>813</v>
      </c>
      <c r="D25" s="134"/>
      <c r="E25"/>
      <c r="F25"/>
    </row>
    <row r="26" spans="3:7" ht="15.75" x14ac:dyDescent="0.25">
      <c r="C26" s="78" t="s">
        <v>133</v>
      </c>
      <c r="D26" s="75" t="s">
        <v>814</v>
      </c>
      <c r="E26" s="75" t="s">
        <v>815</v>
      </c>
      <c r="F26" s="75" t="s">
        <v>816</v>
      </c>
    </row>
    <row r="27" spans="3:7" ht="45.75" thickBot="1" x14ac:dyDescent="0.3">
      <c r="C27" s="79" t="s">
        <v>817</v>
      </c>
      <c r="D27" s="79" t="s">
        <v>818</v>
      </c>
      <c r="E27" s="80" t="s">
        <v>819</v>
      </c>
      <c r="F27" s="81"/>
    </row>
    <row r="28" spans="3:7" ht="45.75" thickBot="1" x14ac:dyDescent="0.3">
      <c r="C28" s="79" t="s">
        <v>820</v>
      </c>
      <c r="D28" s="79" t="s">
        <v>818</v>
      </c>
      <c r="E28" s="80" t="s">
        <v>819</v>
      </c>
      <c r="F28" s="81"/>
    </row>
    <row r="29" spans="3:7" ht="45.75" thickBot="1" x14ac:dyDescent="0.3">
      <c r="C29" s="79" t="s">
        <v>821</v>
      </c>
      <c r="D29" s="79" t="s">
        <v>822</v>
      </c>
      <c r="E29" s="80" t="s">
        <v>819</v>
      </c>
      <c r="F29" s="81"/>
    </row>
    <row r="30" spans="3:7" ht="15.75" thickBot="1" x14ac:dyDescent="0.3">
      <c r="C30" s="79"/>
      <c r="D30" s="79"/>
      <c r="E30" s="80"/>
      <c r="F30" s="81"/>
    </row>
  </sheetData>
  <mergeCells count="4">
    <mergeCell ref="D5:F5"/>
    <mergeCell ref="D6:F6"/>
    <mergeCell ref="D8:F8"/>
    <mergeCell ref="C25:D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36"/>
  <sheetViews>
    <sheetView workbookViewId="0">
      <selection activeCell="D1" sqref="D1"/>
    </sheetView>
  </sheetViews>
  <sheetFormatPr defaultRowHeight="15" x14ac:dyDescent="0.25"/>
  <cols>
    <col min="1" max="3" width="9.140625" style="25"/>
    <col min="4" max="4" width="9.42578125" style="25" bestFit="1" customWidth="1"/>
    <col min="5" max="16384" width="9.140625" style="25"/>
  </cols>
  <sheetData>
    <row r="3" spans="3:17" ht="23.25" x14ac:dyDescent="0.35">
      <c r="C3" s="142" t="s">
        <v>559</v>
      </c>
      <c r="D3" s="142"/>
      <c r="E3" s="142"/>
      <c r="F3" s="142"/>
      <c r="G3" s="142"/>
      <c r="H3" s="142"/>
      <c r="I3" s="142"/>
      <c r="J3" s="142"/>
      <c r="K3" s="142"/>
      <c r="L3" s="142"/>
      <c r="M3" s="142"/>
      <c r="N3" s="142"/>
      <c r="O3" s="142"/>
      <c r="P3" s="142"/>
      <c r="Q3" s="142"/>
    </row>
    <row r="4" spans="3:17" x14ac:dyDescent="0.25">
      <c r="C4" s="38" t="s">
        <v>558</v>
      </c>
      <c r="D4" s="135" t="s">
        <v>561</v>
      </c>
      <c r="E4" s="135"/>
      <c r="F4" s="135"/>
      <c r="G4" s="135"/>
      <c r="H4" s="135"/>
      <c r="I4" s="135"/>
      <c r="J4" s="135"/>
      <c r="K4" s="135"/>
      <c r="L4" s="135"/>
      <c r="M4" s="135"/>
      <c r="N4" s="135"/>
      <c r="O4" s="135"/>
      <c r="P4" s="135"/>
      <c r="Q4" s="135"/>
    </row>
    <row r="5" spans="3:17" x14ac:dyDescent="0.25">
      <c r="C5" s="38" t="s">
        <v>560</v>
      </c>
      <c r="D5" s="135" t="s">
        <v>633</v>
      </c>
      <c r="E5" s="135"/>
      <c r="F5" s="135"/>
      <c r="G5" s="135"/>
      <c r="H5" s="135"/>
      <c r="I5" s="135"/>
      <c r="J5" s="135"/>
      <c r="K5" s="135"/>
      <c r="L5" s="135"/>
      <c r="M5" s="135"/>
      <c r="N5" s="135"/>
      <c r="O5" s="135"/>
      <c r="P5" s="135"/>
      <c r="Q5" s="135"/>
    </row>
    <row r="8" spans="3:17" ht="23.25" x14ac:dyDescent="0.35">
      <c r="C8" s="142" t="s">
        <v>585</v>
      </c>
      <c r="D8" s="142"/>
      <c r="E8" s="142"/>
      <c r="F8" s="142"/>
      <c r="G8" s="142"/>
      <c r="H8" s="142"/>
      <c r="I8" s="142"/>
      <c r="J8" s="142"/>
      <c r="K8" s="142"/>
      <c r="L8" s="142"/>
      <c r="M8" s="142"/>
      <c r="N8" s="142"/>
      <c r="O8" s="142"/>
      <c r="P8" s="142"/>
      <c r="Q8" s="142"/>
    </row>
    <row r="9" spans="3:17" x14ac:dyDescent="0.25">
      <c r="C9" s="41" t="s">
        <v>584</v>
      </c>
      <c r="D9" s="41" t="s">
        <v>583</v>
      </c>
      <c r="E9" s="144" t="s">
        <v>582</v>
      </c>
      <c r="F9" s="144"/>
      <c r="G9" s="144"/>
      <c r="H9" s="144"/>
      <c r="I9" s="144"/>
      <c r="J9" s="144"/>
      <c r="K9" s="144"/>
      <c r="L9" s="144"/>
      <c r="M9" s="144"/>
      <c r="N9" s="144"/>
      <c r="O9" s="144"/>
      <c r="P9" s="144" t="s">
        <v>581</v>
      </c>
      <c r="Q9" s="144"/>
    </row>
    <row r="10" spans="3:17" x14ac:dyDescent="0.25">
      <c r="C10" s="37">
        <v>1</v>
      </c>
      <c r="D10" s="40">
        <v>43253</v>
      </c>
      <c r="E10" s="143" t="s">
        <v>580</v>
      </c>
      <c r="F10" s="143"/>
      <c r="G10" s="143"/>
      <c r="H10" s="143"/>
      <c r="I10" s="143"/>
      <c r="J10" s="143"/>
      <c r="K10" s="143"/>
      <c r="L10" s="143"/>
      <c r="M10" s="143"/>
      <c r="N10" s="143"/>
      <c r="O10" s="143"/>
      <c r="P10" s="136" t="s">
        <v>579</v>
      </c>
      <c r="Q10" s="136"/>
    </row>
    <row r="11" spans="3:17" x14ac:dyDescent="0.25">
      <c r="C11" s="37">
        <v>2</v>
      </c>
      <c r="D11" s="37"/>
      <c r="E11" s="136"/>
      <c r="F11" s="136"/>
      <c r="G11" s="136"/>
      <c r="H11" s="136"/>
      <c r="I11" s="136"/>
      <c r="J11" s="136"/>
      <c r="K11" s="136"/>
      <c r="L11" s="136"/>
      <c r="M11" s="136"/>
      <c r="N11" s="136"/>
      <c r="O11" s="136"/>
      <c r="P11" s="137"/>
      <c r="Q11" s="138"/>
    </row>
    <row r="12" spans="3:17" x14ac:dyDescent="0.25">
      <c r="C12" s="37">
        <v>3</v>
      </c>
      <c r="D12" s="37"/>
      <c r="E12" s="136"/>
      <c r="F12" s="136"/>
      <c r="G12" s="136"/>
      <c r="H12" s="136"/>
      <c r="I12" s="136"/>
      <c r="J12" s="136"/>
      <c r="K12" s="136"/>
      <c r="L12" s="136"/>
      <c r="M12" s="136"/>
      <c r="N12" s="136"/>
      <c r="O12" s="136"/>
      <c r="P12" s="137"/>
      <c r="Q12" s="138"/>
    </row>
    <row r="13" spans="3:17" x14ac:dyDescent="0.25">
      <c r="C13" s="37">
        <v>4</v>
      </c>
      <c r="D13" s="37"/>
      <c r="E13" s="136"/>
      <c r="F13" s="136"/>
      <c r="G13" s="136"/>
      <c r="H13" s="136"/>
      <c r="I13" s="136"/>
      <c r="J13" s="136"/>
      <c r="K13" s="136"/>
      <c r="L13" s="136"/>
      <c r="M13" s="136"/>
      <c r="N13" s="136"/>
      <c r="O13" s="136"/>
      <c r="P13" s="137"/>
      <c r="Q13" s="138"/>
    </row>
    <row r="14" spans="3:17" x14ac:dyDescent="0.25">
      <c r="C14" s="37">
        <v>5</v>
      </c>
      <c r="D14" s="37"/>
      <c r="E14" s="136"/>
      <c r="F14" s="136"/>
      <c r="G14" s="136"/>
      <c r="H14" s="136"/>
      <c r="I14" s="136"/>
      <c r="J14" s="136"/>
      <c r="K14" s="136"/>
      <c r="L14" s="136"/>
      <c r="M14" s="136"/>
      <c r="N14" s="136"/>
      <c r="O14" s="136"/>
      <c r="P14" s="137"/>
      <c r="Q14" s="138"/>
    </row>
    <row r="15" spans="3:17" x14ac:dyDescent="0.25">
      <c r="C15" s="37">
        <v>6</v>
      </c>
      <c r="D15" s="37"/>
      <c r="E15" s="136"/>
      <c r="F15" s="136"/>
      <c r="G15" s="136"/>
      <c r="H15" s="136"/>
      <c r="I15" s="136"/>
      <c r="J15" s="136"/>
      <c r="K15" s="136"/>
      <c r="L15" s="136"/>
      <c r="M15" s="136"/>
      <c r="N15" s="136"/>
      <c r="O15" s="136"/>
      <c r="P15" s="137"/>
      <c r="Q15" s="138"/>
    </row>
    <row r="16" spans="3:17" x14ac:dyDescent="0.25">
      <c r="C16" s="37">
        <v>7</v>
      </c>
      <c r="D16" s="37"/>
      <c r="E16" s="136"/>
      <c r="F16" s="136"/>
      <c r="G16" s="136"/>
      <c r="H16" s="136"/>
      <c r="I16" s="136"/>
      <c r="J16" s="136"/>
      <c r="K16" s="136"/>
      <c r="L16" s="136"/>
      <c r="M16" s="136"/>
      <c r="N16" s="136"/>
      <c r="O16" s="136"/>
      <c r="P16" s="137"/>
      <c r="Q16" s="138"/>
    </row>
    <row r="17" spans="3:17" x14ac:dyDescent="0.25">
      <c r="C17" s="37">
        <v>8</v>
      </c>
      <c r="D17" s="37"/>
      <c r="E17" s="136"/>
      <c r="F17" s="136"/>
      <c r="G17" s="136"/>
      <c r="H17" s="136"/>
      <c r="I17" s="136"/>
      <c r="J17" s="136"/>
      <c r="K17" s="136"/>
      <c r="L17" s="136"/>
      <c r="M17" s="136"/>
      <c r="N17" s="136"/>
      <c r="O17" s="136"/>
      <c r="P17" s="137"/>
      <c r="Q17" s="138"/>
    </row>
    <row r="18" spans="3:17" x14ac:dyDescent="0.25">
      <c r="C18" s="37">
        <v>9</v>
      </c>
      <c r="D18" s="37"/>
      <c r="E18" s="136"/>
      <c r="F18" s="136"/>
      <c r="G18" s="136"/>
      <c r="H18" s="136"/>
      <c r="I18" s="136"/>
      <c r="J18" s="136"/>
      <c r="K18" s="136"/>
      <c r="L18" s="136"/>
      <c r="M18" s="136"/>
      <c r="N18" s="136"/>
      <c r="O18" s="136"/>
      <c r="P18" s="137"/>
      <c r="Q18" s="138"/>
    </row>
    <row r="19" spans="3:17" x14ac:dyDescent="0.25">
      <c r="C19" s="37">
        <v>10</v>
      </c>
      <c r="D19" s="37"/>
      <c r="E19" s="136"/>
      <c r="F19" s="136"/>
      <c r="G19" s="136"/>
      <c r="H19" s="136"/>
      <c r="I19" s="136"/>
      <c r="J19" s="136"/>
      <c r="K19" s="136"/>
      <c r="L19" s="136"/>
      <c r="M19" s="136"/>
      <c r="N19" s="136"/>
      <c r="O19" s="136"/>
      <c r="P19" s="137"/>
      <c r="Q19" s="138"/>
    </row>
    <row r="22" spans="3:17" ht="23.25" x14ac:dyDescent="0.35">
      <c r="C22" s="142" t="s">
        <v>578</v>
      </c>
      <c r="D22" s="142"/>
      <c r="E22" s="142"/>
      <c r="F22" s="142"/>
      <c r="G22" s="142"/>
      <c r="H22" s="142"/>
      <c r="I22" s="142"/>
      <c r="J22" s="142"/>
      <c r="K22" s="142"/>
      <c r="L22" s="142"/>
      <c r="M22" s="142"/>
      <c r="N22" s="142"/>
      <c r="O22" s="142"/>
      <c r="P22" s="142"/>
      <c r="Q22" s="142"/>
    </row>
    <row r="23" spans="3:17" x14ac:dyDescent="0.25">
      <c r="C23" s="39">
        <v>1</v>
      </c>
      <c r="D23" s="135" t="s">
        <v>577</v>
      </c>
      <c r="E23" s="135"/>
      <c r="F23" s="135"/>
      <c r="G23" s="135"/>
      <c r="H23" s="135"/>
      <c r="I23" s="135"/>
      <c r="J23" s="135"/>
      <c r="K23" s="135"/>
      <c r="L23" s="135"/>
      <c r="M23" s="135"/>
      <c r="N23" s="135"/>
      <c r="O23" s="135"/>
      <c r="P23" s="135"/>
      <c r="Q23" s="135"/>
    </row>
    <row r="24" spans="3:17" x14ac:dyDescent="0.25">
      <c r="C24" s="39">
        <v>2</v>
      </c>
      <c r="D24" s="135" t="s">
        <v>644</v>
      </c>
      <c r="E24" s="135"/>
      <c r="F24" s="135"/>
      <c r="G24" s="135"/>
      <c r="H24" s="135"/>
      <c r="I24" s="135"/>
      <c r="J24" s="135"/>
      <c r="K24" s="135"/>
      <c r="L24" s="135"/>
      <c r="M24" s="135"/>
      <c r="N24" s="135"/>
      <c r="O24" s="135"/>
      <c r="P24" s="135"/>
      <c r="Q24" s="135"/>
    </row>
    <row r="25" spans="3:17" ht="48.75" customHeight="1" x14ac:dyDescent="0.25">
      <c r="C25" s="39">
        <v>3</v>
      </c>
      <c r="D25" s="139" t="s">
        <v>645</v>
      </c>
      <c r="E25" s="140"/>
      <c r="F25" s="140"/>
      <c r="G25" s="140"/>
      <c r="H25" s="140"/>
      <c r="I25" s="140"/>
      <c r="J25" s="140"/>
      <c r="K25" s="140"/>
      <c r="L25" s="140"/>
      <c r="M25" s="140"/>
      <c r="N25" s="140"/>
      <c r="O25" s="140"/>
      <c r="P25" s="140"/>
      <c r="Q25" s="141"/>
    </row>
    <row r="26" spans="3:17" ht="36.75" customHeight="1" x14ac:dyDescent="0.25">
      <c r="C26" s="39">
        <v>4</v>
      </c>
      <c r="D26" s="135" t="s">
        <v>662</v>
      </c>
      <c r="E26" s="135"/>
      <c r="F26" s="135"/>
      <c r="G26" s="135"/>
      <c r="H26" s="135"/>
      <c r="I26" s="135"/>
      <c r="J26" s="135"/>
      <c r="K26" s="135"/>
      <c r="L26" s="135"/>
      <c r="M26" s="135"/>
      <c r="N26" s="135"/>
      <c r="O26" s="135"/>
      <c r="P26" s="135"/>
      <c r="Q26" s="135"/>
    </row>
    <row r="27" spans="3:17" x14ac:dyDescent="0.25">
      <c r="C27" s="39">
        <v>5</v>
      </c>
      <c r="D27" s="135"/>
      <c r="E27" s="135"/>
      <c r="F27" s="135"/>
      <c r="G27" s="135"/>
      <c r="H27" s="135"/>
      <c r="I27" s="135"/>
      <c r="J27" s="135"/>
      <c r="K27" s="135"/>
      <c r="L27" s="135"/>
      <c r="M27" s="135"/>
      <c r="N27" s="135"/>
      <c r="O27" s="135"/>
      <c r="P27" s="135"/>
      <c r="Q27" s="135"/>
    </row>
    <row r="28" spans="3:17" x14ac:dyDescent="0.25">
      <c r="C28" s="39"/>
      <c r="D28" s="135"/>
      <c r="E28" s="135"/>
      <c r="F28" s="135"/>
      <c r="G28" s="135"/>
      <c r="H28" s="135"/>
      <c r="I28" s="135"/>
      <c r="J28" s="135"/>
      <c r="K28" s="135"/>
      <c r="L28" s="135"/>
      <c r="M28" s="135"/>
      <c r="N28" s="135"/>
      <c r="O28" s="135"/>
      <c r="P28" s="135"/>
      <c r="Q28" s="135"/>
    </row>
    <row r="29" spans="3:17" x14ac:dyDescent="0.25">
      <c r="C29" s="39"/>
      <c r="D29" s="135"/>
      <c r="E29" s="135"/>
      <c r="F29" s="135"/>
      <c r="G29" s="135"/>
      <c r="H29" s="135"/>
      <c r="I29" s="135"/>
      <c r="J29" s="135"/>
      <c r="K29" s="135"/>
      <c r="L29" s="135"/>
      <c r="M29" s="135"/>
      <c r="N29" s="135"/>
      <c r="O29" s="135"/>
      <c r="P29" s="135"/>
      <c r="Q29" s="135"/>
    </row>
    <row r="30" spans="3:17" x14ac:dyDescent="0.25">
      <c r="C30" s="39"/>
      <c r="D30" s="135"/>
      <c r="E30" s="135"/>
      <c r="F30" s="135"/>
      <c r="G30" s="135"/>
      <c r="H30" s="135"/>
      <c r="I30" s="135"/>
      <c r="J30" s="135"/>
      <c r="K30" s="135"/>
      <c r="L30" s="135"/>
      <c r="M30" s="135"/>
      <c r="N30" s="135"/>
      <c r="O30" s="135"/>
      <c r="P30" s="135"/>
      <c r="Q30" s="135"/>
    </row>
    <row r="31" spans="3:17" x14ac:dyDescent="0.25">
      <c r="C31" s="39"/>
      <c r="D31" s="135"/>
      <c r="E31" s="135"/>
      <c r="F31" s="135"/>
      <c r="G31" s="135"/>
      <c r="H31" s="135"/>
      <c r="I31" s="135"/>
      <c r="J31" s="135"/>
      <c r="K31" s="135"/>
      <c r="L31" s="135"/>
      <c r="M31" s="135"/>
      <c r="N31" s="135"/>
      <c r="O31" s="135"/>
      <c r="P31" s="135"/>
      <c r="Q31" s="135"/>
    </row>
    <row r="32" spans="3:17" x14ac:dyDescent="0.25">
      <c r="C32" s="39"/>
      <c r="D32" s="135"/>
      <c r="E32" s="135"/>
      <c r="F32" s="135"/>
      <c r="G32" s="135"/>
      <c r="H32" s="135"/>
      <c r="I32" s="135"/>
      <c r="J32" s="135"/>
      <c r="K32" s="135"/>
      <c r="L32" s="135"/>
      <c r="M32" s="135"/>
      <c r="N32" s="135"/>
      <c r="O32" s="135"/>
      <c r="P32" s="135"/>
      <c r="Q32" s="135"/>
    </row>
    <row r="33" spans="3:17" x14ac:dyDescent="0.25">
      <c r="C33" s="39"/>
      <c r="D33" s="135"/>
      <c r="E33" s="135"/>
      <c r="F33" s="135"/>
      <c r="G33" s="135"/>
      <c r="H33" s="135"/>
      <c r="I33" s="135"/>
      <c r="J33" s="135"/>
      <c r="K33" s="135"/>
      <c r="L33" s="135"/>
      <c r="M33" s="135"/>
      <c r="N33" s="135"/>
      <c r="O33" s="135"/>
      <c r="P33" s="135"/>
      <c r="Q33" s="135"/>
    </row>
    <row r="34" spans="3:17" x14ac:dyDescent="0.25">
      <c r="C34" s="39"/>
      <c r="D34" s="135"/>
      <c r="E34" s="135"/>
      <c r="F34" s="135"/>
      <c r="G34" s="135"/>
      <c r="H34" s="135"/>
      <c r="I34" s="135"/>
      <c r="J34" s="135"/>
      <c r="K34" s="135"/>
      <c r="L34" s="135"/>
      <c r="M34" s="135"/>
      <c r="N34" s="135"/>
      <c r="O34" s="135"/>
      <c r="P34" s="135"/>
      <c r="Q34" s="135"/>
    </row>
    <row r="35" spans="3:17" x14ac:dyDescent="0.25">
      <c r="C35" s="39"/>
      <c r="D35" s="135"/>
      <c r="E35" s="135"/>
      <c r="F35" s="135"/>
      <c r="G35" s="135"/>
      <c r="H35" s="135"/>
      <c r="I35" s="135"/>
      <c r="J35" s="135"/>
      <c r="K35" s="135"/>
      <c r="L35" s="135"/>
      <c r="M35" s="135"/>
      <c r="N35" s="135"/>
      <c r="O35" s="135"/>
      <c r="P35" s="135"/>
      <c r="Q35" s="135"/>
    </row>
    <row r="36" spans="3:17" x14ac:dyDescent="0.25">
      <c r="C36" s="39"/>
      <c r="D36" s="135"/>
      <c r="E36" s="135"/>
      <c r="F36" s="135"/>
      <c r="G36" s="135"/>
      <c r="H36" s="135"/>
      <c r="I36" s="135"/>
      <c r="J36" s="135"/>
      <c r="K36" s="135"/>
      <c r="L36" s="135"/>
      <c r="M36" s="135"/>
      <c r="N36" s="135"/>
      <c r="O36" s="135"/>
      <c r="P36" s="135"/>
      <c r="Q36" s="135"/>
    </row>
  </sheetData>
  <mergeCells count="41">
    <mergeCell ref="D4:Q4"/>
    <mergeCell ref="D5:Q5"/>
    <mergeCell ref="C3:Q3"/>
    <mergeCell ref="C8:Q8"/>
    <mergeCell ref="E9:O9"/>
    <mergeCell ref="E10:O10"/>
    <mergeCell ref="P9:Q9"/>
    <mergeCell ref="P10:Q10"/>
    <mergeCell ref="E11:O11"/>
    <mergeCell ref="E12:O12"/>
    <mergeCell ref="E13:O13"/>
    <mergeCell ref="E14:O14"/>
    <mergeCell ref="E15:O15"/>
    <mergeCell ref="E16:O16"/>
    <mergeCell ref="P11:Q11"/>
    <mergeCell ref="P12:Q12"/>
    <mergeCell ref="P13:Q13"/>
    <mergeCell ref="P14:Q14"/>
    <mergeCell ref="P15:Q15"/>
    <mergeCell ref="P16:Q16"/>
    <mergeCell ref="E17:O17"/>
    <mergeCell ref="E18:O18"/>
    <mergeCell ref="E19:O19"/>
    <mergeCell ref="P17:Q17"/>
    <mergeCell ref="D25:Q25"/>
    <mergeCell ref="P18:Q18"/>
    <mergeCell ref="P19:Q19"/>
    <mergeCell ref="C22:Q22"/>
    <mergeCell ref="D23:Q23"/>
    <mergeCell ref="D24:Q24"/>
    <mergeCell ref="D26:Q26"/>
    <mergeCell ref="D27:Q27"/>
    <mergeCell ref="D28:Q28"/>
    <mergeCell ref="D29:Q29"/>
    <mergeCell ref="D30:Q30"/>
    <mergeCell ref="D36:Q36"/>
    <mergeCell ref="D31:Q31"/>
    <mergeCell ref="D32:Q32"/>
    <mergeCell ref="D33:Q33"/>
    <mergeCell ref="D34:Q34"/>
    <mergeCell ref="D35:Q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64"/>
  <sheetViews>
    <sheetView tabSelected="1" zoomScale="98" zoomScaleNormal="98" workbookViewId="0">
      <pane xSplit="3" ySplit="1" topLeftCell="M2" activePane="bottomRight" state="frozen"/>
      <selection pane="topRight" activeCell="D1" sqref="D1"/>
      <selection pane="bottomLeft" activeCell="A2" sqref="A2"/>
      <selection pane="bottomRight" activeCell="A36" sqref="A36:XFD36"/>
    </sheetView>
  </sheetViews>
  <sheetFormatPr defaultColWidth="40.5703125" defaultRowHeight="12.75" x14ac:dyDescent="0.25"/>
  <cols>
    <col min="1" max="1" width="14" style="2" customWidth="1"/>
    <col min="2" max="2" width="21.42578125" style="2" customWidth="1"/>
    <col min="3" max="4" width="40.5703125" style="2"/>
    <col min="5" max="5" width="40.5703125" style="11"/>
    <col min="6" max="6" width="14.85546875" style="10" bestFit="1" customWidth="1"/>
    <col min="7" max="7" width="22.85546875" style="10" bestFit="1" customWidth="1"/>
    <col min="8" max="8" width="21.42578125" style="2" bestFit="1" customWidth="1"/>
    <col min="9" max="9" width="11.42578125" style="10" bestFit="1" customWidth="1"/>
    <col min="10" max="10" width="40.5703125" style="2"/>
    <col min="11" max="11" width="11.5703125" style="10" customWidth="1"/>
    <col min="12" max="12" width="40.5703125" style="11"/>
    <col min="13" max="13" width="8.7109375" style="10" bestFit="1" customWidth="1"/>
    <col min="14" max="14" width="11.28515625" style="2" customWidth="1"/>
    <col min="15" max="15" width="16.5703125" style="2" customWidth="1"/>
    <col min="16" max="16384" width="40.5703125" style="2"/>
  </cols>
  <sheetData>
    <row r="1" spans="1:16" ht="38.25" x14ac:dyDescent="0.25">
      <c r="A1" s="97" t="s">
        <v>14</v>
      </c>
      <c r="B1" s="98" t="s">
        <v>13</v>
      </c>
      <c r="C1" s="98" t="s">
        <v>12</v>
      </c>
      <c r="D1" s="98" t="s">
        <v>11</v>
      </c>
      <c r="E1" s="108" t="s">
        <v>873</v>
      </c>
      <c r="F1" s="99" t="s">
        <v>9</v>
      </c>
      <c r="G1" s="99" t="s">
        <v>8</v>
      </c>
      <c r="H1" s="99" t="s">
        <v>7</v>
      </c>
      <c r="I1" s="99" t="s">
        <v>6</v>
      </c>
      <c r="J1" s="99" t="s">
        <v>5</v>
      </c>
      <c r="K1" s="99" t="s">
        <v>4</v>
      </c>
      <c r="L1" s="99" t="s">
        <v>3</v>
      </c>
      <c r="M1" s="100" t="s">
        <v>2</v>
      </c>
      <c r="N1" s="100" t="s">
        <v>1</v>
      </c>
      <c r="O1" s="100" t="s">
        <v>0</v>
      </c>
      <c r="P1" s="100" t="s">
        <v>986</v>
      </c>
    </row>
    <row r="2" spans="1:16" s="103" customFormat="1" ht="38.25" hidden="1" x14ac:dyDescent="0.25">
      <c r="A2" s="101" t="s">
        <v>887</v>
      </c>
      <c r="B2" s="101" t="s">
        <v>92</v>
      </c>
      <c r="C2" s="101" t="s">
        <v>563</v>
      </c>
      <c r="D2" s="101" t="s">
        <v>888</v>
      </c>
      <c r="E2" s="109" t="s">
        <v>93</v>
      </c>
      <c r="F2" s="101" t="s">
        <v>94</v>
      </c>
      <c r="G2" s="101" t="s">
        <v>96</v>
      </c>
      <c r="H2" s="101" t="s">
        <v>889</v>
      </c>
      <c r="I2" s="101" t="s">
        <v>97</v>
      </c>
      <c r="J2" s="101"/>
      <c r="K2" s="101" t="s">
        <v>98</v>
      </c>
      <c r="L2" s="101"/>
      <c r="M2" s="101" t="s">
        <v>96</v>
      </c>
      <c r="N2" s="101">
        <v>100205</v>
      </c>
      <c r="O2" s="101" t="s">
        <v>99</v>
      </c>
      <c r="P2" s="102"/>
    </row>
    <row r="3" spans="1:16" s="103" customFormat="1" ht="15" hidden="1" x14ac:dyDescent="0.25">
      <c r="A3" s="104" t="s">
        <v>890</v>
      </c>
      <c r="B3" s="104" t="s">
        <v>92</v>
      </c>
      <c r="C3" s="104" t="s">
        <v>884</v>
      </c>
      <c r="D3" s="104" t="s">
        <v>90</v>
      </c>
      <c r="E3" s="110" t="s">
        <v>547</v>
      </c>
      <c r="F3" s="104" t="s">
        <v>94</v>
      </c>
      <c r="G3" s="104" t="s">
        <v>96</v>
      </c>
      <c r="H3" s="104" t="s">
        <v>915</v>
      </c>
      <c r="I3" s="104" t="s">
        <v>97</v>
      </c>
      <c r="J3" s="104"/>
      <c r="K3" s="104" t="s">
        <v>98</v>
      </c>
      <c r="L3" s="104"/>
      <c r="M3" s="104" t="s">
        <v>96</v>
      </c>
      <c r="N3" s="104">
        <v>10559</v>
      </c>
      <c r="O3" s="104" t="s">
        <v>134</v>
      </c>
      <c r="P3" s="105"/>
    </row>
    <row r="4" spans="1:16" s="103" customFormat="1" ht="25.5" hidden="1" x14ac:dyDescent="0.25">
      <c r="A4" s="101" t="s">
        <v>892</v>
      </c>
      <c r="B4" s="101" t="s">
        <v>92</v>
      </c>
      <c r="C4" s="101" t="s">
        <v>37</v>
      </c>
      <c r="D4" s="101" t="s">
        <v>72</v>
      </c>
      <c r="E4" s="109" t="s">
        <v>155</v>
      </c>
      <c r="F4" s="101" t="s">
        <v>94</v>
      </c>
      <c r="G4" s="101" t="s">
        <v>98</v>
      </c>
      <c r="H4" s="101" t="s">
        <v>916</v>
      </c>
      <c r="I4" s="101" t="s">
        <v>97</v>
      </c>
      <c r="J4" s="101"/>
      <c r="K4" s="101" t="s">
        <v>98</v>
      </c>
      <c r="L4" s="101"/>
      <c r="M4" s="101" t="s">
        <v>96</v>
      </c>
      <c r="N4" s="101">
        <v>344</v>
      </c>
      <c r="O4" s="101" t="s">
        <v>115</v>
      </c>
      <c r="P4" s="102"/>
    </row>
    <row r="5" spans="1:16" s="103" customFormat="1" ht="15" hidden="1" x14ac:dyDescent="0.25">
      <c r="A5" s="104" t="s">
        <v>893</v>
      </c>
      <c r="B5" s="104" t="s">
        <v>92</v>
      </c>
      <c r="C5" s="104" t="s">
        <v>18</v>
      </c>
      <c r="D5" s="104" t="s">
        <v>429</v>
      </c>
      <c r="E5" s="110" t="s">
        <v>153</v>
      </c>
      <c r="F5" s="104" t="s">
        <v>94</v>
      </c>
      <c r="G5" s="104" t="s">
        <v>98</v>
      </c>
      <c r="H5" s="104" t="s">
        <v>916</v>
      </c>
      <c r="I5" s="104" t="s">
        <v>97</v>
      </c>
      <c r="J5" s="104"/>
      <c r="K5" s="104" t="s">
        <v>98</v>
      </c>
      <c r="L5" s="104"/>
      <c r="M5" s="104" t="s">
        <v>96</v>
      </c>
      <c r="N5" s="104">
        <v>75</v>
      </c>
      <c r="O5" s="104" t="s">
        <v>100</v>
      </c>
      <c r="P5" s="105"/>
    </row>
    <row r="6" spans="1:16" s="103" customFormat="1" ht="25.5" hidden="1" x14ac:dyDescent="0.25">
      <c r="A6" s="101" t="s">
        <v>894</v>
      </c>
      <c r="B6" s="101" t="s">
        <v>92</v>
      </c>
      <c r="C6" s="101" t="s">
        <v>917</v>
      </c>
      <c r="D6" s="101" t="s">
        <v>430</v>
      </c>
      <c r="E6" s="109" t="s">
        <v>154</v>
      </c>
      <c r="F6" s="101" t="s">
        <v>94</v>
      </c>
      <c r="G6" s="101" t="s">
        <v>98</v>
      </c>
      <c r="H6" s="101" t="s">
        <v>918</v>
      </c>
      <c r="I6" s="101" t="s">
        <v>97</v>
      </c>
      <c r="J6" s="101"/>
      <c r="K6" s="101" t="s">
        <v>98</v>
      </c>
      <c r="L6" s="101"/>
      <c r="M6" s="101" t="s">
        <v>98</v>
      </c>
      <c r="N6" s="101">
        <v>10080</v>
      </c>
      <c r="O6" s="101" t="s">
        <v>829</v>
      </c>
      <c r="P6" s="102"/>
    </row>
    <row r="7" spans="1:16" s="103" customFormat="1" ht="15" hidden="1" x14ac:dyDescent="0.25">
      <c r="A7" s="104" t="s">
        <v>919</v>
      </c>
      <c r="B7" s="104" t="s">
        <v>92</v>
      </c>
      <c r="C7" s="104" t="s">
        <v>564</v>
      </c>
      <c r="D7" s="104" t="s">
        <v>431</v>
      </c>
      <c r="E7" s="110" t="s">
        <v>155</v>
      </c>
      <c r="F7" s="104" t="s">
        <v>94</v>
      </c>
      <c r="G7" s="104" t="s">
        <v>98</v>
      </c>
      <c r="H7" s="104" t="s">
        <v>916</v>
      </c>
      <c r="I7" s="104" t="s">
        <v>97</v>
      </c>
      <c r="J7" s="104"/>
      <c r="K7" s="104" t="s">
        <v>98</v>
      </c>
      <c r="L7" s="104"/>
      <c r="M7" s="104" t="s">
        <v>96</v>
      </c>
      <c r="N7" s="104">
        <v>64</v>
      </c>
      <c r="O7" s="104" t="s">
        <v>102</v>
      </c>
      <c r="P7" s="105"/>
    </row>
    <row r="8" spans="1:16" s="103" customFormat="1" ht="63.75" hidden="1" x14ac:dyDescent="0.25">
      <c r="A8" s="101" t="s">
        <v>904</v>
      </c>
      <c r="B8" s="101" t="s">
        <v>92</v>
      </c>
      <c r="C8" s="101" t="s">
        <v>565</v>
      </c>
      <c r="D8" s="101" t="s">
        <v>432</v>
      </c>
      <c r="E8" s="109" t="s">
        <v>155</v>
      </c>
      <c r="F8" s="101" t="s">
        <v>94</v>
      </c>
      <c r="G8" s="101" t="s">
        <v>98</v>
      </c>
      <c r="H8" s="101" t="s">
        <v>916</v>
      </c>
      <c r="I8" s="101" t="s">
        <v>137</v>
      </c>
      <c r="J8" s="101" t="s">
        <v>1009</v>
      </c>
      <c r="K8" s="101" t="s">
        <v>98</v>
      </c>
      <c r="L8" s="101"/>
      <c r="M8" s="101" t="s">
        <v>96</v>
      </c>
      <c r="N8" s="101">
        <v>10032</v>
      </c>
      <c r="O8" s="101" t="s">
        <v>830</v>
      </c>
      <c r="P8" s="102"/>
    </row>
    <row r="9" spans="1:16" s="103" customFormat="1" ht="38.25" hidden="1" x14ac:dyDescent="0.25">
      <c r="A9" s="104" t="s">
        <v>895</v>
      </c>
      <c r="B9" s="104" t="s">
        <v>92</v>
      </c>
      <c r="C9" s="104" t="s">
        <v>524</v>
      </c>
      <c r="D9" s="104" t="s">
        <v>464</v>
      </c>
      <c r="E9" s="110" t="s">
        <v>154</v>
      </c>
      <c r="F9" s="104" t="s">
        <v>94</v>
      </c>
      <c r="G9" s="104" t="s">
        <v>96</v>
      </c>
      <c r="H9" s="104" t="s">
        <v>918</v>
      </c>
      <c r="I9" s="104" t="s">
        <v>97</v>
      </c>
      <c r="J9" s="104"/>
      <c r="K9" s="104" t="s">
        <v>98</v>
      </c>
      <c r="L9" s="104"/>
      <c r="M9" s="104" t="s">
        <v>98</v>
      </c>
      <c r="N9" s="104">
        <v>779</v>
      </c>
      <c r="O9" s="104" t="s">
        <v>104</v>
      </c>
      <c r="P9" s="105"/>
    </row>
    <row r="10" spans="1:16" s="103" customFormat="1" ht="25.5" hidden="1" x14ac:dyDescent="0.25">
      <c r="A10" s="101" t="s">
        <v>920</v>
      </c>
      <c r="B10" s="101" t="s">
        <v>92</v>
      </c>
      <c r="C10" s="101" t="s">
        <v>27</v>
      </c>
      <c r="D10" s="101" t="s">
        <v>549</v>
      </c>
      <c r="E10" s="109"/>
      <c r="F10" s="101" t="s">
        <v>94</v>
      </c>
      <c r="G10" s="101" t="s">
        <v>96</v>
      </c>
      <c r="H10" s="101" t="s">
        <v>921</v>
      </c>
      <c r="I10" s="101" t="s">
        <v>97</v>
      </c>
      <c r="J10" s="101"/>
      <c r="K10" s="101" t="s">
        <v>98</v>
      </c>
      <c r="L10" s="101"/>
      <c r="M10" s="104" t="s">
        <v>96</v>
      </c>
      <c r="N10" s="101">
        <v>11263</v>
      </c>
      <c r="O10" s="101" t="s">
        <v>831</v>
      </c>
      <c r="P10" s="102"/>
    </row>
    <row r="11" spans="1:16" s="103" customFormat="1" ht="280.5" hidden="1" x14ac:dyDescent="0.25">
      <c r="A11" s="104" t="s">
        <v>922</v>
      </c>
      <c r="B11" s="104" t="s">
        <v>92</v>
      </c>
      <c r="C11" s="104" t="s">
        <v>28</v>
      </c>
      <c r="D11" s="104" t="s">
        <v>548</v>
      </c>
      <c r="E11" s="110" t="s">
        <v>157</v>
      </c>
      <c r="F11" s="104" t="s">
        <v>94</v>
      </c>
      <c r="G11" s="104" t="s">
        <v>98</v>
      </c>
      <c r="H11" s="104" t="s">
        <v>921</v>
      </c>
      <c r="I11" s="104" t="s">
        <v>97</v>
      </c>
      <c r="J11" s="104"/>
      <c r="K11" s="104" t="s">
        <v>96</v>
      </c>
      <c r="L11" s="104" t="s">
        <v>759</v>
      </c>
      <c r="M11" s="104" t="s">
        <v>96</v>
      </c>
      <c r="N11" s="104">
        <v>10249</v>
      </c>
      <c r="O11" s="104" t="s">
        <v>108</v>
      </c>
      <c r="P11" s="105"/>
    </row>
    <row r="12" spans="1:16" s="103" customFormat="1" ht="25.5" hidden="1" x14ac:dyDescent="0.25">
      <c r="A12" s="101" t="s">
        <v>923</v>
      </c>
      <c r="B12" s="101" t="s">
        <v>92</v>
      </c>
      <c r="C12" s="101" t="s">
        <v>566</v>
      </c>
      <c r="D12" s="101" t="s">
        <v>924</v>
      </c>
      <c r="E12" s="109" t="s">
        <v>159</v>
      </c>
      <c r="F12" s="101" t="s">
        <v>94</v>
      </c>
      <c r="G12" s="101" t="s">
        <v>98</v>
      </c>
      <c r="H12" s="101" t="s">
        <v>925</v>
      </c>
      <c r="I12" s="101" t="s">
        <v>97</v>
      </c>
      <c r="J12" s="101"/>
      <c r="K12" s="101" t="s">
        <v>96</v>
      </c>
      <c r="L12" s="101" t="s">
        <v>623</v>
      </c>
      <c r="M12" s="101" t="s">
        <v>96</v>
      </c>
      <c r="N12" s="101">
        <v>100102</v>
      </c>
      <c r="O12" s="101" t="s">
        <v>109</v>
      </c>
      <c r="P12" s="102"/>
    </row>
    <row r="13" spans="1:16" s="103" customFormat="1" ht="25.5" hidden="1" x14ac:dyDescent="0.25">
      <c r="A13" s="104" t="s">
        <v>896</v>
      </c>
      <c r="B13" s="104" t="s">
        <v>92</v>
      </c>
      <c r="C13" s="104" t="s">
        <v>541</v>
      </c>
      <c r="D13" s="104" t="s">
        <v>542</v>
      </c>
      <c r="E13" s="110">
        <v>40</v>
      </c>
      <c r="F13" s="104" t="s">
        <v>94</v>
      </c>
      <c r="G13" s="104" t="s">
        <v>98</v>
      </c>
      <c r="H13" s="104" t="s">
        <v>926</v>
      </c>
      <c r="I13" s="104" t="s">
        <v>137</v>
      </c>
      <c r="J13" s="104" t="s">
        <v>800</v>
      </c>
      <c r="K13" s="104" t="s">
        <v>98</v>
      </c>
      <c r="L13" s="104"/>
      <c r="M13" s="104" t="s">
        <v>98</v>
      </c>
      <c r="N13" s="104">
        <v>10704</v>
      </c>
      <c r="O13" s="104" t="s">
        <v>834</v>
      </c>
      <c r="P13" s="105"/>
    </row>
    <row r="14" spans="1:16" s="103" customFormat="1" ht="51" hidden="1" x14ac:dyDescent="0.25">
      <c r="A14" s="101" t="s">
        <v>898</v>
      </c>
      <c r="B14" s="101" t="s">
        <v>92</v>
      </c>
      <c r="C14" s="101" t="s">
        <v>572</v>
      </c>
      <c r="D14" s="101" t="s">
        <v>586</v>
      </c>
      <c r="E14" s="109" t="s">
        <v>170</v>
      </c>
      <c r="F14" s="101" t="s">
        <v>94</v>
      </c>
      <c r="G14" s="101" t="s">
        <v>98</v>
      </c>
      <c r="H14" s="101" t="s">
        <v>921</v>
      </c>
      <c r="I14" s="101" t="s">
        <v>97</v>
      </c>
      <c r="J14" s="101"/>
      <c r="K14" s="101" t="s">
        <v>98</v>
      </c>
      <c r="L14" s="101" t="s">
        <v>927</v>
      </c>
      <c r="M14" s="101" t="s">
        <v>98</v>
      </c>
      <c r="N14" s="101">
        <v>11275</v>
      </c>
      <c r="O14" s="101" t="s">
        <v>864</v>
      </c>
      <c r="P14" s="102"/>
    </row>
    <row r="15" spans="1:16" s="103" customFormat="1" ht="25.5" hidden="1" x14ac:dyDescent="0.25">
      <c r="A15" s="104" t="s">
        <v>928</v>
      </c>
      <c r="B15" s="104" t="s">
        <v>92</v>
      </c>
      <c r="C15" s="104" t="s">
        <v>573</v>
      </c>
      <c r="D15" s="104" t="s">
        <v>587</v>
      </c>
      <c r="E15" s="110" t="s">
        <v>605</v>
      </c>
      <c r="F15" s="104" t="s">
        <v>94</v>
      </c>
      <c r="G15" s="104" t="s">
        <v>98</v>
      </c>
      <c r="H15" s="104" t="s">
        <v>921</v>
      </c>
      <c r="I15" s="104" t="s">
        <v>138</v>
      </c>
      <c r="J15" s="104"/>
      <c r="K15" s="104" t="s">
        <v>98</v>
      </c>
      <c r="L15" s="104"/>
      <c r="M15" s="104" t="s">
        <v>98</v>
      </c>
      <c r="N15" s="104">
        <v>11276</v>
      </c>
      <c r="O15" s="104" t="s">
        <v>865</v>
      </c>
      <c r="P15" s="105"/>
    </row>
    <row r="16" spans="1:16" s="103" customFormat="1" ht="89.25" hidden="1" x14ac:dyDescent="0.25">
      <c r="A16" s="101" t="s">
        <v>897</v>
      </c>
      <c r="B16" s="101" t="s">
        <v>92</v>
      </c>
      <c r="C16" s="101" t="s">
        <v>574</v>
      </c>
      <c r="D16" s="101" t="s">
        <v>588</v>
      </c>
      <c r="E16" s="109" t="s">
        <v>170</v>
      </c>
      <c r="F16" s="101" t="s">
        <v>94</v>
      </c>
      <c r="G16" s="101" t="s">
        <v>98</v>
      </c>
      <c r="H16" s="101" t="s">
        <v>921</v>
      </c>
      <c r="I16" s="101" t="s">
        <v>97</v>
      </c>
      <c r="J16" s="101"/>
      <c r="K16" s="101" t="s">
        <v>98</v>
      </c>
      <c r="L16" s="101" t="s">
        <v>625</v>
      </c>
      <c r="M16" s="101" t="s">
        <v>98</v>
      </c>
      <c r="N16" s="101">
        <v>11277</v>
      </c>
      <c r="O16" s="101" t="s">
        <v>866</v>
      </c>
      <c r="P16" s="102"/>
    </row>
    <row r="17" spans="1:16" s="103" customFormat="1" ht="25.5" hidden="1" x14ac:dyDescent="0.25">
      <c r="A17" s="104" t="s">
        <v>899</v>
      </c>
      <c r="B17" s="104" t="s">
        <v>92</v>
      </c>
      <c r="C17" s="104" t="s">
        <v>575</v>
      </c>
      <c r="D17" s="104" t="s">
        <v>589</v>
      </c>
      <c r="E17" s="110" t="s">
        <v>605</v>
      </c>
      <c r="F17" s="104" t="s">
        <v>94</v>
      </c>
      <c r="G17" s="104" t="s">
        <v>98</v>
      </c>
      <c r="H17" s="104" t="s">
        <v>921</v>
      </c>
      <c r="I17" s="104" t="s">
        <v>138</v>
      </c>
      <c r="J17" s="104"/>
      <c r="K17" s="104" t="s">
        <v>98</v>
      </c>
      <c r="L17" s="104"/>
      <c r="M17" s="104" t="s">
        <v>98</v>
      </c>
      <c r="N17" s="104">
        <v>11278</v>
      </c>
      <c r="O17" s="104" t="s">
        <v>867</v>
      </c>
      <c r="P17" s="105"/>
    </row>
    <row r="18" spans="1:16" s="103" customFormat="1" ht="38.25" hidden="1" x14ac:dyDescent="0.25">
      <c r="A18" s="101" t="s">
        <v>929</v>
      </c>
      <c r="B18" s="101" t="s">
        <v>92</v>
      </c>
      <c r="C18" s="101" t="s">
        <v>26</v>
      </c>
      <c r="D18" s="101" t="s">
        <v>412</v>
      </c>
      <c r="E18" s="109" t="s">
        <v>606</v>
      </c>
      <c r="F18" s="101" t="s">
        <v>94</v>
      </c>
      <c r="G18" s="101" t="s">
        <v>98</v>
      </c>
      <c r="H18" s="101" t="s">
        <v>891</v>
      </c>
      <c r="I18" s="101" t="s">
        <v>97</v>
      </c>
      <c r="J18" s="101"/>
      <c r="K18" s="101" t="s">
        <v>98</v>
      </c>
      <c r="L18" s="101"/>
      <c r="M18" s="101" t="s">
        <v>96</v>
      </c>
      <c r="N18" s="101">
        <v>10561</v>
      </c>
      <c r="O18" s="101" t="s">
        <v>836</v>
      </c>
      <c r="P18" s="102"/>
    </row>
    <row r="19" spans="1:16" s="103" customFormat="1" ht="15" hidden="1" x14ac:dyDescent="0.25">
      <c r="A19" s="104" t="s">
        <v>930</v>
      </c>
      <c r="B19" s="104" t="s">
        <v>92</v>
      </c>
      <c r="C19" s="104" t="s">
        <v>543</v>
      </c>
      <c r="D19" s="104" t="s">
        <v>592</v>
      </c>
      <c r="E19" s="110" t="s">
        <v>607</v>
      </c>
      <c r="F19" s="104" t="s">
        <v>94</v>
      </c>
      <c r="G19" s="104" t="s">
        <v>98</v>
      </c>
      <c r="H19" s="104" t="s">
        <v>925</v>
      </c>
      <c r="I19" s="104" t="s">
        <v>97</v>
      </c>
      <c r="J19" s="104"/>
      <c r="K19" s="101" t="s">
        <v>98</v>
      </c>
      <c r="L19" s="104"/>
      <c r="M19" s="104" t="s">
        <v>96</v>
      </c>
      <c r="N19" s="104">
        <v>11245</v>
      </c>
      <c r="O19" s="104" t="s">
        <v>835</v>
      </c>
      <c r="P19" s="105"/>
    </row>
    <row r="20" spans="1:16" s="103" customFormat="1" ht="51" hidden="1" x14ac:dyDescent="0.25">
      <c r="A20" s="101" t="s">
        <v>931</v>
      </c>
      <c r="B20" s="101" t="s">
        <v>92</v>
      </c>
      <c r="C20" s="101" t="s">
        <v>38</v>
      </c>
      <c r="D20" s="101" t="s">
        <v>614</v>
      </c>
      <c r="E20" s="109" t="s">
        <v>608</v>
      </c>
      <c r="F20" s="101" t="s">
        <v>94</v>
      </c>
      <c r="G20" s="101" t="s">
        <v>98</v>
      </c>
      <c r="H20" s="101" t="s">
        <v>925</v>
      </c>
      <c r="I20" s="101" t="s">
        <v>97</v>
      </c>
      <c r="J20" s="101"/>
      <c r="K20" s="101" t="s">
        <v>98</v>
      </c>
      <c r="L20" s="101"/>
      <c r="M20" s="101" t="s">
        <v>98</v>
      </c>
      <c r="N20" s="101">
        <v>10083</v>
      </c>
      <c r="O20" s="101" t="s">
        <v>116</v>
      </c>
      <c r="P20" s="102"/>
    </row>
    <row r="21" spans="1:16" s="103" customFormat="1" ht="63.75" hidden="1" x14ac:dyDescent="0.25">
      <c r="A21" s="104" t="s">
        <v>932</v>
      </c>
      <c r="B21" s="104" t="s">
        <v>92</v>
      </c>
      <c r="C21" s="104" t="s">
        <v>39</v>
      </c>
      <c r="D21" s="104" t="s">
        <v>615</v>
      </c>
      <c r="E21" s="110" t="s">
        <v>616</v>
      </c>
      <c r="F21" s="104" t="s">
        <v>94</v>
      </c>
      <c r="G21" s="104" t="s">
        <v>96</v>
      </c>
      <c r="H21" s="104" t="s">
        <v>925</v>
      </c>
      <c r="I21" s="104" t="s">
        <v>97</v>
      </c>
      <c r="J21" s="104"/>
      <c r="K21" s="104" t="s">
        <v>98</v>
      </c>
      <c r="L21" s="104"/>
      <c r="M21" s="104" t="s">
        <v>96</v>
      </c>
      <c r="N21" s="104">
        <v>10005</v>
      </c>
      <c r="O21" s="104" t="s">
        <v>117</v>
      </c>
      <c r="P21" s="105"/>
    </row>
    <row r="22" spans="1:16" s="103" customFormat="1" ht="15" hidden="1" x14ac:dyDescent="0.25">
      <c r="A22" s="101" t="s">
        <v>933</v>
      </c>
      <c r="B22" s="101" t="s">
        <v>92</v>
      </c>
      <c r="C22" s="101" t="s">
        <v>24</v>
      </c>
      <c r="D22" s="101" t="s">
        <v>527</v>
      </c>
      <c r="E22" s="109" t="s">
        <v>156</v>
      </c>
      <c r="F22" s="101" t="s">
        <v>94</v>
      </c>
      <c r="G22" s="101" t="s">
        <v>98</v>
      </c>
      <c r="H22" s="101" t="s">
        <v>934</v>
      </c>
      <c r="I22" s="101" t="s">
        <v>97</v>
      </c>
      <c r="J22" s="101"/>
      <c r="K22" s="101" t="s">
        <v>96</v>
      </c>
      <c r="L22" s="101" t="s">
        <v>799</v>
      </c>
      <c r="M22" s="101" t="s">
        <v>96</v>
      </c>
      <c r="N22" s="101">
        <v>120</v>
      </c>
      <c r="O22" s="101" t="s">
        <v>862</v>
      </c>
      <c r="P22" s="102"/>
    </row>
    <row r="23" spans="1:16" s="103" customFormat="1" ht="38.25" hidden="1" x14ac:dyDescent="0.25">
      <c r="A23" s="104" t="s">
        <v>935</v>
      </c>
      <c r="B23" s="104" t="s">
        <v>92</v>
      </c>
      <c r="C23" s="104" t="s">
        <v>55</v>
      </c>
      <c r="D23" s="104" t="s">
        <v>532</v>
      </c>
      <c r="E23" s="110"/>
      <c r="F23" s="104" t="s">
        <v>94</v>
      </c>
      <c r="G23" s="104" t="s">
        <v>98</v>
      </c>
      <c r="H23" s="104" t="s">
        <v>915</v>
      </c>
      <c r="I23" s="104" t="s">
        <v>97</v>
      </c>
      <c r="J23" s="104"/>
      <c r="K23" s="104" t="s">
        <v>96</v>
      </c>
      <c r="L23" s="104" t="s">
        <v>624</v>
      </c>
      <c r="M23" s="104" t="s">
        <v>96</v>
      </c>
      <c r="N23" s="104">
        <v>63</v>
      </c>
      <c r="O23" s="104" t="s">
        <v>832</v>
      </c>
      <c r="P23" s="105"/>
    </row>
    <row r="24" spans="1:16" s="103" customFormat="1" ht="15" hidden="1" x14ac:dyDescent="0.25">
      <c r="A24" s="101" t="s">
        <v>936</v>
      </c>
      <c r="B24" s="101" t="s">
        <v>92</v>
      </c>
      <c r="C24" s="101" t="s">
        <v>567</v>
      </c>
      <c r="D24" s="101" t="s">
        <v>66</v>
      </c>
      <c r="E24" s="109">
        <v>20000</v>
      </c>
      <c r="F24" s="101" t="s">
        <v>94</v>
      </c>
      <c r="G24" s="101" t="s">
        <v>98</v>
      </c>
      <c r="H24" s="101" t="s">
        <v>926</v>
      </c>
      <c r="I24" s="101" t="s">
        <v>97</v>
      </c>
      <c r="J24" s="101"/>
      <c r="K24" s="101" t="s">
        <v>98</v>
      </c>
      <c r="L24" s="101"/>
      <c r="M24" s="101" t="s">
        <v>96</v>
      </c>
      <c r="N24" s="101">
        <v>10058</v>
      </c>
      <c r="O24" s="101" t="s">
        <v>863</v>
      </c>
      <c r="P24" s="102"/>
    </row>
    <row r="25" spans="1:16" s="103" customFormat="1" ht="51" hidden="1" x14ac:dyDescent="0.25">
      <c r="A25" s="104" t="s">
        <v>937</v>
      </c>
      <c r="B25" s="104" t="s">
        <v>92</v>
      </c>
      <c r="C25" s="104" t="s">
        <v>32</v>
      </c>
      <c r="D25" s="104" t="s">
        <v>67</v>
      </c>
      <c r="E25" s="110">
        <v>20000</v>
      </c>
      <c r="F25" s="104" t="s">
        <v>94</v>
      </c>
      <c r="G25" s="104" t="s">
        <v>98</v>
      </c>
      <c r="H25" s="104" t="s">
        <v>926</v>
      </c>
      <c r="I25" s="104" t="s">
        <v>97</v>
      </c>
      <c r="J25" s="104"/>
      <c r="K25" s="104" t="s">
        <v>98</v>
      </c>
      <c r="L25" s="104"/>
      <c r="M25" s="104" t="s">
        <v>96</v>
      </c>
      <c r="N25" s="104">
        <v>53</v>
      </c>
      <c r="O25" s="104" t="s">
        <v>111</v>
      </c>
      <c r="P25" s="105"/>
    </row>
    <row r="26" spans="1:16" s="103" customFormat="1" ht="25.5" hidden="1" x14ac:dyDescent="0.25">
      <c r="A26" s="101" t="s">
        <v>938</v>
      </c>
      <c r="B26" s="101" t="s">
        <v>92</v>
      </c>
      <c r="C26" s="101" t="s">
        <v>568</v>
      </c>
      <c r="D26" s="101" t="s">
        <v>80</v>
      </c>
      <c r="E26" s="109">
        <v>500</v>
      </c>
      <c r="F26" s="101" t="s">
        <v>94</v>
      </c>
      <c r="G26" s="101" t="s">
        <v>98</v>
      </c>
      <c r="H26" s="101" t="s">
        <v>926</v>
      </c>
      <c r="I26" s="101" t="s">
        <v>97</v>
      </c>
      <c r="J26" s="101"/>
      <c r="K26" s="101" t="s">
        <v>98</v>
      </c>
      <c r="L26" s="101"/>
      <c r="M26" s="101" t="s">
        <v>96</v>
      </c>
      <c r="N26" s="101">
        <v>44</v>
      </c>
      <c r="O26" s="101" t="s">
        <v>123</v>
      </c>
      <c r="P26" s="102"/>
    </row>
    <row r="27" spans="1:16" s="103" customFormat="1" ht="25.5" hidden="1" x14ac:dyDescent="0.25">
      <c r="A27" s="104" t="s">
        <v>900</v>
      </c>
      <c r="B27" s="104" t="s">
        <v>92</v>
      </c>
      <c r="C27" s="104" t="s">
        <v>570</v>
      </c>
      <c r="D27" s="104" t="s">
        <v>528</v>
      </c>
      <c r="E27" s="110">
        <v>10000000</v>
      </c>
      <c r="F27" s="104" t="s">
        <v>94</v>
      </c>
      <c r="G27" s="104" t="s">
        <v>98</v>
      </c>
      <c r="H27" s="104" t="s">
        <v>926</v>
      </c>
      <c r="I27" s="104" t="s">
        <v>97</v>
      </c>
      <c r="J27" s="104"/>
      <c r="K27" s="104" t="s">
        <v>98</v>
      </c>
      <c r="L27" s="104"/>
      <c r="M27" s="104" t="s">
        <v>96</v>
      </c>
      <c r="N27" s="104">
        <v>119</v>
      </c>
      <c r="O27" s="105" t="s">
        <v>1036</v>
      </c>
      <c r="P27" s="105"/>
    </row>
    <row r="28" spans="1:16" s="103" customFormat="1" ht="25.5" hidden="1" x14ac:dyDescent="0.25">
      <c r="A28" s="101" t="s">
        <v>901</v>
      </c>
      <c r="B28" s="101" t="s">
        <v>92</v>
      </c>
      <c r="C28" s="101" t="s">
        <v>571</v>
      </c>
      <c r="D28" s="101" t="s">
        <v>590</v>
      </c>
      <c r="E28" s="109">
        <v>10000000</v>
      </c>
      <c r="F28" s="101" t="s">
        <v>94</v>
      </c>
      <c r="G28" s="101" t="s">
        <v>98</v>
      </c>
      <c r="H28" s="101" t="s">
        <v>926</v>
      </c>
      <c r="I28" s="101" t="s">
        <v>97</v>
      </c>
      <c r="J28" s="101"/>
      <c r="K28" s="101" t="s">
        <v>98</v>
      </c>
      <c r="L28" s="101"/>
      <c r="M28" s="101" t="s">
        <v>96</v>
      </c>
      <c r="N28" s="101">
        <v>381</v>
      </c>
      <c r="O28" s="104" t="s">
        <v>122</v>
      </c>
      <c r="P28" s="102"/>
    </row>
    <row r="29" spans="1:16" s="103" customFormat="1" ht="25.5" hidden="1" x14ac:dyDescent="0.25">
      <c r="A29" s="104" t="s">
        <v>902</v>
      </c>
      <c r="B29" s="104" t="s">
        <v>92</v>
      </c>
      <c r="C29" s="104" t="s">
        <v>569</v>
      </c>
      <c r="D29" s="104" t="s">
        <v>591</v>
      </c>
      <c r="E29" s="110">
        <v>10000000</v>
      </c>
      <c r="F29" s="104" t="s">
        <v>94</v>
      </c>
      <c r="G29" s="104" t="s">
        <v>98</v>
      </c>
      <c r="H29" s="104" t="s">
        <v>926</v>
      </c>
      <c r="I29" s="104" t="s">
        <v>138</v>
      </c>
      <c r="J29" s="104"/>
      <c r="K29" s="104" t="s">
        <v>98</v>
      </c>
      <c r="L29" s="104"/>
      <c r="M29" s="104" t="s">
        <v>98</v>
      </c>
      <c r="N29" s="104">
        <v>118</v>
      </c>
      <c r="O29" s="104" t="s">
        <v>120</v>
      </c>
      <c r="P29" s="105"/>
    </row>
    <row r="30" spans="1:16" s="103" customFormat="1" ht="25.5" hidden="1" x14ac:dyDescent="0.25">
      <c r="A30" s="101" t="s">
        <v>903</v>
      </c>
      <c r="B30" s="101" t="s">
        <v>92</v>
      </c>
      <c r="C30" s="101" t="s">
        <v>576</v>
      </c>
      <c r="D30" s="101" t="s">
        <v>939</v>
      </c>
      <c r="E30" s="109">
        <v>10000000</v>
      </c>
      <c r="F30" s="101" t="s">
        <v>94</v>
      </c>
      <c r="G30" s="101" t="s">
        <v>98</v>
      </c>
      <c r="H30" s="101" t="s">
        <v>926</v>
      </c>
      <c r="I30" s="101" t="s">
        <v>138</v>
      </c>
      <c r="J30" s="101"/>
      <c r="K30" s="101" t="s">
        <v>98</v>
      </c>
      <c r="L30" s="101"/>
      <c r="M30" s="101" t="s">
        <v>98</v>
      </c>
      <c r="N30" s="101">
        <v>10355</v>
      </c>
      <c r="O30" s="101" t="s">
        <v>833</v>
      </c>
      <c r="P30" s="102"/>
    </row>
    <row r="31" spans="1:16" s="103" customFormat="1" ht="25.5" hidden="1" x14ac:dyDescent="0.25">
      <c r="A31" s="104" t="s">
        <v>940</v>
      </c>
      <c r="B31" s="104" t="s">
        <v>92</v>
      </c>
      <c r="C31" s="104" t="s">
        <v>46</v>
      </c>
      <c r="D31" s="104" t="s">
        <v>754</v>
      </c>
      <c r="E31" s="110"/>
      <c r="F31" s="104" t="s">
        <v>94</v>
      </c>
      <c r="G31" s="104" t="s">
        <v>96</v>
      </c>
      <c r="H31" s="104" t="s">
        <v>941</v>
      </c>
      <c r="I31" s="104" t="s">
        <v>97</v>
      </c>
      <c r="J31" s="104"/>
      <c r="K31" s="104" t="s">
        <v>98</v>
      </c>
      <c r="L31" s="104"/>
      <c r="M31" s="104" t="s">
        <v>98</v>
      </c>
      <c r="N31" s="104">
        <v>10913</v>
      </c>
      <c r="O31" s="104" t="s">
        <v>868</v>
      </c>
      <c r="P31" s="105"/>
    </row>
    <row r="32" spans="1:16" s="103" customFormat="1" ht="114.75" hidden="1" x14ac:dyDescent="0.25">
      <c r="A32" s="101" t="s">
        <v>905</v>
      </c>
      <c r="B32" s="101" t="s">
        <v>92</v>
      </c>
      <c r="C32" s="101" t="s">
        <v>602</v>
      </c>
      <c r="D32" s="101" t="s">
        <v>603</v>
      </c>
      <c r="E32" s="109"/>
      <c r="F32" s="101" t="s">
        <v>94</v>
      </c>
      <c r="G32" s="101" t="s">
        <v>98</v>
      </c>
      <c r="H32" s="101" t="s">
        <v>941</v>
      </c>
      <c r="I32" s="101" t="s">
        <v>97</v>
      </c>
      <c r="J32" s="101"/>
      <c r="K32" s="101" t="s">
        <v>96</v>
      </c>
      <c r="L32" s="101" t="s">
        <v>604</v>
      </c>
      <c r="M32" s="101" t="s">
        <v>96</v>
      </c>
      <c r="N32" s="101">
        <v>10922</v>
      </c>
      <c r="O32" s="101" t="s">
        <v>124</v>
      </c>
      <c r="P32" s="102"/>
    </row>
    <row r="33" spans="1:16" s="103" customFormat="1" ht="25.5" hidden="1" x14ac:dyDescent="0.25">
      <c r="A33" s="104" t="s">
        <v>912</v>
      </c>
      <c r="B33" s="104" t="s">
        <v>178</v>
      </c>
      <c r="C33" s="104" t="s">
        <v>631</v>
      </c>
      <c r="D33" s="104" t="s">
        <v>609</v>
      </c>
      <c r="E33" s="110"/>
      <c r="F33" s="106" t="s">
        <v>942</v>
      </c>
      <c r="G33" s="104" t="s">
        <v>98</v>
      </c>
      <c r="H33" s="104" t="s">
        <v>841</v>
      </c>
      <c r="I33" s="104" t="s">
        <v>97</v>
      </c>
      <c r="J33" s="104"/>
      <c r="K33" s="104" t="s">
        <v>96</v>
      </c>
      <c r="L33" s="104" t="s">
        <v>613</v>
      </c>
      <c r="M33" s="104" t="s">
        <v>98</v>
      </c>
      <c r="N33" s="104">
        <v>454</v>
      </c>
      <c r="O33" s="104" t="s">
        <v>837</v>
      </c>
      <c r="P33" s="105"/>
    </row>
    <row r="34" spans="1:16" s="103" customFormat="1" ht="25.5" hidden="1" x14ac:dyDescent="0.25">
      <c r="A34" s="101" t="s">
        <v>913</v>
      </c>
      <c r="B34" s="101" t="s">
        <v>178</v>
      </c>
      <c r="C34" s="101" t="s">
        <v>171</v>
      </c>
      <c r="D34" s="101" t="s">
        <v>173</v>
      </c>
      <c r="E34" s="109"/>
      <c r="F34" s="106" t="s">
        <v>942</v>
      </c>
      <c r="G34" s="101" t="s">
        <v>98</v>
      </c>
      <c r="H34" s="101" t="s">
        <v>921</v>
      </c>
      <c r="I34" s="101" t="s">
        <v>97</v>
      </c>
      <c r="J34" s="101"/>
      <c r="K34" s="101" t="s">
        <v>96</v>
      </c>
      <c r="L34" s="101" t="s">
        <v>538</v>
      </c>
      <c r="M34" s="101" t="s">
        <v>96</v>
      </c>
      <c r="N34" s="101">
        <v>455</v>
      </c>
      <c r="O34" s="101" t="s">
        <v>176</v>
      </c>
      <c r="P34" s="102"/>
    </row>
    <row r="35" spans="1:16" s="103" customFormat="1" ht="102" hidden="1" x14ac:dyDescent="0.25">
      <c r="A35" s="104" t="s">
        <v>914</v>
      </c>
      <c r="B35" s="104" t="s">
        <v>178</v>
      </c>
      <c r="C35" s="104" t="s">
        <v>172</v>
      </c>
      <c r="D35" s="104" t="s">
        <v>943</v>
      </c>
      <c r="E35" s="110" t="s">
        <v>537</v>
      </c>
      <c r="F35" s="106" t="s">
        <v>942</v>
      </c>
      <c r="G35" s="104" t="s">
        <v>98</v>
      </c>
      <c r="H35" s="104" t="s">
        <v>921</v>
      </c>
      <c r="I35" s="104" t="s">
        <v>97</v>
      </c>
      <c r="J35" s="104"/>
      <c r="K35" s="104" t="s">
        <v>96</v>
      </c>
      <c r="L35" s="104" t="s">
        <v>1026</v>
      </c>
      <c r="M35" s="104" t="s">
        <v>98</v>
      </c>
      <c r="N35" s="104">
        <v>456</v>
      </c>
      <c r="O35" s="104" t="s">
        <v>177</v>
      </c>
      <c r="P35" s="105"/>
    </row>
    <row r="36" spans="1:16" s="103" customFormat="1" ht="38.25" x14ac:dyDescent="0.25">
      <c r="A36" s="101" t="s">
        <v>906</v>
      </c>
      <c r="B36" s="101" t="s">
        <v>593</v>
      </c>
      <c r="C36" s="101" t="s">
        <v>610</v>
      </c>
      <c r="D36" s="101" t="s">
        <v>611</v>
      </c>
      <c r="E36" s="109"/>
      <c r="F36" s="101" t="s">
        <v>942</v>
      </c>
      <c r="G36" s="101" t="s">
        <v>98</v>
      </c>
      <c r="H36" s="101" t="s">
        <v>841</v>
      </c>
      <c r="I36" s="101" t="s">
        <v>97</v>
      </c>
      <c r="J36" s="101"/>
      <c r="K36" s="101" t="s">
        <v>96</v>
      </c>
      <c r="L36" s="101" t="s">
        <v>626</v>
      </c>
      <c r="M36" s="101" t="s">
        <v>98</v>
      </c>
      <c r="N36" s="101">
        <v>10134</v>
      </c>
      <c r="O36" s="101" t="s">
        <v>186</v>
      </c>
      <c r="P36" s="102"/>
    </row>
    <row r="37" spans="1:16" s="103" customFormat="1" ht="89.25" x14ac:dyDescent="0.25">
      <c r="A37" s="104" t="s">
        <v>910</v>
      </c>
      <c r="B37" s="104" t="s">
        <v>593</v>
      </c>
      <c r="C37" s="104" t="s">
        <v>187</v>
      </c>
      <c r="D37" s="104" t="s">
        <v>944</v>
      </c>
      <c r="E37" s="110" t="s">
        <v>257</v>
      </c>
      <c r="F37" s="104" t="s">
        <v>942</v>
      </c>
      <c r="G37" s="104" t="s">
        <v>98</v>
      </c>
      <c r="H37" s="104" t="s">
        <v>908</v>
      </c>
      <c r="I37" s="104" t="s">
        <v>97</v>
      </c>
      <c r="J37" s="104"/>
      <c r="K37" s="104" t="s">
        <v>96</v>
      </c>
      <c r="L37" s="104" t="s">
        <v>1019</v>
      </c>
      <c r="M37" s="104" t="s">
        <v>96</v>
      </c>
      <c r="N37" s="104">
        <v>660</v>
      </c>
      <c r="O37" s="104" t="s">
        <v>191</v>
      </c>
      <c r="P37" s="105"/>
    </row>
    <row r="38" spans="1:16" s="103" customFormat="1" ht="63.75" x14ac:dyDescent="0.25">
      <c r="A38" s="101" t="s">
        <v>911</v>
      </c>
      <c r="B38" s="101" t="s">
        <v>593</v>
      </c>
      <c r="C38" s="101" t="s">
        <v>192</v>
      </c>
      <c r="D38" s="107" t="s">
        <v>470</v>
      </c>
      <c r="E38" s="109"/>
      <c r="F38" s="101" t="s">
        <v>942</v>
      </c>
      <c r="G38" s="101" t="s">
        <v>98</v>
      </c>
      <c r="H38" s="101" t="s">
        <v>908</v>
      </c>
      <c r="I38" s="101" t="s">
        <v>97</v>
      </c>
      <c r="J38" s="101"/>
      <c r="K38" s="101" t="s">
        <v>98</v>
      </c>
      <c r="L38" s="101" t="s">
        <v>553</v>
      </c>
      <c r="M38" s="101" t="s">
        <v>96</v>
      </c>
      <c r="N38" s="101">
        <v>1</v>
      </c>
      <c r="O38" s="101" t="s">
        <v>196</v>
      </c>
      <c r="P38" s="102"/>
    </row>
    <row r="39" spans="1:16" s="103" customFormat="1" ht="25.5" x14ac:dyDescent="0.25">
      <c r="A39" s="104" t="s">
        <v>907</v>
      </c>
      <c r="B39" s="104" t="s">
        <v>593</v>
      </c>
      <c r="C39" s="104" t="s">
        <v>202</v>
      </c>
      <c r="D39" s="104" t="s">
        <v>945</v>
      </c>
      <c r="E39" s="110"/>
      <c r="F39" s="104" t="s">
        <v>942</v>
      </c>
      <c r="G39" s="104" t="s">
        <v>98</v>
      </c>
      <c r="H39" s="104" t="s">
        <v>908</v>
      </c>
      <c r="I39" s="104" t="s">
        <v>97</v>
      </c>
      <c r="J39" s="104"/>
      <c r="K39" s="104" t="s">
        <v>96</v>
      </c>
      <c r="L39" s="104" t="s">
        <v>627</v>
      </c>
      <c r="M39" s="104" t="s">
        <v>96</v>
      </c>
      <c r="N39" s="104">
        <v>10645</v>
      </c>
      <c r="O39" s="104" t="s">
        <v>206</v>
      </c>
      <c r="P39" s="105"/>
    </row>
    <row r="40" spans="1:16" s="103" customFormat="1" ht="15" x14ac:dyDescent="0.25">
      <c r="A40" s="101" t="s">
        <v>909</v>
      </c>
      <c r="B40" s="101" t="s">
        <v>593</v>
      </c>
      <c r="C40" s="101" t="s">
        <v>550</v>
      </c>
      <c r="D40" s="101" t="s">
        <v>551</v>
      </c>
      <c r="E40" s="109"/>
      <c r="F40" s="101" t="s">
        <v>942</v>
      </c>
      <c r="G40" s="101" t="s">
        <v>98</v>
      </c>
      <c r="H40" s="101" t="s">
        <v>921</v>
      </c>
      <c r="I40" s="101" t="s">
        <v>97</v>
      </c>
      <c r="J40" s="101"/>
      <c r="K40" s="101" t="s">
        <v>96</v>
      </c>
      <c r="L40" s="101" t="s">
        <v>552</v>
      </c>
      <c r="M40" s="101" t="s">
        <v>96</v>
      </c>
      <c r="N40" s="101">
        <v>10031</v>
      </c>
      <c r="O40" s="101" t="s">
        <v>112</v>
      </c>
      <c r="P40" s="102"/>
    </row>
    <row r="41" spans="1:16" s="103" customFormat="1" ht="38.25" hidden="1" x14ac:dyDescent="0.25">
      <c r="A41" s="104" t="s">
        <v>946</v>
      </c>
      <c r="B41" s="104" t="s">
        <v>184</v>
      </c>
      <c r="C41" s="104" t="s">
        <v>839</v>
      </c>
      <c r="D41" s="104" t="s">
        <v>840</v>
      </c>
      <c r="E41" s="110">
        <v>1</v>
      </c>
      <c r="F41" s="104" t="s">
        <v>942</v>
      </c>
      <c r="G41" s="104" t="s">
        <v>98</v>
      </c>
      <c r="H41" s="104" t="s">
        <v>841</v>
      </c>
      <c r="I41" s="104" t="s">
        <v>97</v>
      </c>
      <c r="J41" s="104"/>
      <c r="K41" s="104" t="s">
        <v>96</v>
      </c>
      <c r="L41" s="104" t="s">
        <v>613</v>
      </c>
      <c r="M41" s="104" t="s">
        <v>98</v>
      </c>
      <c r="N41" s="104">
        <v>453</v>
      </c>
      <c r="O41" s="104" t="s">
        <v>842</v>
      </c>
      <c r="P41" s="105"/>
    </row>
    <row r="42" spans="1:16" s="103" customFormat="1" ht="63.75" hidden="1" x14ac:dyDescent="0.25">
      <c r="A42" s="101" t="s">
        <v>947</v>
      </c>
      <c r="B42" s="101" t="s">
        <v>184</v>
      </c>
      <c r="C42" s="101" t="s">
        <v>881</v>
      </c>
      <c r="D42" s="101" t="s">
        <v>843</v>
      </c>
      <c r="E42" s="109"/>
      <c r="F42" s="101" t="s">
        <v>942</v>
      </c>
      <c r="G42" s="101" t="s">
        <v>98</v>
      </c>
      <c r="H42" s="101" t="s">
        <v>846</v>
      </c>
      <c r="I42" s="101" t="s">
        <v>97</v>
      </c>
      <c r="J42" s="101"/>
      <c r="K42" s="101" t="s">
        <v>96</v>
      </c>
      <c r="L42" s="101" t="s">
        <v>1024</v>
      </c>
      <c r="M42" s="101" t="s">
        <v>96</v>
      </c>
      <c r="N42" s="101" t="s">
        <v>844</v>
      </c>
      <c r="O42" s="101" t="s">
        <v>948</v>
      </c>
      <c r="P42" s="102"/>
    </row>
    <row r="43" spans="1:16" s="103" customFormat="1" ht="25.5" hidden="1" x14ac:dyDescent="0.25">
      <c r="A43" s="104" t="s">
        <v>949</v>
      </c>
      <c r="B43" s="104" t="s">
        <v>184</v>
      </c>
      <c r="C43" s="104" t="s">
        <v>545</v>
      </c>
      <c r="D43" s="104" t="s">
        <v>845</v>
      </c>
      <c r="E43" s="110">
        <v>0</v>
      </c>
      <c r="F43" s="104" t="s">
        <v>942</v>
      </c>
      <c r="G43" s="104" t="s">
        <v>98</v>
      </c>
      <c r="H43" s="104" t="s">
        <v>846</v>
      </c>
      <c r="I43" s="104" t="s">
        <v>97</v>
      </c>
      <c r="J43" s="104"/>
      <c r="K43" s="104" t="s">
        <v>96</v>
      </c>
      <c r="L43" s="104" t="s">
        <v>847</v>
      </c>
      <c r="M43" s="104" t="s">
        <v>96</v>
      </c>
      <c r="N43" s="104" t="s">
        <v>848</v>
      </c>
      <c r="O43" s="104" t="s">
        <v>849</v>
      </c>
      <c r="P43" s="105"/>
    </row>
    <row r="44" spans="1:16" s="103" customFormat="1" ht="102" hidden="1" x14ac:dyDescent="0.25">
      <c r="A44" s="101" t="s">
        <v>950</v>
      </c>
      <c r="B44" s="101" t="s">
        <v>184</v>
      </c>
      <c r="C44" s="101" t="s">
        <v>850</v>
      </c>
      <c r="D44" s="101" t="s">
        <v>851</v>
      </c>
      <c r="E44" s="109"/>
      <c r="F44" s="101" t="s">
        <v>942</v>
      </c>
      <c r="G44" s="104" t="s">
        <v>98</v>
      </c>
      <c r="H44" s="101" t="s">
        <v>846</v>
      </c>
      <c r="I44" s="101" t="s">
        <v>137</v>
      </c>
      <c r="J44" s="101" t="s">
        <v>852</v>
      </c>
      <c r="K44" s="101" t="s">
        <v>96</v>
      </c>
      <c r="L44" s="101" t="s">
        <v>951</v>
      </c>
      <c r="M44" s="101" t="s">
        <v>96</v>
      </c>
      <c r="N44" s="101">
        <v>447</v>
      </c>
      <c r="O44" s="101" t="s">
        <v>853</v>
      </c>
      <c r="P44" s="102"/>
    </row>
    <row r="45" spans="1:16" s="103" customFormat="1" ht="51" hidden="1" x14ac:dyDescent="0.25">
      <c r="A45" s="104" t="s">
        <v>952</v>
      </c>
      <c r="B45" s="104" t="s">
        <v>184</v>
      </c>
      <c r="C45" s="104" t="s">
        <v>854</v>
      </c>
      <c r="D45" s="104" t="s">
        <v>855</v>
      </c>
      <c r="E45" s="110"/>
      <c r="F45" s="104" t="s">
        <v>942</v>
      </c>
      <c r="G45" s="104" t="s">
        <v>98</v>
      </c>
      <c r="H45" s="104" t="s">
        <v>856</v>
      </c>
      <c r="I45" s="104" t="s">
        <v>137</v>
      </c>
      <c r="J45" s="104" t="s">
        <v>852</v>
      </c>
      <c r="K45" s="104" t="s">
        <v>98</v>
      </c>
      <c r="L45" s="104"/>
      <c r="M45" s="104" t="s">
        <v>96</v>
      </c>
      <c r="N45" s="104">
        <v>448</v>
      </c>
      <c r="O45" s="104" t="s">
        <v>857</v>
      </c>
      <c r="P45" s="105"/>
    </row>
    <row r="46" spans="1:16" s="103" customFormat="1" ht="51" hidden="1" x14ac:dyDescent="0.25">
      <c r="A46" s="101" t="s">
        <v>953</v>
      </c>
      <c r="B46" s="101" t="s">
        <v>184</v>
      </c>
      <c r="C46" s="101" t="s">
        <v>858</v>
      </c>
      <c r="D46" s="101" t="s">
        <v>859</v>
      </c>
      <c r="E46" s="109"/>
      <c r="F46" s="101" t="s">
        <v>942</v>
      </c>
      <c r="G46" s="104" t="s">
        <v>98</v>
      </c>
      <c r="H46" s="101" t="s">
        <v>856</v>
      </c>
      <c r="I46" s="101" t="s">
        <v>137</v>
      </c>
      <c r="J46" s="101" t="s">
        <v>860</v>
      </c>
      <c r="K46" s="101" t="s">
        <v>96</v>
      </c>
      <c r="L46" s="101" t="s">
        <v>1025</v>
      </c>
      <c r="M46" s="101" t="s">
        <v>96</v>
      </c>
      <c r="N46" s="101">
        <v>452</v>
      </c>
      <c r="O46" s="101" t="s">
        <v>861</v>
      </c>
      <c r="P46" s="102"/>
    </row>
    <row r="47" spans="1:16" s="103" customFormat="1" ht="38.25" hidden="1" x14ac:dyDescent="0.25">
      <c r="A47" s="104" t="s">
        <v>954</v>
      </c>
      <c r="B47" s="104" t="s">
        <v>295</v>
      </c>
      <c r="C47" s="104" t="s">
        <v>628</v>
      </c>
      <c r="D47" s="104" t="s">
        <v>612</v>
      </c>
      <c r="E47" s="110"/>
      <c r="F47" s="104" t="s">
        <v>955</v>
      </c>
      <c r="G47" s="104" t="s">
        <v>98</v>
      </c>
      <c r="H47" s="104" t="s">
        <v>841</v>
      </c>
      <c r="I47" s="104" t="s">
        <v>97</v>
      </c>
      <c r="J47" s="104"/>
      <c r="K47" s="104" t="s">
        <v>96</v>
      </c>
      <c r="L47" s="104" t="s">
        <v>613</v>
      </c>
      <c r="M47" s="104" t="s">
        <v>98</v>
      </c>
      <c r="N47" s="104">
        <v>136</v>
      </c>
      <c r="O47" s="104" t="s">
        <v>297</v>
      </c>
      <c r="P47" s="105"/>
    </row>
    <row r="48" spans="1:16" s="103" customFormat="1" ht="204" hidden="1" x14ac:dyDescent="0.25">
      <c r="A48" s="101" t="s">
        <v>956</v>
      </c>
      <c r="B48" s="101" t="s">
        <v>295</v>
      </c>
      <c r="C48" s="101" t="s">
        <v>877</v>
      </c>
      <c r="D48" s="101" t="s">
        <v>481</v>
      </c>
      <c r="E48" s="109"/>
      <c r="F48" s="101" t="s">
        <v>955</v>
      </c>
      <c r="G48" s="104" t="s">
        <v>98</v>
      </c>
      <c r="H48" s="101" t="s">
        <v>908</v>
      </c>
      <c r="I48" s="101" t="s">
        <v>137</v>
      </c>
      <c r="J48" s="101" t="s">
        <v>957</v>
      </c>
      <c r="K48" s="101" t="s">
        <v>96</v>
      </c>
      <c r="L48" s="101" t="s">
        <v>544</v>
      </c>
      <c r="M48" s="101" t="s">
        <v>98</v>
      </c>
      <c r="N48" s="101">
        <v>10130</v>
      </c>
      <c r="O48" s="101" t="s">
        <v>309</v>
      </c>
      <c r="P48" s="102"/>
    </row>
    <row r="49" spans="1:16" s="103" customFormat="1" ht="25.5" hidden="1" x14ac:dyDescent="0.25">
      <c r="A49" s="104" t="s">
        <v>958</v>
      </c>
      <c r="B49" s="104" t="s">
        <v>295</v>
      </c>
      <c r="C49" s="104" t="s">
        <v>878</v>
      </c>
      <c r="D49" s="104" t="s">
        <v>316</v>
      </c>
      <c r="E49" s="110"/>
      <c r="F49" s="104" t="s">
        <v>955</v>
      </c>
      <c r="G49" s="104" t="s">
        <v>98</v>
      </c>
      <c r="H49" s="104" t="s">
        <v>846</v>
      </c>
      <c r="I49" s="101" t="s">
        <v>137</v>
      </c>
      <c r="J49" s="104" t="s">
        <v>959</v>
      </c>
      <c r="K49" s="104" t="s">
        <v>96</v>
      </c>
      <c r="L49" s="104" t="s">
        <v>318</v>
      </c>
      <c r="M49" s="104" t="s">
        <v>98</v>
      </c>
      <c r="N49" s="104">
        <v>138</v>
      </c>
      <c r="O49" s="104" t="s">
        <v>310</v>
      </c>
      <c r="P49" s="105"/>
    </row>
    <row r="50" spans="1:16" s="103" customFormat="1" ht="25.5" hidden="1" x14ac:dyDescent="0.25">
      <c r="A50" s="101" t="s">
        <v>960</v>
      </c>
      <c r="B50" s="101" t="s">
        <v>295</v>
      </c>
      <c r="C50" s="101" t="s">
        <v>879</v>
      </c>
      <c r="D50" s="101" t="s">
        <v>546</v>
      </c>
      <c r="E50" s="109"/>
      <c r="F50" s="101" t="s">
        <v>955</v>
      </c>
      <c r="G50" s="101" t="s">
        <v>98</v>
      </c>
      <c r="H50" s="101" t="s">
        <v>926</v>
      </c>
      <c r="I50" s="101" t="s">
        <v>137</v>
      </c>
      <c r="J50" s="104" t="s">
        <v>959</v>
      </c>
      <c r="K50" s="101" t="s">
        <v>98</v>
      </c>
      <c r="L50" s="101"/>
      <c r="M50" s="101" t="s">
        <v>98</v>
      </c>
      <c r="N50" s="101">
        <v>10131</v>
      </c>
      <c r="O50" s="101" t="s">
        <v>311</v>
      </c>
      <c r="P50" s="102"/>
    </row>
    <row r="51" spans="1:16" s="103" customFormat="1" ht="38.25" hidden="1" x14ac:dyDescent="0.25">
      <c r="A51" s="104" t="s">
        <v>961</v>
      </c>
      <c r="B51" s="104" t="s">
        <v>410</v>
      </c>
      <c r="C51" s="104" t="s">
        <v>617</v>
      </c>
      <c r="D51" s="104" t="s">
        <v>618</v>
      </c>
      <c r="E51" s="110"/>
      <c r="F51" s="104" t="s">
        <v>942</v>
      </c>
      <c r="G51" s="104" t="s">
        <v>98</v>
      </c>
      <c r="H51" s="104" t="s">
        <v>841</v>
      </c>
      <c r="I51" s="104" t="s">
        <v>97</v>
      </c>
      <c r="J51" s="104"/>
      <c r="K51" s="104" t="s">
        <v>96</v>
      </c>
      <c r="L51" s="104" t="s">
        <v>962</v>
      </c>
      <c r="M51" s="104" t="s">
        <v>98</v>
      </c>
      <c r="N51" s="104">
        <v>10466</v>
      </c>
      <c r="O51" s="104" t="s">
        <v>370</v>
      </c>
      <c r="P51" s="105"/>
    </row>
    <row r="52" spans="1:16" s="103" customFormat="1" ht="51" hidden="1" x14ac:dyDescent="0.25">
      <c r="A52" s="101" t="s">
        <v>963</v>
      </c>
      <c r="B52" s="101" t="s">
        <v>410</v>
      </c>
      <c r="C52" s="101" t="s">
        <v>793</v>
      </c>
      <c r="D52" s="101" t="s">
        <v>964</v>
      </c>
      <c r="E52" s="109"/>
      <c r="F52" s="101" t="s">
        <v>942</v>
      </c>
      <c r="G52" s="104" t="s">
        <v>98</v>
      </c>
      <c r="H52" s="101" t="s">
        <v>921</v>
      </c>
      <c r="I52" s="101" t="s">
        <v>97</v>
      </c>
      <c r="J52" s="101"/>
      <c r="K52" s="101" t="s">
        <v>96</v>
      </c>
      <c r="L52" s="101" t="s">
        <v>554</v>
      </c>
      <c r="M52" s="101" t="s">
        <v>98</v>
      </c>
      <c r="N52" s="101">
        <v>10460</v>
      </c>
      <c r="O52" s="101" t="s">
        <v>378</v>
      </c>
      <c r="P52" s="102"/>
    </row>
    <row r="53" spans="1:16" s="103" customFormat="1" ht="15" hidden="1" x14ac:dyDescent="0.25">
      <c r="A53" s="104" t="s">
        <v>965</v>
      </c>
      <c r="B53" s="104" t="s">
        <v>410</v>
      </c>
      <c r="C53" s="104" t="s">
        <v>880</v>
      </c>
      <c r="D53" s="104" t="s">
        <v>966</v>
      </c>
      <c r="E53" s="110"/>
      <c r="F53" s="104" t="s">
        <v>942</v>
      </c>
      <c r="G53" s="104" t="s">
        <v>98</v>
      </c>
      <c r="H53" s="104" t="s">
        <v>908</v>
      </c>
      <c r="I53" s="104" t="s">
        <v>97</v>
      </c>
      <c r="J53" s="104"/>
      <c r="K53" s="104" t="s">
        <v>98</v>
      </c>
      <c r="L53" s="104"/>
      <c r="M53" s="101" t="s">
        <v>96</v>
      </c>
      <c r="N53" s="104">
        <v>10459</v>
      </c>
      <c r="O53" s="104" t="s">
        <v>379</v>
      </c>
      <c r="P53" s="105"/>
    </row>
    <row r="54" spans="1:16" s="103" customFormat="1" ht="38.25" hidden="1" x14ac:dyDescent="0.25">
      <c r="A54" s="101" t="s">
        <v>967</v>
      </c>
      <c r="B54" s="101" t="s">
        <v>483</v>
      </c>
      <c r="C54" s="101" t="s">
        <v>632</v>
      </c>
      <c r="D54" s="101" t="s">
        <v>619</v>
      </c>
      <c r="E54" s="109"/>
      <c r="F54" s="101" t="s">
        <v>955</v>
      </c>
      <c r="G54" s="101" t="s">
        <v>98</v>
      </c>
      <c r="H54" s="101" t="s">
        <v>841</v>
      </c>
      <c r="I54" s="101" t="s">
        <v>97</v>
      </c>
      <c r="J54" s="101"/>
      <c r="K54" s="101" t="s">
        <v>96</v>
      </c>
      <c r="L54" s="101" t="s">
        <v>613</v>
      </c>
      <c r="M54" s="101" t="s">
        <v>98</v>
      </c>
      <c r="N54" s="101">
        <v>232</v>
      </c>
      <c r="O54" s="101" t="s">
        <v>512</v>
      </c>
      <c r="P54" s="102"/>
    </row>
    <row r="55" spans="1:16" s="103" customFormat="1" ht="140.25" hidden="1" x14ac:dyDescent="0.25">
      <c r="A55" s="104" t="s">
        <v>968</v>
      </c>
      <c r="B55" s="104" t="s">
        <v>483</v>
      </c>
      <c r="C55" s="104" t="s">
        <v>882</v>
      </c>
      <c r="D55" s="104" t="s">
        <v>510</v>
      </c>
      <c r="E55" s="110"/>
      <c r="F55" s="104" t="s">
        <v>955</v>
      </c>
      <c r="G55" s="104" t="s">
        <v>96</v>
      </c>
      <c r="H55" s="104" t="s">
        <v>969</v>
      </c>
      <c r="I55" s="101" t="s">
        <v>138</v>
      </c>
      <c r="J55" s="104"/>
      <c r="K55" s="104" t="s">
        <v>96</v>
      </c>
      <c r="L55" s="104" t="s">
        <v>646</v>
      </c>
      <c r="M55" s="104" t="s">
        <v>98</v>
      </c>
      <c r="N55" s="104">
        <v>233</v>
      </c>
      <c r="O55" s="104" t="s">
        <v>513</v>
      </c>
      <c r="P55" s="105"/>
    </row>
    <row r="56" spans="1:16" s="103" customFormat="1" ht="15" hidden="1" x14ac:dyDescent="0.25">
      <c r="A56" s="101" t="s">
        <v>970</v>
      </c>
      <c r="B56" s="101" t="s">
        <v>483</v>
      </c>
      <c r="C56" s="101" t="s">
        <v>883</v>
      </c>
      <c r="D56" s="101" t="s">
        <v>511</v>
      </c>
      <c r="E56" s="109"/>
      <c r="F56" s="101" t="s">
        <v>955</v>
      </c>
      <c r="G56" s="101" t="s">
        <v>98</v>
      </c>
      <c r="H56" s="101" t="s">
        <v>971</v>
      </c>
      <c r="I56" s="101" t="s">
        <v>138</v>
      </c>
      <c r="J56" s="101"/>
      <c r="K56" s="101" t="s">
        <v>98</v>
      </c>
      <c r="L56" s="101"/>
      <c r="M56" s="101" t="s">
        <v>98</v>
      </c>
      <c r="N56" s="101">
        <v>234</v>
      </c>
      <c r="O56" s="101" t="s">
        <v>514</v>
      </c>
      <c r="P56" s="102"/>
    </row>
    <row r="57" spans="1:16" s="103" customFormat="1" ht="38.25" hidden="1" x14ac:dyDescent="0.25">
      <c r="A57" s="104" t="s">
        <v>972</v>
      </c>
      <c r="B57" s="104" t="s">
        <v>485</v>
      </c>
      <c r="C57" s="104" t="s">
        <v>629</v>
      </c>
      <c r="D57" s="104" t="s">
        <v>620</v>
      </c>
      <c r="E57" s="110"/>
      <c r="F57" s="104" t="s">
        <v>955</v>
      </c>
      <c r="G57" s="104" t="s">
        <v>98</v>
      </c>
      <c r="H57" s="104" t="s">
        <v>841</v>
      </c>
      <c r="I57" s="104" t="s">
        <v>97</v>
      </c>
      <c r="J57" s="104"/>
      <c r="K57" s="104" t="s">
        <v>96</v>
      </c>
      <c r="L57" s="104" t="s">
        <v>613</v>
      </c>
      <c r="M57" s="104" t="s">
        <v>98</v>
      </c>
      <c r="N57" s="104">
        <v>10730</v>
      </c>
      <c r="O57" s="104" t="s">
        <v>515</v>
      </c>
      <c r="P57" s="105"/>
    </row>
    <row r="58" spans="1:16" s="103" customFormat="1" ht="242.25" hidden="1" x14ac:dyDescent="0.25">
      <c r="A58" s="101" t="s">
        <v>973</v>
      </c>
      <c r="B58" s="101" t="s">
        <v>485</v>
      </c>
      <c r="C58" s="101" t="s">
        <v>886</v>
      </c>
      <c r="D58" s="107" t="s">
        <v>974</v>
      </c>
      <c r="E58" s="109"/>
      <c r="F58" s="101" t="s">
        <v>955</v>
      </c>
      <c r="G58" s="104" t="s">
        <v>98</v>
      </c>
      <c r="H58" s="101" t="s">
        <v>915</v>
      </c>
      <c r="I58" s="101" t="s">
        <v>137</v>
      </c>
      <c r="J58" s="101" t="s">
        <v>975</v>
      </c>
      <c r="K58" s="101" t="s">
        <v>96</v>
      </c>
      <c r="L58" s="101" t="s">
        <v>647</v>
      </c>
      <c r="M58" s="101" t="s">
        <v>98</v>
      </c>
      <c r="N58" s="101">
        <v>10731</v>
      </c>
      <c r="O58" s="101" t="s">
        <v>505</v>
      </c>
      <c r="P58" s="102"/>
    </row>
    <row r="59" spans="1:16" s="103" customFormat="1" ht="25.5" hidden="1" x14ac:dyDescent="0.25">
      <c r="A59" s="104" t="s">
        <v>976</v>
      </c>
      <c r="B59" s="104" t="s">
        <v>485</v>
      </c>
      <c r="C59" s="104" t="s">
        <v>885</v>
      </c>
      <c r="D59" s="104" t="s">
        <v>504</v>
      </c>
      <c r="E59" s="110"/>
      <c r="F59" s="104" t="s">
        <v>955</v>
      </c>
      <c r="G59" s="104" t="s">
        <v>98</v>
      </c>
      <c r="H59" s="104" t="s">
        <v>889</v>
      </c>
      <c r="I59" s="101" t="s">
        <v>137</v>
      </c>
      <c r="J59" s="101" t="s">
        <v>977</v>
      </c>
      <c r="K59" s="104" t="s">
        <v>96</v>
      </c>
      <c r="L59" s="104" t="s">
        <v>630</v>
      </c>
      <c r="M59" s="104" t="s">
        <v>98</v>
      </c>
      <c r="N59" s="104">
        <v>10732</v>
      </c>
      <c r="O59" s="104" t="s">
        <v>506</v>
      </c>
      <c r="P59" s="105"/>
    </row>
    <row r="60" spans="1:16" s="103" customFormat="1" ht="38.25" hidden="1" x14ac:dyDescent="0.25">
      <c r="A60" s="101" t="s">
        <v>978</v>
      </c>
      <c r="B60" s="101" t="s">
        <v>486</v>
      </c>
      <c r="C60" s="101" t="s">
        <v>621</v>
      </c>
      <c r="D60" s="101" t="s">
        <v>622</v>
      </c>
      <c r="E60" s="109"/>
      <c r="F60" s="101" t="s">
        <v>955</v>
      </c>
      <c r="G60" s="101" t="s">
        <v>98</v>
      </c>
      <c r="H60" s="101" t="s">
        <v>841</v>
      </c>
      <c r="I60" s="101" t="s">
        <v>97</v>
      </c>
      <c r="J60" s="101"/>
      <c r="K60" s="101" t="s">
        <v>96</v>
      </c>
      <c r="L60" s="101" t="s">
        <v>613</v>
      </c>
      <c r="M60" s="101" t="s">
        <v>98</v>
      </c>
      <c r="N60" s="101">
        <v>10472</v>
      </c>
      <c r="O60" s="101" t="s">
        <v>498</v>
      </c>
      <c r="P60" s="102"/>
    </row>
    <row r="61" spans="1:16" s="103" customFormat="1" ht="51" hidden="1" x14ac:dyDescent="0.25">
      <c r="A61" s="104" t="s">
        <v>979</v>
      </c>
      <c r="B61" s="104" t="s">
        <v>486</v>
      </c>
      <c r="C61" s="104" t="s">
        <v>874</v>
      </c>
      <c r="D61" s="104" t="s">
        <v>755</v>
      </c>
      <c r="E61" s="110"/>
      <c r="F61" s="104" t="s">
        <v>955</v>
      </c>
      <c r="G61" s="101" t="s">
        <v>98</v>
      </c>
      <c r="H61" s="104" t="s">
        <v>921</v>
      </c>
      <c r="I61" s="104" t="s">
        <v>137</v>
      </c>
      <c r="J61" s="104" t="s">
        <v>980</v>
      </c>
      <c r="K61" s="104" t="s">
        <v>98</v>
      </c>
      <c r="L61" s="104"/>
      <c r="M61" s="104" t="s">
        <v>98</v>
      </c>
      <c r="N61" s="104">
        <v>10473</v>
      </c>
      <c r="O61" s="104" t="s">
        <v>499</v>
      </c>
      <c r="P61" s="105"/>
    </row>
    <row r="62" spans="1:16" s="103" customFormat="1" ht="25.5" hidden="1" x14ac:dyDescent="0.25">
      <c r="A62" s="101" t="s">
        <v>981</v>
      </c>
      <c r="B62" s="101" t="s">
        <v>486</v>
      </c>
      <c r="C62" s="101" t="s">
        <v>494</v>
      </c>
      <c r="D62" s="101" t="s">
        <v>496</v>
      </c>
      <c r="E62" s="109"/>
      <c r="F62" s="101" t="s">
        <v>955</v>
      </c>
      <c r="G62" s="101" t="s">
        <v>98</v>
      </c>
      <c r="H62" s="101" t="s">
        <v>982</v>
      </c>
      <c r="I62" s="101" t="s">
        <v>137</v>
      </c>
      <c r="J62" s="101" t="s">
        <v>983</v>
      </c>
      <c r="K62" s="101" t="s">
        <v>98</v>
      </c>
      <c r="L62" s="101"/>
      <c r="M62" s="101" t="s">
        <v>98</v>
      </c>
      <c r="N62" s="101">
        <v>10373</v>
      </c>
      <c r="O62" s="101" t="s">
        <v>500</v>
      </c>
      <c r="P62" s="102"/>
    </row>
    <row r="63" spans="1:16" s="103" customFormat="1" ht="25.5" hidden="1" x14ac:dyDescent="0.25">
      <c r="A63" s="104" t="s">
        <v>984</v>
      </c>
      <c r="B63" s="104" t="s">
        <v>486</v>
      </c>
      <c r="C63" s="104" t="s">
        <v>875</v>
      </c>
      <c r="D63" s="104" t="s">
        <v>756</v>
      </c>
      <c r="E63" s="110"/>
      <c r="F63" s="104" t="s">
        <v>955</v>
      </c>
      <c r="G63" s="104" t="s">
        <v>98</v>
      </c>
      <c r="H63" s="104" t="s">
        <v>916</v>
      </c>
      <c r="I63" s="104" t="s">
        <v>138</v>
      </c>
      <c r="J63" s="104"/>
      <c r="K63" s="104" t="s">
        <v>98</v>
      </c>
      <c r="L63" s="104"/>
      <c r="M63" s="104" t="s">
        <v>98</v>
      </c>
      <c r="N63" s="104"/>
      <c r="O63" s="104"/>
      <c r="P63" s="105"/>
    </row>
    <row r="64" spans="1:16" s="103" customFormat="1" ht="25.5" hidden="1" x14ac:dyDescent="0.25">
      <c r="A64" s="101" t="s">
        <v>985</v>
      </c>
      <c r="B64" s="101" t="s">
        <v>486</v>
      </c>
      <c r="C64" s="101" t="s">
        <v>876</v>
      </c>
      <c r="D64" s="101" t="s">
        <v>757</v>
      </c>
      <c r="E64" s="109"/>
      <c r="F64" s="101" t="s">
        <v>955</v>
      </c>
      <c r="G64" s="101" t="s">
        <v>98</v>
      </c>
      <c r="H64" s="101" t="s">
        <v>921</v>
      </c>
      <c r="I64" s="101" t="s">
        <v>138</v>
      </c>
      <c r="J64" s="101"/>
      <c r="K64" s="101" t="s">
        <v>98</v>
      </c>
      <c r="L64" s="101"/>
      <c r="M64" s="101" t="s">
        <v>98</v>
      </c>
      <c r="N64" s="101"/>
      <c r="O64" s="101"/>
      <c r="P64" s="102"/>
    </row>
  </sheetData>
  <autoFilter ref="A1:P64">
    <filterColumn colId="1">
      <filters>
        <filter val="Account Attributes"/>
      </filters>
    </filterColumn>
  </autoFilter>
  <customSheetViews>
    <customSheetView guid="{D7DCD11D-DFD8-4E54-AF20-C42656097E02}" topLeftCell="A12">
      <selection activeCell="D25" sqref="D25"/>
      <pageMargins left="0.7" right="0.7" top="0.75" bottom="0.75" header="0.3" footer="0.3"/>
    </customSheetView>
    <customSheetView guid="{7E649F3D-19DE-47E0-96FC-B796B005AF29}">
      <pane xSplit="3" ySplit="1" topLeftCell="D36" activePane="bottomRight" state="frozen"/>
      <selection pane="bottomRight" activeCell="B43" sqref="B43"/>
      <pageMargins left="0.7" right="0.7" top="0.75" bottom="0.75" header="0.3" footer="0.3"/>
    </customSheetView>
  </customSheetView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6"/>
  <sheetViews>
    <sheetView workbookViewId="0">
      <pane xSplit="3" ySplit="1" topLeftCell="D2" activePane="bottomRight" state="frozen"/>
      <selection pane="topRight" activeCell="D1" sqref="D1"/>
      <selection pane="bottomLeft" activeCell="A2" sqref="A2"/>
      <selection pane="bottomRight" activeCell="A3" sqref="A3"/>
    </sheetView>
  </sheetViews>
  <sheetFormatPr defaultRowHeight="12.75" x14ac:dyDescent="0.25"/>
  <cols>
    <col min="1" max="1" width="8.5703125" style="2" customWidth="1"/>
    <col min="2" max="2" width="15.5703125" style="2" bestFit="1" customWidth="1"/>
    <col min="3" max="3" width="27" style="2" customWidth="1"/>
    <col min="4" max="4" width="51.85546875" style="2" customWidth="1"/>
    <col min="5" max="5" width="20.7109375" style="2" customWidth="1"/>
    <col min="6" max="6" width="11.42578125" style="10" customWidth="1"/>
    <col min="7" max="7" width="10.42578125" style="10" customWidth="1"/>
    <col min="8" max="8" width="15.85546875" style="2" customWidth="1"/>
    <col min="9" max="9" width="6.5703125" style="10" bestFit="1" customWidth="1"/>
    <col min="10" max="10" width="50.7109375" style="2" customWidth="1"/>
    <col min="11" max="11" width="12.7109375" style="10" customWidth="1"/>
    <col min="12" max="12" width="75.7109375" style="11" customWidth="1"/>
    <col min="13" max="13" width="12.7109375" style="10" customWidth="1"/>
    <col min="14" max="14" width="15.7109375" style="2" customWidth="1"/>
    <col min="15" max="15" width="30.7109375" style="2" customWidth="1"/>
    <col min="16" max="16384" width="9.140625" style="2"/>
  </cols>
  <sheetData>
    <row r="1" spans="1:15" ht="38.25" x14ac:dyDescent="0.25">
      <c r="A1" s="12" t="s">
        <v>14</v>
      </c>
      <c r="B1" s="12" t="s">
        <v>13</v>
      </c>
      <c r="C1" s="12" t="s">
        <v>12</v>
      </c>
      <c r="D1" s="12" t="s">
        <v>11</v>
      </c>
      <c r="E1" s="12" t="s">
        <v>10</v>
      </c>
      <c r="F1" s="13" t="s">
        <v>9</v>
      </c>
      <c r="G1" s="13" t="s">
        <v>8</v>
      </c>
      <c r="H1" s="13" t="s">
        <v>7</v>
      </c>
      <c r="I1" s="13" t="s">
        <v>6</v>
      </c>
      <c r="J1" s="13" t="s">
        <v>5</v>
      </c>
      <c r="K1" s="13" t="s">
        <v>4</v>
      </c>
      <c r="L1" s="13" t="s">
        <v>3</v>
      </c>
      <c r="M1" s="14" t="s">
        <v>2</v>
      </c>
      <c r="N1" s="14" t="s">
        <v>1</v>
      </c>
      <c r="O1" s="14" t="s">
        <v>0</v>
      </c>
    </row>
    <row r="2" spans="1:15" ht="25.5" x14ac:dyDescent="0.25">
      <c r="A2" s="1">
        <v>1</v>
      </c>
      <c r="B2" s="1" t="s">
        <v>92</v>
      </c>
      <c r="C2" s="1" t="s">
        <v>15</v>
      </c>
      <c r="D2" s="1" t="s">
        <v>56</v>
      </c>
      <c r="E2" s="1" t="s">
        <v>93</v>
      </c>
      <c r="F2" s="5" t="s">
        <v>94</v>
      </c>
      <c r="G2" s="5" t="s">
        <v>96</v>
      </c>
      <c r="H2" s="1" t="s">
        <v>95</v>
      </c>
      <c r="I2" s="5" t="s">
        <v>97</v>
      </c>
      <c r="J2" s="1"/>
      <c r="K2" s="5" t="s">
        <v>98</v>
      </c>
      <c r="L2" s="3"/>
      <c r="M2" s="5" t="s">
        <v>96</v>
      </c>
      <c r="N2" s="1">
        <v>100205</v>
      </c>
      <c r="O2" s="1" t="s">
        <v>99</v>
      </c>
    </row>
    <row r="3" spans="1:15" ht="51" x14ac:dyDescent="0.25">
      <c r="A3" s="1">
        <v>2</v>
      </c>
      <c r="B3" s="1" t="s">
        <v>92</v>
      </c>
      <c r="C3" s="1" t="s">
        <v>16</v>
      </c>
      <c r="D3" s="1" t="s">
        <v>57</v>
      </c>
      <c r="E3" s="1" t="s">
        <v>151</v>
      </c>
      <c r="F3" s="5" t="s">
        <v>94</v>
      </c>
      <c r="G3" s="5" t="s">
        <v>98</v>
      </c>
      <c r="H3" s="1" t="s">
        <v>139</v>
      </c>
      <c r="I3" s="5" t="s">
        <v>137</v>
      </c>
      <c r="J3" s="1" t="s">
        <v>149</v>
      </c>
      <c r="K3" s="5" t="s">
        <v>96</v>
      </c>
      <c r="L3" s="3" t="s">
        <v>181</v>
      </c>
      <c r="M3" s="5" t="s">
        <v>98</v>
      </c>
      <c r="N3" s="6"/>
      <c r="O3" s="6"/>
    </row>
    <row r="4" spans="1:15" ht="51" x14ac:dyDescent="0.25">
      <c r="A4" s="1">
        <v>3</v>
      </c>
      <c r="B4" s="1" t="s">
        <v>92</v>
      </c>
      <c r="C4" s="1" t="s">
        <v>17</v>
      </c>
      <c r="D4" s="1" t="s">
        <v>58</v>
      </c>
      <c r="E4" s="1" t="s">
        <v>152</v>
      </c>
      <c r="F4" s="5" t="s">
        <v>94</v>
      </c>
      <c r="G4" s="5" t="s">
        <v>98</v>
      </c>
      <c r="H4" s="1" t="s">
        <v>139</v>
      </c>
      <c r="I4" s="5" t="s">
        <v>137</v>
      </c>
      <c r="J4" s="1" t="s">
        <v>149</v>
      </c>
      <c r="K4" s="5" t="s">
        <v>96</v>
      </c>
      <c r="L4" s="3" t="s">
        <v>182</v>
      </c>
      <c r="M4" s="5" t="s">
        <v>98</v>
      </c>
      <c r="N4" s="1"/>
      <c r="O4" s="1"/>
    </row>
    <row r="5" spans="1:15" x14ac:dyDescent="0.25">
      <c r="A5" s="1">
        <v>4</v>
      </c>
      <c r="B5" s="1" t="s">
        <v>92</v>
      </c>
      <c r="C5" s="1" t="s">
        <v>18</v>
      </c>
      <c r="D5" s="1" t="s">
        <v>140</v>
      </c>
      <c r="E5" s="1" t="s">
        <v>153</v>
      </c>
      <c r="F5" s="5" t="s">
        <v>94</v>
      </c>
      <c r="G5" s="5" t="s">
        <v>96</v>
      </c>
      <c r="H5" s="1" t="s">
        <v>141</v>
      </c>
      <c r="I5" s="5" t="s">
        <v>97</v>
      </c>
      <c r="J5" s="1"/>
      <c r="K5" s="5" t="s">
        <v>98</v>
      </c>
      <c r="L5" s="3"/>
      <c r="M5" s="5" t="s">
        <v>96</v>
      </c>
      <c r="N5" s="1">
        <v>75</v>
      </c>
      <c r="O5" s="1" t="s">
        <v>100</v>
      </c>
    </row>
    <row r="6" spans="1:15" x14ac:dyDescent="0.25">
      <c r="A6" s="1">
        <v>5</v>
      </c>
      <c r="B6" s="1" t="s">
        <v>92</v>
      </c>
      <c r="C6" s="1" t="s">
        <v>19</v>
      </c>
      <c r="D6" s="1" t="s">
        <v>142</v>
      </c>
      <c r="E6" s="1" t="s">
        <v>154</v>
      </c>
      <c r="F6" s="5" t="s">
        <v>94</v>
      </c>
      <c r="G6" s="5" t="s">
        <v>98</v>
      </c>
      <c r="H6" s="1" t="s">
        <v>143</v>
      </c>
      <c r="I6" s="5" t="s">
        <v>97</v>
      </c>
      <c r="J6" s="1"/>
      <c r="K6" s="5" t="s">
        <v>98</v>
      </c>
      <c r="L6" s="3"/>
      <c r="M6" s="5" t="s">
        <v>98</v>
      </c>
      <c r="N6" s="1">
        <v>272</v>
      </c>
      <c r="O6" s="1" t="s">
        <v>101</v>
      </c>
    </row>
    <row r="7" spans="1:15" x14ac:dyDescent="0.25">
      <c r="A7" s="1">
        <v>6</v>
      </c>
      <c r="B7" s="1" t="s">
        <v>92</v>
      </c>
      <c r="C7" s="1" t="s">
        <v>20</v>
      </c>
      <c r="D7" s="1" t="s">
        <v>144</v>
      </c>
      <c r="E7" s="1" t="s">
        <v>155</v>
      </c>
      <c r="F7" s="5" t="s">
        <v>94</v>
      </c>
      <c r="G7" s="5" t="s">
        <v>98</v>
      </c>
      <c r="H7" s="1" t="s">
        <v>141</v>
      </c>
      <c r="I7" s="5" t="s">
        <v>97</v>
      </c>
      <c r="J7" s="1"/>
      <c r="K7" s="5" t="s">
        <v>98</v>
      </c>
      <c r="L7" s="3"/>
      <c r="M7" s="5" t="s">
        <v>96</v>
      </c>
      <c r="N7" s="1">
        <v>64</v>
      </c>
      <c r="O7" s="1" t="s">
        <v>102</v>
      </c>
    </row>
    <row r="8" spans="1:15" x14ac:dyDescent="0.25">
      <c r="A8" s="1">
        <v>7</v>
      </c>
      <c r="B8" s="1" t="s">
        <v>92</v>
      </c>
      <c r="C8" s="1" t="s">
        <v>21</v>
      </c>
      <c r="D8" s="1" t="s">
        <v>145</v>
      </c>
      <c r="E8" s="1" t="s">
        <v>155</v>
      </c>
      <c r="F8" s="5" t="s">
        <v>94</v>
      </c>
      <c r="G8" s="5" t="s">
        <v>98</v>
      </c>
      <c r="H8" s="1" t="s">
        <v>141</v>
      </c>
      <c r="I8" s="5" t="s">
        <v>97</v>
      </c>
      <c r="J8" s="1"/>
      <c r="K8" s="5" t="s">
        <v>98</v>
      </c>
      <c r="L8" s="3"/>
      <c r="M8" s="5" t="s">
        <v>96</v>
      </c>
      <c r="N8" s="1"/>
      <c r="O8" s="1"/>
    </row>
    <row r="9" spans="1:15" s="9" customFormat="1" x14ac:dyDescent="0.25">
      <c r="A9" s="1">
        <v>8</v>
      </c>
      <c r="B9" s="4" t="s">
        <v>92</v>
      </c>
      <c r="C9" s="4" t="s">
        <v>22</v>
      </c>
      <c r="D9" s="4" t="s">
        <v>59</v>
      </c>
      <c r="E9" s="4"/>
      <c r="F9" s="7" t="s">
        <v>94</v>
      </c>
      <c r="G9" s="7" t="s">
        <v>98</v>
      </c>
      <c r="H9" s="4" t="s">
        <v>103</v>
      </c>
      <c r="I9" s="7" t="s">
        <v>138</v>
      </c>
      <c r="J9" s="4"/>
      <c r="K9" s="7" t="s">
        <v>98</v>
      </c>
      <c r="L9" s="8"/>
      <c r="M9" s="7" t="s">
        <v>98</v>
      </c>
      <c r="N9" s="4">
        <v>10929</v>
      </c>
      <c r="O9" s="4" t="s">
        <v>103</v>
      </c>
    </row>
    <row r="10" spans="1:15" x14ac:dyDescent="0.25">
      <c r="A10" s="1">
        <v>9</v>
      </c>
      <c r="B10" s="1" t="s">
        <v>92</v>
      </c>
      <c r="C10" s="1" t="s">
        <v>23</v>
      </c>
      <c r="D10" s="1" t="s">
        <v>146</v>
      </c>
      <c r="E10" s="1" t="s">
        <v>154</v>
      </c>
      <c r="F10" s="5" t="s">
        <v>94</v>
      </c>
      <c r="G10" s="5" t="s">
        <v>98</v>
      </c>
      <c r="H10" s="1" t="s">
        <v>143</v>
      </c>
      <c r="I10" s="5" t="s">
        <v>97</v>
      </c>
      <c r="J10" s="1"/>
      <c r="K10" s="5" t="s">
        <v>98</v>
      </c>
      <c r="L10" s="3"/>
      <c r="M10" s="5" t="s">
        <v>98</v>
      </c>
      <c r="N10" s="1">
        <v>779</v>
      </c>
      <c r="O10" s="1" t="s">
        <v>104</v>
      </c>
    </row>
    <row r="11" spans="1:15" x14ac:dyDescent="0.25">
      <c r="A11" s="1">
        <v>10</v>
      </c>
      <c r="B11" s="1" t="s">
        <v>92</v>
      </c>
      <c r="C11" s="1" t="s">
        <v>24</v>
      </c>
      <c r="D11" s="1" t="s">
        <v>60</v>
      </c>
      <c r="E11" s="1" t="s">
        <v>156</v>
      </c>
      <c r="F11" s="5" t="s">
        <v>94</v>
      </c>
      <c r="G11" s="5" t="s">
        <v>98</v>
      </c>
      <c r="H11" s="1" t="s">
        <v>147</v>
      </c>
      <c r="I11" s="5" t="s">
        <v>97</v>
      </c>
      <c r="J11" s="1"/>
      <c r="K11" s="5" t="s">
        <v>96</v>
      </c>
      <c r="L11" s="3" t="s">
        <v>148</v>
      </c>
      <c r="M11" s="5" t="s">
        <v>96</v>
      </c>
      <c r="N11" s="1">
        <v>318</v>
      </c>
      <c r="O11" s="1" t="s">
        <v>105</v>
      </c>
    </row>
    <row r="12" spans="1:15" ht="25.5" x14ac:dyDescent="0.25">
      <c r="A12" s="1">
        <v>11</v>
      </c>
      <c r="B12" s="4" t="s">
        <v>92</v>
      </c>
      <c r="C12" s="4" t="s">
        <v>25</v>
      </c>
      <c r="D12" s="4" t="s">
        <v>61</v>
      </c>
      <c r="E12" s="4" t="s">
        <v>156</v>
      </c>
      <c r="F12" s="7" t="s">
        <v>94</v>
      </c>
      <c r="G12" s="7" t="s">
        <v>98</v>
      </c>
      <c r="H12" s="4" t="s">
        <v>147</v>
      </c>
      <c r="I12" s="7" t="s">
        <v>138</v>
      </c>
      <c r="J12" s="4"/>
      <c r="K12" s="7" t="s">
        <v>96</v>
      </c>
      <c r="L12" s="8" t="s">
        <v>148</v>
      </c>
      <c r="M12" s="7" t="s">
        <v>98</v>
      </c>
      <c r="N12" s="4">
        <v>15</v>
      </c>
      <c r="O12" s="4" t="s">
        <v>106</v>
      </c>
    </row>
    <row r="13" spans="1:15" ht="25.5" x14ac:dyDescent="0.25">
      <c r="A13" s="1">
        <v>12</v>
      </c>
      <c r="B13" s="1" t="s">
        <v>92</v>
      </c>
      <c r="C13" s="1" t="s">
        <v>26</v>
      </c>
      <c r="D13" s="1" t="s">
        <v>412</v>
      </c>
      <c r="E13" s="1"/>
      <c r="F13" s="5" t="s">
        <v>94</v>
      </c>
      <c r="G13" s="5" t="s">
        <v>98</v>
      </c>
      <c r="H13" s="1" t="s">
        <v>139</v>
      </c>
      <c r="I13" s="5" t="s">
        <v>97</v>
      </c>
      <c r="J13" s="1"/>
      <c r="K13" s="5" t="s">
        <v>96</v>
      </c>
      <c r="L13" s="3" t="s">
        <v>150</v>
      </c>
      <c r="M13" s="5" t="s">
        <v>98</v>
      </c>
      <c r="N13" s="1">
        <v>11302</v>
      </c>
      <c r="O13" s="1" t="s">
        <v>107</v>
      </c>
    </row>
    <row r="14" spans="1:15" ht="127.5" x14ac:dyDescent="0.25">
      <c r="A14" s="1">
        <v>13</v>
      </c>
      <c r="B14" s="1" t="s">
        <v>92</v>
      </c>
      <c r="C14" s="1" t="s">
        <v>27</v>
      </c>
      <c r="D14" s="1" t="s">
        <v>62</v>
      </c>
      <c r="E14" s="1" t="s">
        <v>157</v>
      </c>
      <c r="F14" s="5" t="s">
        <v>94</v>
      </c>
      <c r="G14" s="5" t="s">
        <v>96</v>
      </c>
      <c r="H14" s="1" t="s">
        <v>139</v>
      </c>
      <c r="I14" s="5" t="s">
        <v>97</v>
      </c>
      <c r="J14" s="1"/>
      <c r="K14" s="5" t="s">
        <v>96</v>
      </c>
      <c r="L14" s="3" t="s">
        <v>425</v>
      </c>
      <c r="M14" s="5"/>
      <c r="N14" s="1"/>
      <c r="O14" s="1"/>
    </row>
    <row r="15" spans="1:15" ht="89.25" x14ac:dyDescent="0.25">
      <c r="A15" s="1">
        <v>14</v>
      </c>
      <c r="B15" s="1" t="s">
        <v>92</v>
      </c>
      <c r="C15" s="1" t="s">
        <v>28</v>
      </c>
      <c r="D15" s="1" t="s">
        <v>63</v>
      </c>
      <c r="E15" s="1" t="s">
        <v>157</v>
      </c>
      <c r="F15" s="5" t="s">
        <v>94</v>
      </c>
      <c r="G15" s="5" t="s">
        <v>96</v>
      </c>
      <c r="H15" s="1" t="s">
        <v>139</v>
      </c>
      <c r="I15" s="5" t="s">
        <v>97</v>
      </c>
      <c r="J15" s="1"/>
      <c r="K15" s="5" t="s">
        <v>96</v>
      </c>
      <c r="L15" s="3" t="s">
        <v>424</v>
      </c>
      <c r="M15" s="5" t="s">
        <v>96</v>
      </c>
      <c r="N15" s="1"/>
      <c r="O15" s="1"/>
    </row>
    <row r="16" spans="1:15" x14ac:dyDescent="0.25">
      <c r="A16" s="1">
        <v>15</v>
      </c>
      <c r="B16" s="1" t="s">
        <v>92</v>
      </c>
      <c r="C16" s="1" t="s">
        <v>29</v>
      </c>
      <c r="D16" s="1" t="s">
        <v>64</v>
      </c>
      <c r="E16" s="1"/>
      <c r="F16" s="5" t="s">
        <v>94</v>
      </c>
      <c r="G16" s="5" t="s">
        <v>98</v>
      </c>
      <c r="H16" s="1" t="s">
        <v>139</v>
      </c>
      <c r="I16" s="5" t="s">
        <v>97</v>
      </c>
      <c r="J16" s="1"/>
      <c r="K16" s="5" t="s">
        <v>98</v>
      </c>
      <c r="L16" s="3"/>
      <c r="M16" s="5" t="s">
        <v>98</v>
      </c>
      <c r="N16" s="1">
        <v>10249</v>
      </c>
      <c r="O16" s="1" t="s">
        <v>108</v>
      </c>
    </row>
    <row r="17" spans="1:15" x14ac:dyDescent="0.25">
      <c r="A17" s="1">
        <v>16</v>
      </c>
      <c r="B17" s="1" t="s">
        <v>92</v>
      </c>
      <c r="C17" s="1" t="s">
        <v>30</v>
      </c>
      <c r="D17" s="1" t="s">
        <v>65</v>
      </c>
      <c r="E17" s="1" t="s">
        <v>158</v>
      </c>
      <c r="F17" s="5" t="s">
        <v>94</v>
      </c>
      <c r="G17" s="5" t="s">
        <v>98</v>
      </c>
      <c r="H17" s="1" t="s">
        <v>162</v>
      </c>
      <c r="I17" s="5" t="s">
        <v>97</v>
      </c>
      <c r="J17" s="1"/>
      <c r="K17" s="5" t="s">
        <v>96</v>
      </c>
      <c r="L17" s="3" t="s">
        <v>159</v>
      </c>
      <c r="M17" s="5" t="s">
        <v>96</v>
      </c>
      <c r="N17" s="1">
        <v>100102</v>
      </c>
      <c r="O17" s="1" t="s">
        <v>109</v>
      </c>
    </row>
    <row r="18" spans="1:15" x14ac:dyDescent="0.25">
      <c r="A18" s="1">
        <v>17</v>
      </c>
      <c r="B18" s="1" t="s">
        <v>92</v>
      </c>
      <c r="C18" s="1" t="s">
        <v>31</v>
      </c>
      <c r="D18" s="1" t="s">
        <v>66</v>
      </c>
      <c r="E18" s="1">
        <v>20000</v>
      </c>
      <c r="F18" s="5" t="s">
        <v>94</v>
      </c>
      <c r="G18" s="5" t="s">
        <v>98</v>
      </c>
      <c r="H18" s="1" t="s">
        <v>136</v>
      </c>
      <c r="I18" s="5" t="s">
        <v>97</v>
      </c>
      <c r="J18" s="1"/>
      <c r="K18" s="5" t="s">
        <v>98</v>
      </c>
      <c r="L18" s="3"/>
      <c r="M18" s="5" t="s">
        <v>96</v>
      </c>
      <c r="N18" s="1">
        <v>38</v>
      </c>
      <c r="O18" s="1" t="s">
        <v>110</v>
      </c>
    </row>
    <row r="19" spans="1:15" ht="38.25" x14ac:dyDescent="0.25">
      <c r="A19" s="1">
        <v>18</v>
      </c>
      <c r="B19" s="1" t="s">
        <v>92</v>
      </c>
      <c r="C19" s="1" t="s">
        <v>32</v>
      </c>
      <c r="D19" s="1" t="s">
        <v>67</v>
      </c>
      <c r="E19" s="1"/>
      <c r="F19" s="5" t="s">
        <v>94</v>
      </c>
      <c r="G19" s="5" t="s">
        <v>98</v>
      </c>
      <c r="H19" s="1" t="s">
        <v>136</v>
      </c>
      <c r="I19" s="5" t="s">
        <v>97</v>
      </c>
      <c r="J19" s="1"/>
      <c r="K19" s="5" t="s">
        <v>98</v>
      </c>
      <c r="L19" s="3"/>
      <c r="M19" s="5" t="s">
        <v>96</v>
      </c>
      <c r="N19" s="1">
        <v>53</v>
      </c>
      <c r="O19" s="1" t="s">
        <v>111</v>
      </c>
    </row>
    <row r="20" spans="1:15" x14ac:dyDescent="0.25">
      <c r="A20" s="1">
        <v>19</v>
      </c>
      <c r="B20" s="1" t="s">
        <v>92</v>
      </c>
      <c r="C20" s="1" t="s">
        <v>33</v>
      </c>
      <c r="D20" s="1" t="s">
        <v>68</v>
      </c>
      <c r="E20" s="1"/>
      <c r="F20" s="5" t="s">
        <v>94</v>
      </c>
      <c r="G20" s="5" t="s">
        <v>98</v>
      </c>
      <c r="H20" s="1" t="s">
        <v>139</v>
      </c>
      <c r="I20" s="5" t="s">
        <v>138</v>
      </c>
      <c r="J20" s="1"/>
      <c r="K20" s="5" t="s">
        <v>96</v>
      </c>
      <c r="L20" s="3" t="s">
        <v>160</v>
      </c>
      <c r="M20" s="5" t="s">
        <v>96</v>
      </c>
      <c r="N20" s="1">
        <v>10031</v>
      </c>
      <c r="O20" s="1" t="s">
        <v>112</v>
      </c>
    </row>
    <row r="21" spans="1:15" x14ac:dyDescent="0.25">
      <c r="A21" s="1">
        <v>20</v>
      </c>
      <c r="B21" s="1" t="s">
        <v>92</v>
      </c>
      <c r="C21" s="1" t="s">
        <v>34</v>
      </c>
      <c r="D21" s="1" t="s">
        <v>69</v>
      </c>
      <c r="E21" s="1"/>
      <c r="F21" s="5" t="s">
        <v>94</v>
      </c>
      <c r="G21" s="5" t="s">
        <v>98</v>
      </c>
      <c r="H21" s="1" t="s">
        <v>139</v>
      </c>
      <c r="I21" s="5" t="s">
        <v>138</v>
      </c>
      <c r="J21" s="1"/>
      <c r="K21" s="5" t="s">
        <v>96</v>
      </c>
      <c r="L21" s="3" t="s">
        <v>161</v>
      </c>
      <c r="M21" s="5" t="s">
        <v>96</v>
      </c>
      <c r="N21" s="1"/>
      <c r="O21" s="1"/>
    </row>
    <row r="22" spans="1:15" x14ac:dyDescent="0.25">
      <c r="A22" s="1">
        <v>21</v>
      </c>
      <c r="B22" s="1" t="s">
        <v>92</v>
      </c>
      <c r="C22" s="1" t="s">
        <v>35</v>
      </c>
      <c r="D22" s="1" t="s">
        <v>70</v>
      </c>
      <c r="E22" s="1"/>
      <c r="F22" s="5" t="s">
        <v>94</v>
      </c>
      <c r="G22" s="5" t="s">
        <v>98</v>
      </c>
      <c r="H22" s="1" t="s">
        <v>163</v>
      </c>
      <c r="I22" s="5" t="s">
        <v>97</v>
      </c>
      <c r="J22" s="1"/>
      <c r="K22" s="5" t="s">
        <v>96</v>
      </c>
      <c r="L22" s="3" t="s">
        <v>164</v>
      </c>
      <c r="M22" s="5" t="s">
        <v>96</v>
      </c>
      <c r="N22" s="1">
        <v>10540</v>
      </c>
      <c r="O22" s="1" t="s">
        <v>113</v>
      </c>
    </row>
    <row r="23" spans="1:15" ht="25.5" x14ac:dyDescent="0.25">
      <c r="A23" s="1">
        <v>22</v>
      </c>
      <c r="B23" s="1" t="s">
        <v>92</v>
      </c>
      <c r="C23" s="1" t="s">
        <v>36</v>
      </c>
      <c r="D23" s="1" t="s">
        <v>71</v>
      </c>
      <c r="E23" s="1" t="s">
        <v>165</v>
      </c>
      <c r="F23" s="5" t="s">
        <v>94</v>
      </c>
      <c r="G23" s="5" t="s">
        <v>98</v>
      </c>
      <c r="H23" s="1" t="s">
        <v>162</v>
      </c>
      <c r="I23" s="5" t="s">
        <v>137</v>
      </c>
      <c r="J23" s="1" t="s">
        <v>166</v>
      </c>
      <c r="K23" s="5" t="s">
        <v>96</v>
      </c>
      <c r="L23" s="3" t="s">
        <v>148</v>
      </c>
      <c r="M23" s="5" t="s">
        <v>98</v>
      </c>
      <c r="N23" s="1">
        <v>11330</v>
      </c>
      <c r="O23" s="1" t="s">
        <v>114</v>
      </c>
    </row>
    <row r="24" spans="1:15" ht="25.5" x14ac:dyDescent="0.25">
      <c r="A24" s="1">
        <v>23</v>
      </c>
      <c r="B24" s="1" t="s">
        <v>92</v>
      </c>
      <c r="C24" s="1" t="s">
        <v>37</v>
      </c>
      <c r="D24" s="1" t="s">
        <v>72</v>
      </c>
      <c r="E24" s="1" t="s">
        <v>155</v>
      </c>
      <c r="F24" s="5" t="s">
        <v>94</v>
      </c>
      <c r="G24" s="5" t="s">
        <v>98</v>
      </c>
      <c r="H24" s="1" t="s">
        <v>141</v>
      </c>
      <c r="I24" s="5" t="s">
        <v>97</v>
      </c>
      <c r="J24" s="1"/>
      <c r="K24" s="5" t="s">
        <v>98</v>
      </c>
      <c r="L24" s="3"/>
      <c r="M24" s="5" t="s">
        <v>96</v>
      </c>
      <c r="N24" s="1">
        <v>344</v>
      </c>
      <c r="O24" s="1" t="s">
        <v>115</v>
      </c>
    </row>
    <row r="25" spans="1:15" x14ac:dyDescent="0.25">
      <c r="A25" s="1">
        <v>24</v>
      </c>
      <c r="B25" s="1" t="s">
        <v>92</v>
      </c>
      <c r="C25" s="1" t="s">
        <v>38</v>
      </c>
      <c r="D25" s="1" t="s">
        <v>73</v>
      </c>
      <c r="E25" s="1"/>
      <c r="F25" s="5" t="s">
        <v>94</v>
      </c>
      <c r="G25" s="5" t="s">
        <v>98</v>
      </c>
      <c r="H25" s="1" t="s">
        <v>162</v>
      </c>
      <c r="I25" s="5" t="s">
        <v>97</v>
      </c>
      <c r="J25" s="1"/>
      <c r="K25" s="5" t="s">
        <v>96</v>
      </c>
      <c r="L25" s="3" t="s">
        <v>167</v>
      </c>
      <c r="M25" s="5" t="s">
        <v>96</v>
      </c>
      <c r="N25" s="1">
        <v>10083</v>
      </c>
      <c r="O25" s="1" t="s">
        <v>116</v>
      </c>
    </row>
    <row r="26" spans="1:15" ht="25.5" x14ac:dyDescent="0.25">
      <c r="A26" s="1">
        <v>25</v>
      </c>
      <c r="B26" s="1" t="s">
        <v>92</v>
      </c>
      <c r="C26" s="1" t="s">
        <v>39</v>
      </c>
      <c r="D26" s="1" t="s">
        <v>74</v>
      </c>
      <c r="E26" s="1" t="s">
        <v>168</v>
      </c>
      <c r="F26" s="5" t="s">
        <v>94</v>
      </c>
      <c r="G26" s="5" t="s">
        <v>98</v>
      </c>
      <c r="H26" s="1" t="s">
        <v>162</v>
      </c>
      <c r="I26" s="5" t="s">
        <v>97</v>
      </c>
      <c r="J26" s="1"/>
      <c r="K26" s="5" t="s">
        <v>96</v>
      </c>
      <c r="L26" s="3" t="s">
        <v>169</v>
      </c>
      <c r="M26" s="5" t="s">
        <v>96</v>
      </c>
      <c r="N26" s="1">
        <v>10005</v>
      </c>
      <c r="O26" s="1" t="s">
        <v>117</v>
      </c>
    </row>
    <row r="27" spans="1:15" ht="25.5" x14ac:dyDescent="0.25">
      <c r="A27" s="1">
        <v>26</v>
      </c>
      <c r="B27" s="1" t="s">
        <v>92</v>
      </c>
      <c r="C27" s="1" t="s">
        <v>40</v>
      </c>
      <c r="D27" s="1" t="s">
        <v>75</v>
      </c>
      <c r="E27" s="1" t="s">
        <v>170</v>
      </c>
      <c r="F27" s="5" t="s">
        <v>94</v>
      </c>
      <c r="G27" s="5" t="s">
        <v>98</v>
      </c>
      <c r="H27" s="1" t="s">
        <v>139</v>
      </c>
      <c r="I27" s="5" t="s">
        <v>97</v>
      </c>
      <c r="J27" s="1"/>
      <c r="K27" s="5" t="s">
        <v>96</v>
      </c>
      <c r="L27" s="3" t="s">
        <v>426</v>
      </c>
      <c r="M27" s="5" t="s">
        <v>98</v>
      </c>
      <c r="N27" s="1">
        <v>10241</v>
      </c>
      <c r="O27" s="1" t="s">
        <v>118</v>
      </c>
    </row>
    <row r="28" spans="1:15" x14ac:dyDescent="0.25">
      <c r="A28" s="1">
        <v>27</v>
      </c>
      <c r="B28" s="1" t="s">
        <v>92</v>
      </c>
      <c r="C28" s="1" t="s">
        <v>41</v>
      </c>
      <c r="D28" s="1" t="s">
        <v>76</v>
      </c>
      <c r="E28" s="1"/>
      <c r="F28" s="5" t="s">
        <v>94</v>
      </c>
      <c r="G28" s="5" t="s">
        <v>98</v>
      </c>
      <c r="H28" s="1" t="s">
        <v>139</v>
      </c>
      <c r="I28" s="5" t="s">
        <v>138</v>
      </c>
      <c r="J28" s="1"/>
      <c r="K28" s="5" t="s">
        <v>98</v>
      </c>
      <c r="L28" s="3"/>
      <c r="M28" s="5"/>
      <c r="N28" s="1">
        <v>553</v>
      </c>
      <c r="O28" s="1" t="s">
        <v>119</v>
      </c>
    </row>
    <row r="29" spans="1:15" ht="25.5" x14ac:dyDescent="0.25">
      <c r="A29" s="1">
        <v>28</v>
      </c>
      <c r="B29" s="1" t="s">
        <v>92</v>
      </c>
      <c r="C29" s="1" t="s">
        <v>42</v>
      </c>
      <c r="D29" s="1" t="s">
        <v>77</v>
      </c>
      <c r="E29" s="1">
        <v>10000000</v>
      </c>
      <c r="F29" s="5" t="s">
        <v>94</v>
      </c>
      <c r="G29" s="5" t="s">
        <v>98</v>
      </c>
      <c r="H29" s="1" t="s">
        <v>136</v>
      </c>
      <c r="I29" s="5" t="s">
        <v>97</v>
      </c>
      <c r="J29" s="1"/>
      <c r="K29" s="5" t="s">
        <v>98</v>
      </c>
      <c r="L29" s="3"/>
      <c r="M29" s="5" t="s">
        <v>96</v>
      </c>
      <c r="N29" s="1">
        <v>118</v>
      </c>
      <c r="O29" s="1" t="s">
        <v>120</v>
      </c>
    </row>
    <row r="30" spans="1:15" ht="25.5" x14ac:dyDescent="0.25">
      <c r="A30" s="1">
        <v>29</v>
      </c>
      <c r="B30" s="1" t="s">
        <v>92</v>
      </c>
      <c r="C30" s="1" t="s">
        <v>43</v>
      </c>
      <c r="D30" s="1" t="s">
        <v>78</v>
      </c>
      <c r="E30" s="1">
        <v>10000000</v>
      </c>
      <c r="F30" s="5" t="s">
        <v>94</v>
      </c>
      <c r="G30" s="5" t="s">
        <v>98</v>
      </c>
      <c r="H30" s="1" t="s">
        <v>136</v>
      </c>
      <c r="I30" s="5" t="s">
        <v>97</v>
      </c>
      <c r="J30" s="1"/>
      <c r="K30" s="5" t="s">
        <v>98</v>
      </c>
      <c r="L30" s="3"/>
      <c r="M30" s="5" t="s">
        <v>96</v>
      </c>
      <c r="N30" s="1">
        <v>520</v>
      </c>
      <c r="O30" s="1" t="s">
        <v>121</v>
      </c>
    </row>
    <row r="31" spans="1:15" ht="25.5" x14ac:dyDescent="0.25">
      <c r="A31" s="1">
        <v>30</v>
      </c>
      <c r="B31" s="1" t="s">
        <v>92</v>
      </c>
      <c r="C31" s="1" t="s">
        <v>44</v>
      </c>
      <c r="D31" s="1" t="s">
        <v>79</v>
      </c>
      <c r="E31" s="1">
        <v>10000000</v>
      </c>
      <c r="F31" s="5" t="s">
        <v>94</v>
      </c>
      <c r="G31" s="5" t="s">
        <v>98</v>
      </c>
      <c r="H31" s="1" t="s">
        <v>136</v>
      </c>
      <c r="I31" s="5" t="s">
        <v>138</v>
      </c>
      <c r="J31" s="1"/>
      <c r="K31" s="5" t="s">
        <v>98</v>
      </c>
      <c r="L31" s="3"/>
      <c r="M31" s="5"/>
      <c r="N31" s="1">
        <v>381</v>
      </c>
      <c r="O31" s="1" t="s">
        <v>122</v>
      </c>
    </row>
    <row r="32" spans="1:15" x14ac:dyDescent="0.25">
      <c r="A32" s="1">
        <v>31</v>
      </c>
      <c r="B32" s="1" t="s">
        <v>92</v>
      </c>
      <c r="C32" s="1" t="s">
        <v>45</v>
      </c>
      <c r="D32" s="1" t="s">
        <v>80</v>
      </c>
      <c r="E32" s="1">
        <v>500</v>
      </c>
      <c r="F32" s="5" t="s">
        <v>94</v>
      </c>
      <c r="G32" s="5" t="s">
        <v>98</v>
      </c>
      <c r="H32" s="1" t="s">
        <v>136</v>
      </c>
      <c r="I32" s="5" t="s">
        <v>97</v>
      </c>
      <c r="J32" s="1"/>
      <c r="K32" s="5" t="s">
        <v>98</v>
      </c>
      <c r="L32" s="3"/>
      <c r="M32" s="5"/>
      <c r="N32" s="1">
        <v>44</v>
      </c>
      <c r="O32" s="1" t="s">
        <v>123</v>
      </c>
    </row>
    <row r="33" spans="1:15" x14ac:dyDescent="0.25">
      <c r="A33" s="1">
        <v>32</v>
      </c>
      <c r="B33" s="1" t="s">
        <v>92</v>
      </c>
      <c r="C33" s="1" t="s">
        <v>46</v>
      </c>
      <c r="D33" s="1" t="s">
        <v>427</v>
      </c>
      <c r="E33" s="1"/>
      <c r="F33" s="5" t="s">
        <v>94</v>
      </c>
      <c r="G33" s="5" t="s">
        <v>98</v>
      </c>
      <c r="H33" s="1" t="s">
        <v>135</v>
      </c>
      <c r="I33" s="5" t="s">
        <v>138</v>
      </c>
      <c r="J33" s="1"/>
      <c r="K33" s="5" t="s">
        <v>98</v>
      </c>
      <c r="L33" s="3"/>
      <c r="M33" s="5"/>
      <c r="N33" s="1">
        <v>10922</v>
      </c>
      <c r="O33" s="1" t="s">
        <v>124</v>
      </c>
    </row>
    <row r="34" spans="1:15" x14ac:dyDescent="0.25">
      <c r="A34" s="1">
        <v>33</v>
      </c>
      <c r="B34" s="1" t="s">
        <v>92</v>
      </c>
      <c r="C34" s="1" t="s">
        <v>47</v>
      </c>
      <c r="D34" s="1" t="s">
        <v>81</v>
      </c>
      <c r="E34" s="1"/>
      <c r="F34" s="5" t="s">
        <v>94</v>
      </c>
      <c r="G34" s="5" t="s">
        <v>98</v>
      </c>
      <c r="H34" s="1" t="s">
        <v>135</v>
      </c>
      <c r="I34" s="5" t="s">
        <v>138</v>
      </c>
      <c r="J34" s="1"/>
      <c r="K34" s="5" t="s">
        <v>98</v>
      </c>
      <c r="L34" s="3"/>
      <c r="M34" s="5"/>
      <c r="N34" s="1">
        <v>10013</v>
      </c>
      <c r="O34" s="1" t="s">
        <v>125</v>
      </c>
    </row>
    <row r="35" spans="1:15" s="9" customFormat="1" x14ac:dyDescent="0.25">
      <c r="A35" s="1">
        <v>34</v>
      </c>
      <c r="B35" s="4" t="s">
        <v>92</v>
      </c>
      <c r="C35" s="4" t="s">
        <v>48</v>
      </c>
      <c r="D35" s="4" t="s">
        <v>82</v>
      </c>
      <c r="E35" s="4"/>
      <c r="F35" s="7" t="s">
        <v>94</v>
      </c>
      <c r="G35" s="7" t="s">
        <v>98</v>
      </c>
      <c r="H35" s="4" t="s">
        <v>135</v>
      </c>
      <c r="I35" s="7" t="s">
        <v>138</v>
      </c>
      <c r="J35" s="4"/>
      <c r="K35" s="7" t="s">
        <v>98</v>
      </c>
      <c r="L35" s="8"/>
      <c r="M35" s="7"/>
      <c r="N35" s="4">
        <v>76</v>
      </c>
      <c r="O35" s="4" t="s">
        <v>126</v>
      </c>
    </row>
    <row r="36" spans="1:15" s="9" customFormat="1" x14ac:dyDescent="0.25">
      <c r="A36" s="1">
        <v>35</v>
      </c>
      <c r="B36" s="4" t="s">
        <v>92</v>
      </c>
      <c r="C36" s="4" t="s">
        <v>49</v>
      </c>
      <c r="D36" s="4" t="s">
        <v>83</v>
      </c>
      <c r="E36" s="4"/>
      <c r="F36" s="7" t="s">
        <v>94</v>
      </c>
      <c r="G36" s="7" t="s">
        <v>98</v>
      </c>
      <c r="H36" s="4" t="s">
        <v>135</v>
      </c>
      <c r="I36" s="7" t="s">
        <v>138</v>
      </c>
      <c r="J36" s="4"/>
      <c r="K36" s="7" t="s">
        <v>98</v>
      </c>
      <c r="L36" s="8"/>
      <c r="M36" s="7"/>
      <c r="N36" s="4">
        <v>100301</v>
      </c>
      <c r="O36" s="4" t="s">
        <v>127</v>
      </c>
    </row>
    <row r="37" spans="1:15" x14ac:dyDescent="0.25">
      <c r="A37" s="1">
        <v>36</v>
      </c>
      <c r="B37" s="1" t="s">
        <v>92</v>
      </c>
      <c r="C37" s="1" t="s">
        <v>179</v>
      </c>
      <c r="D37" s="1" t="s">
        <v>84</v>
      </c>
      <c r="E37" s="1"/>
      <c r="F37" s="5" t="s">
        <v>94</v>
      </c>
      <c r="G37" s="5" t="s">
        <v>98</v>
      </c>
      <c r="H37" s="1" t="s">
        <v>135</v>
      </c>
      <c r="I37" s="5" t="s">
        <v>97</v>
      </c>
      <c r="J37" s="1"/>
      <c r="K37" s="5" t="s">
        <v>98</v>
      </c>
      <c r="L37" s="3"/>
      <c r="M37" s="5"/>
      <c r="N37" s="1">
        <v>100298</v>
      </c>
      <c r="O37" s="1" t="s">
        <v>128</v>
      </c>
    </row>
    <row r="38" spans="1:15" x14ac:dyDescent="0.25">
      <c r="A38" s="1">
        <v>37</v>
      </c>
      <c r="B38" s="1" t="s">
        <v>92</v>
      </c>
      <c r="C38" s="1" t="s">
        <v>180</v>
      </c>
      <c r="D38" s="1" t="s">
        <v>85</v>
      </c>
      <c r="E38" s="1"/>
      <c r="F38" s="5" t="s">
        <v>94</v>
      </c>
      <c r="G38" s="5" t="s">
        <v>98</v>
      </c>
      <c r="H38" s="1" t="s">
        <v>135</v>
      </c>
      <c r="I38" s="5" t="s">
        <v>97</v>
      </c>
      <c r="J38" s="1"/>
      <c r="K38" s="5" t="s">
        <v>98</v>
      </c>
      <c r="L38" s="3"/>
      <c r="M38" s="5"/>
      <c r="N38" s="1">
        <v>439</v>
      </c>
      <c r="O38" s="1" t="s">
        <v>129</v>
      </c>
    </row>
    <row r="39" spans="1:15" x14ac:dyDescent="0.25">
      <c r="A39" s="4">
        <v>38</v>
      </c>
      <c r="B39" s="4" t="s">
        <v>92</v>
      </c>
      <c r="C39" s="4" t="s">
        <v>50</v>
      </c>
      <c r="D39" s="4" t="s">
        <v>86</v>
      </c>
      <c r="E39" s="4"/>
      <c r="F39" s="7" t="s">
        <v>94</v>
      </c>
      <c r="G39" s="7" t="s">
        <v>98</v>
      </c>
      <c r="H39" s="4" t="s">
        <v>135</v>
      </c>
      <c r="I39" s="7" t="s">
        <v>138</v>
      </c>
      <c r="J39" s="4"/>
      <c r="K39" s="7" t="s">
        <v>98</v>
      </c>
      <c r="L39" s="8"/>
      <c r="M39" s="7"/>
      <c r="N39" s="4">
        <v>10036</v>
      </c>
      <c r="O39" s="4" t="s">
        <v>130</v>
      </c>
    </row>
    <row r="40" spans="1:15" x14ac:dyDescent="0.25">
      <c r="A40" s="4">
        <v>39</v>
      </c>
      <c r="B40" s="4" t="s">
        <v>92</v>
      </c>
      <c r="C40" s="4" t="s">
        <v>51</v>
      </c>
      <c r="D40" s="4" t="s">
        <v>87</v>
      </c>
      <c r="E40" s="4"/>
      <c r="F40" s="7" t="s">
        <v>94</v>
      </c>
      <c r="G40" s="7" t="s">
        <v>98</v>
      </c>
      <c r="H40" s="4" t="s">
        <v>135</v>
      </c>
      <c r="I40" s="7" t="s">
        <v>138</v>
      </c>
      <c r="J40" s="4"/>
      <c r="K40" s="7" t="s">
        <v>98</v>
      </c>
      <c r="L40" s="8"/>
      <c r="M40" s="7"/>
      <c r="N40" s="4">
        <v>11236</v>
      </c>
      <c r="O40" s="4" t="s">
        <v>131</v>
      </c>
    </row>
    <row r="41" spans="1:15" x14ac:dyDescent="0.25">
      <c r="A41" s="4">
        <v>40</v>
      </c>
      <c r="B41" s="4" t="s">
        <v>92</v>
      </c>
      <c r="C41" s="4" t="s">
        <v>52</v>
      </c>
      <c r="D41" s="4" t="s">
        <v>88</v>
      </c>
      <c r="E41" s="4"/>
      <c r="F41" s="7" t="s">
        <v>94</v>
      </c>
      <c r="G41" s="7" t="s">
        <v>98</v>
      </c>
      <c r="H41" s="4" t="s">
        <v>135</v>
      </c>
      <c r="I41" s="7" t="s">
        <v>138</v>
      </c>
      <c r="J41" s="4"/>
      <c r="K41" s="7" t="s">
        <v>98</v>
      </c>
      <c r="L41" s="8"/>
      <c r="M41" s="7"/>
      <c r="N41" s="4">
        <v>10039</v>
      </c>
      <c r="O41" s="4" t="s">
        <v>132</v>
      </c>
    </row>
    <row r="42" spans="1:15" x14ac:dyDescent="0.25">
      <c r="A42" s="4">
        <v>41</v>
      </c>
      <c r="B42" s="4" t="s">
        <v>92</v>
      </c>
      <c r="C42" s="4" t="s">
        <v>53</v>
      </c>
      <c r="D42" s="4" t="s">
        <v>89</v>
      </c>
      <c r="E42" s="4"/>
      <c r="F42" s="7" t="s">
        <v>94</v>
      </c>
      <c r="G42" s="7" t="s">
        <v>98</v>
      </c>
      <c r="H42" s="4" t="s">
        <v>135</v>
      </c>
      <c r="I42" s="7" t="s">
        <v>138</v>
      </c>
      <c r="J42" s="4"/>
      <c r="K42" s="7" t="s">
        <v>98</v>
      </c>
      <c r="L42" s="8"/>
      <c r="M42" s="7"/>
      <c r="N42" s="4">
        <v>100143</v>
      </c>
      <c r="O42" s="4" t="s">
        <v>133</v>
      </c>
    </row>
    <row r="43" spans="1:15" x14ac:dyDescent="0.25">
      <c r="A43" s="1">
        <v>42</v>
      </c>
      <c r="B43" s="1" t="s">
        <v>92</v>
      </c>
      <c r="C43" s="1" t="s">
        <v>54</v>
      </c>
      <c r="D43" s="1" t="s">
        <v>90</v>
      </c>
      <c r="E43" s="1"/>
      <c r="F43" s="5" t="s">
        <v>94</v>
      </c>
      <c r="G43" s="5" t="s">
        <v>96</v>
      </c>
      <c r="H43" s="1" t="s">
        <v>135</v>
      </c>
      <c r="I43" s="5" t="s">
        <v>97</v>
      </c>
      <c r="J43" s="1"/>
      <c r="K43" s="5" t="s">
        <v>98</v>
      </c>
      <c r="L43" s="3"/>
      <c r="M43" s="5"/>
      <c r="N43" s="1">
        <v>10559</v>
      </c>
      <c r="O43" s="1" t="s">
        <v>134</v>
      </c>
    </row>
    <row r="44" spans="1:15" x14ac:dyDescent="0.25">
      <c r="A44" s="1">
        <v>43</v>
      </c>
      <c r="B44" s="1" t="s">
        <v>92</v>
      </c>
      <c r="C44" s="1" t="s">
        <v>55</v>
      </c>
      <c r="D44" s="1" t="s">
        <v>91</v>
      </c>
      <c r="E44" s="1"/>
      <c r="F44" s="5" t="s">
        <v>94</v>
      </c>
      <c r="G44" s="5" t="s">
        <v>98</v>
      </c>
      <c r="H44" s="1" t="s">
        <v>135</v>
      </c>
      <c r="I44" s="5" t="s">
        <v>97</v>
      </c>
      <c r="J44" s="1"/>
      <c r="K44" s="5" t="s">
        <v>96</v>
      </c>
      <c r="L44" s="3" t="s">
        <v>428</v>
      </c>
      <c r="M44" s="5"/>
      <c r="N44" s="1"/>
      <c r="O44" s="1"/>
    </row>
    <row r="45" spans="1:15" ht="25.5" x14ac:dyDescent="0.25">
      <c r="A45" s="18">
        <v>44</v>
      </c>
      <c r="B45" s="18" t="s">
        <v>178</v>
      </c>
      <c r="C45" s="18" t="s">
        <v>174</v>
      </c>
      <c r="D45" s="18"/>
      <c r="E45" s="18"/>
      <c r="F45" s="19" t="s">
        <v>175</v>
      </c>
      <c r="G45" s="19"/>
      <c r="H45" s="18"/>
      <c r="I45" s="19" t="s">
        <v>97</v>
      </c>
      <c r="J45" s="18"/>
      <c r="K45" s="19"/>
      <c r="L45" s="20"/>
      <c r="M45" s="19"/>
      <c r="N45" s="18">
        <v>454</v>
      </c>
      <c r="O45" s="18" t="s">
        <v>183</v>
      </c>
    </row>
    <row r="46" spans="1:15" ht="25.5" x14ac:dyDescent="0.25">
      <c r="A46" s="1">
        <v>45</v>
      </c>
      <c r="B46" s="1" t="s">
        <v>178</v>
      </c>
      <c r="C46" s="1" t="s">
        <v>171</v>
      </c>
      <c r="D46" s="1" t="s">
        <v>173</v>
      </c>
      <c r="E46" s="1"/>
      <c r="F46" s="5" t="s">
        <v>175</v>
      </c>
      <c r="G46" s="1" t="s">
        <v>96</v>
      </c>
      <c r="H46" s="1" t="s">
        <v>139</v>
      </c>
      <c r="I46" s="5" t="s">
        <v>137</v>
      </c>
      <c r="J46" s="1" t="s">
        <v>419</v>
      </c>
      <c r="K46" s="5" t="s">
        <v>96</v>
      </c>
      <c r="L46" s="3" t="s">
        <v>420</v>
      </c>
      <c r="M46" s="5" t="s">
        <v>96</v>
      </c>
      <c r="N46" s="1">
        <v>455</v>
      </c>
      <c r="O46" s="1" t="s">
        <v>176</v>
      </c>
    </row>
    <row r="47" spans="1:15" ht="89.25" x14ac:dyDescent="0.25">
      <c r="A47" s="1">
        <v>46</v>
      </c>
      <c r="B47" s="1" t="s">
        <v>178</v>
      </c>
      <c r="C47" s="1" t="s">
        <v>172</v>
      </c>
      <c r="D47" s="1" t="s">
        <v>422</v>
      </c>
      <c r="E47" s="1"/>
      <c r="F47" s="5" t="s">
        <v>175</v>
      </c>
      <c r="G47" s="1" t="s">
        <v>96</v>
      </c>
      <c r="H47" s="1" t="s">
        <v>139</v>
      </c>
      <c r="I47" s="5" t="s">
        <v>137</v>
      </c>
      <c r="J47" s="1" t="s">
        <v>421</v>
      </c>
      <c r="K47" s="5" t="s">
        <v>96</v>
      </c>
      <c r="L47" s="3" t="s">
        <v>418</v>
      </c>
      <c r="M47" s="5" t="s">
        <v>96</v>
      </c>
      <c r="N47" s="1">
        <v>456</v>
      </c>
      <c r="O47" s="1" t="s">
        <v>177</v>
      </c>
    </row>
    <row r="48" spans="1:15" ht="25.5" x14ac:dyDescent="0.25">
      <c r="A48" s="18">
        <v>57</v>
      </c>
      <c r="B48" s="18" t="s">
        <v>184</v>
      </c>
      <c r="C48" s="18" t="s">
        <v>185</v>
      </c>
      <c r="D48" s="18"/>
      <c r="E48" s="18"/>
      <c r="F48" s="19" t="s">
        <v>175</v>
      </c>
      <c r="G48" s="19"/>
      <c r="H48" s="18"/>
      <c r="I48" s="19" t="s">
        <v>97</v>
      </c>
      <c r="J48" s="18"/>
      <c r="K48" s="19"/>
      <c r="L48" s="20"/>
      <c r="M48" s="19"/>
      <c r="N48" s="18">
        <v>10134</v>
      </c>
      <c r="O48" s="18" t="s">
        <v>186</v>
      </c>
    </row>
    <row r="49" spans="1:15" ht="25.5" x14ac:dyDescent="0.25">
      <c r="A49" s="1">
        <v>58</v>
      </c>
      <c r="B49" s="15" t="s">
        <v>184</v>
      </c>
      <c r="C49" s="15" t="s">
        <v>187</v>
      </c>
      <c r="D49" s="15" t="s">
        <v>188</v>
      </c>
      <c r="E49" s="15"/>
      <c r="F49" s="16" t="s">
        <v>281</v>
      </c>
      <c r="G49" s="16" t="s">
        <v>96</v>
      </c>
      <c r="H49" s="15"/>
      <c r="I49" s="16" t="s">
        <v>137</v>
      </c>
      <c r="J49" s="15" t="s">
        <v>189</v>
      </c>
      <c r="K49" s="16" t="s">
        <v>96</v>
      </c>
      <c r="L49" s="17" t="s">
        <v>190</v>
      </c>
      <c r="M49" s="16" t="s">
        <v>96</v>
      </c>
      <c r="N49" s="15">
        <v>660</v>
      </c>
      <c r="O49" s="15" t="s">
        <v>191</v>
      </c>
    </row>
    <row r="50" spans="1:15" ht="25.5" x14ac:dyDescent="0.25">
      <c r="A50" s="1">
        <v>59</v>
      </c>
      <c r="B50" s="15" t="s">
        <v>184</v>
      </c>
      <c r="C50" s="15" t="s">
        <v>192</v>
      </c>
      <c r="D50" s="15" t="s">
        <v>193</v>
      </c>
      <c r="E50" s="15"/>
      <c r="F50" s="16" t="s">
        <v>281</v>
      </c>
      <c r="G50" s="16" t="s">
        <v>96</v>
      </c>
      <c r="H50" s="15"/>
      <c r="I50" s="16" t="s">
        <v>137</v>
      </c>
      <c r="J50" s="15" t="s">
        <v>194</v>
      </c>
      <c r="K50" s="16" t="s">
        <v>96</v>
      </c>
      <c r="L50" s="17" t="s">
        <v>195</v>
      </c>
      <c r="M50" s="16" t="s">
        <v>96</v>
      </c>
      <c r="N50" s="15">
        <v>1</v>
      </c>
      <c r="O50" s="15" t="s">
        <v>196</v>
      </c>
    </row>
    <row r="51" spans="1:15" ht="25.5" x14ac:dyDescent="0.25">
      <c r="A51" s="1">
        <v>60</v>
      </c>
      <c r="B51" s="15" t="s">
        <v>184</v>
      </c>
      <c r="C51" s="15" t="s">
        <v>197</v>
      </c>
      <c r="D51" s="15" t="s">
        <v>198</v>
      </c>
      <c r="E51" s="15"/>
      <c r="F51" s="16" t="s">
        <v>281</v>
      </c>
      <c r="G51" s="16" t="s">
        <v>96</v>
      </c>
      <c r="H51" s="15"/>
      <c r="I51" s="16" t="s">
        <v>137</v>
      </c>
      <c r="J51" s="15" t="s">
        <v>199</v>
      </c>
      <c r="K51" s="16" t="s">
        <v>96</v>
      </c>
      <c r="L51" s="17" t="s">
        <v>200</v>
      </c>
      <c r="M51" s="16" t="s">
        <v>96</v>
      </c>
      <c r="N51" s="15">
        <v>581</v>
      </c>
      <c r="O51" s="15" t="s">
        <v>201</v>
      </c>
    </row>
    <row r="52" spans="1:15" ht="25.5" x14ac:dyDescent="0.25">
      <c r="A52" s="1">
        <v>61</v>
      </c>
      <c r="B52" s="15" t="s">
        <v>184</v>
      </c>
      <c r="C52" s="15" t="s">
        <v>202</v>
      </c>
      <c r="D52" s="15" t="s">
        <v>203</v>
      </c>
      <c r="E52" s="15"/>
      <c r="F52" s="16" t="s">
        <v>281</v>
      </c>
      <c r="G52" s="16" t="s">
        <v>96</v>
      </c>
      <c r="H52" s="15"/>
      <c r="I52" s="16" t="s">
        <v>137</v>
      </c>
      <c r="J52" s="15" t="s">
        <v>204</v>
      </c>
      <c r="K52" s="16" t="s">
        <v>96</v>
      </c>
      <c r="L52" s="17" t="s">
        <v>205</v>
      </c>
      <c r="M52" s="16" t="s">
        <v>96</v>
      </c>
      <c r="N52" s="15">
        <v>10645</v>
      </c>
      <c r="O52" s="15" t="s">
        <v>206</v>
      </c>
    </row>
    <row r="53" spans="1:15" ht="25.5" x14ac:dyDescent="0.25">
      <c r="A53" s="1">
        <v>62</v>
      </c>
      <c r="B53" s="15" t="s">
        <v>184</v>
      </c>
      <c r="C53" s="15" t="s">
        <v>33</v>
      </c>
      <c r="D53" s="15" t="s">
        <v>207</v>
      </c>
      <c r="E53" s="15"/>
      <c r="F53" s="16" t="s">
        <v>281</v>
      </c>
      <c r="G53" s="16" t="s">
        <v>96</v>
      </c>
      <c r="H53" s="15"/>
      <c r="I53" s="16" t="s">
        <v>137</v>
      </c>
      <c r="J53" s="15" t="s">
        <v>208</v>
      </c>
      <c r="K53" s="16" t="s">
        <v>96</v>
      </c>
      <c r="L53" s="17" t="s">
        <v>160</v>
      </c>
      <c r="M53" s="16" t="s">
        <v>96</v>
      </c>
      <c r="N53" s="15">
        <v>10031</v>
      </c>
      <c r="O53" s="15" t="s">
        <v>112</v>
      </c>
    </row>
    <row r="54" spans="1:15" ht="25.5" x14ac:dyDescent="0.25">
      <c r="A54" s="1">
        <v>63</v>
      </c>
      <c r="B54" s="1" t="s">
        <v>184</v>
      </c>
      <c r="C54" s="1" t="s">
        <v>187</v>
      </c>
      <c r="D54" s="1" t="s">
        <v>209</v>
      </c>
      <c r="E54" s="1"/>
      <c r="F54" s="5" t="s">
        <v>281</v>
      </c>
      <c r="G54" s="5" t="s">
        <v>96</v>
      </c>
      <c r="H54" s="1"/>
      <c r="I54" s="5" t="s">
        <v>137</v>
      </c>
      <c r="J54" s="1" t="s">
        <v>211</v>
      </c>
      <c r="K54" s="5" t="s">
        <v>96</v>
      </c>
      <c r="L54" s="3" t="s">
        <v>212</v>
      </c>
      <c r="M54" s="5" t="s">
        <v>98</v>
      </c>
      <c r="N54" s="1">
        <v>660</v>
      </c>
      <c r="O54" s="1" t="s">
        <v>191</v>
      </c>
    </row>
    <row r="55" spans="1:15" ht="25.5" x14ac:dyDescent="0.25">
      <c r="A55" s="1">
        <v>64</v>
      </c>
      <c r="B55" s="1" t="s">
        <v>184</v>
      </c>
      <c r="C55" s="1" t="s">
        <v>192</v>
      </c>
      <c r="D55" s="1" t="s">
        <v>210</v>
      </c>
      <c r="E55" s="1"/>
      <c r="F55" s="5" t="s">
        <v>281</v>
      </c>
      <c r="G55" s="5" t="s">
        <v>96</v>
      </c>
      <c r="H55" s="1"/>
      <c r="I55" s="5" t="s">
        <v>137</v>
      </c>
      <c r="J55" s="1" t="s">
        <v>194</v>
      </c>
      <c r="K55" s="5" t="s">
        <v>96</v>
      </c>
      <c r="L55" s="3" t="s">
        <v>195</v>
      </c>
      <c r="M55" s="5" t="s">
        <v>98</v>
      </c>
      <c r="N55" s="1">
        <v>1</v>
      </c>
      <c r="O55" s="1" t="s">
        <v>196</v>
      </c>
    </row>
    <row r="56" spans="1:15" ht="25.5" x14ac:dyDescent="0.25">
      <c r="A56" s="1">
        <v>65</v>
      </c>
      <c r="B56" s="1" t="s">
        <v>184</v>
      </c>
      <c r="C56" s="1" t="s">
        <v>197</v>
      </c>
      <c r="D56" s="1" t="s">
        <v>234</v>
      </c>
      <c r="E56" s="1"/>
      <c r="F56" s="5" t="s">
        <v>281</v>
      </c>
      <c r="G56" s="5" t="s">
        <v>96</v>
      </c>
      <c r="H56" s="1"/>
      <c r="I56" s="5" t="s">
        <v>137</v>
      </c>
      <c r="J56" s="1" t="s">
        <v>199</v>
      </c>
      <c r="K56" s="5" t="s">
        <v>96</v>
      </c>
      <c r="L56" s="3" t="s">
        <v>200</v>
      </c>
      <c r="M56" s="5" t="s">
        <v>98</v>
      </c>
      <c r="N56" s="1">
        <v>581</v>
      </c>
      <c r="O56" s="1" t="s">
        <v>201</v>
      </c>
    </row>
    <row r="57" spans="1:15" ht="25.5" x14ac:dyDescent="0.25">
      <c r="A57" s="1">
        <v>66</v>
      </c>
      <c r="B57" s="1" t="s">
        <v>184</v>
      </c>
      <c r="C57" s="1" t="s">
        <v>202</v>
      </c>
      <c r="D57" s="1" t="s">
        <v>203</v>
      </c>
      <c r="E57" s="1"/>
      <c r="F57" s="5" t="s">
        <v>281</v>
      </c>
      <c r="G57" s="5" t="s">
        <v>96</v>
      </c>
      <c r="H57" s="1"/>
      <c r="I57" s="5" t="s">
        <v>137</v>
      </c>
      <c r="J57" s="1" t="s">
        <v>204</v>
      </c>
      <c r="K57" s="5" t="s">
        <v>96</v>
      </c>
      <c r="L57" s="3" t="s">
        <v>205</v>
      </c>
      <c r="M57" s="5" t="s">
        <v>98</v>
      </c>
      <c r="N57" s="1">
        <v>10645</v>
      </c>
      <c r="O57" s="1" t="s">
        <v>206</v>
      </c>
    </row>
    <row r="58" spans="1:15" ht="25.5" x14ac:dyDescent="0.25">
      <c r="A58" s="1">
        <v>67</v>
      </c>
      <c r="B58" s="1" t="s">
        <v>184</v>
      </c>
      <c r="C58" s="1" t="s">
        <v>33</v>
      </c>
      <c r="D58" s="1" t="s">
        <v>207</v>
      </c>
      <c r="E58" s="1"/>
      <c r="F58" s="5" t="s">
        <v>281</v>
      </c>
      <c r="G58" s="5" t="s">
        <v>96</v>
      </c>
      <c r="H58" s="1"/>
      <c r="I58" s="5" t="s">
        <v>137</v>
      </c>
      <c r="J58" s="1" t="s">
        <v>208</v>
      </c>
      <c r="K58" s="5" t="s">
        <v>96</v>
      </c>
      <c r="L58" s="3" t="s">
        <v>160</v>
      </c>
      <c r="M58" s="5" t="s">
        <v>98</v>
      </c>
      <c r="N58" s="1">
        <v>10031</v>
      </c>
      <c r="O58" s="1" t="s">
        <v>112</v>
      </c>
    </row>
    <row r="59" spans="1:15" ht="38.25" x14ac:dyDescent="0.25">
      <c r="A59" s="1">
        <v>68</v>
      </c>
      <c r="B59" s="15" t="s">
        <v>184</v>
      </c>
      <c r="C59" s="15" t="s">
        <v>187</v>
      </c>
      <c r="D59" s="15" t="s">
        <v>213</v>
      </c>
      <c r="E59" s="15"/>
      <c r="F59" s="16" t="s">
        <v>281</v>
      </c>
      <c r="G59" s="16" t="s">
        <v>96</v>
      </c>
      <c r="H59" s="15"/>
      <c r="I59" s="16" t="s">
        <v>137</v>
      </c>
      <c r="J59" s="15" t="s">
        <v>218</v>
      </c>
      <c r="K59" s="16" t="s">
        <v>96</v>
      </c>
      <c r="L59" s="17" t="s">
        <v>220</v>
      </c>
      <c r="M59" s="16" t="s">
        <v>96</v>
      </c>
      <c r="N59" s="15">
        <v>660</v>
      </c>
      <c r="O59" s="15" t="s">
        <v>191</v>
      </c>
    </row>
    <row r="60" spans="1:15" ht="25.5" x14ac:dyDescent="0.25">
      <c r="A60" s="1">
        <v>69</v>
      </c>
      <c r="B60" s="15" t="s">
        <v>184</v>
      </c>
      <c r="C60" s="15" t="s">
        <v>192</v>
      </c>
      <c r="D60" s="15" t="s">
        <v>214</v>
      </c>
      <c r="E60" s="15"/>
      <c r="F60" s="16" t="s">
        <v>281</v>
      </c>
      <c r="G60" s="16" t="s">
        <v>96</v>
      </c>
      <c r="H60" s="15"/>
      <c r="I60" s="16" t="s">
        <v>137</v>
      </c>
      <c r="J60" s="15" t="s">
        <v>219</v>
      </c>
      <c r="K60" s="16" t="s">
        <v>96</v>
      </c>
      <c r="L60" s="17" t="s">
        <v>221</v>
      </c>
      <c r="M60" s="16" t="s">
        <v>96</v>
      </c>
      <c r="N60" s="15">
        <v>1</v>
      </c>
      <c r="O60" s="15" t="s">
        <v>196</v>
      </c>
    </row>
    <row r="61" spans="1:15" ht="25.5" x14ac:dyDescent="0.25">
      <c r="A61" s="1">
        <v>70</v>
      </c>
      <c r="B61" s="15" t="s">
        <v>184</v>
      </c>
      <c r="C61" s="15" t="s">
        <v>197</v>
      </c>
      <c r="D61" s="15" t="s">
        <v>215</v>
      </c>
      <c r="E61" s="15"/>
      <c r="F61" s="16" t="s">
        <v>281</v>
      </c>
      <c r="G61" s="16" t="s">
        <v>96</v>
      </c>
      <c r="H61" s="15"/>
      <c r="I61" s="16" t="s">
        <v>137</v>
      </c>
      <c r="J61" s="15" t="s">
        <v>199</v>
      </c>
      <c r="K61" s="16" t="s">
        <v>96</v>
      </c>
      <c r="L61" s="17" t="s">
        <v>200</v>
      </c>
      <c r="M61" s="16" t="s">
        <v>96</v>
      </c>
      <c r="N61" s="15">
        <v>581</v>
      </c>
      <c r="O61" s="15" t="s">
        <v>201</v>
      </c>
    </row>
    <row r="62" spans="1:15" ht="25.5" x14ac:dyDescent="0.25">
      <c r="A62" s="1">
        <v>71</v>
      </c>
      <c r="B62" s="15" t="s">
        <v>184</v>
      </c>
      <c r="C62" s="15" t="s">
        <v>202</v>
      </c>
      <c r="D62" s="15" t="s">
        <v>216</v>
      </c>
      <c r="E62" s="15"/>
      <c r="F62" s="16" t="s">
        <v>281</v>
      </c>
      <c r="G62" s="16" t="s">
        <v>96</v>
      </c>
      <c r="H62" s="15"/>
      <c r="I62" s="16" t="s">
        <v>137</v>
      </c>
      <c r="J62" s="15" t="s">
        <v>204</v>
      </c>
      <c r="K62" s="16" t="s">
        <v>96</v>
      </c>
      <c r="L62" s="17" t="s">
        <v>205</v>
      </c>
      <c r="M62" s="16" t="s">
        <v>96</v>
      </c>
      <c r="N62" s="15">
        <v>10645</v>
      </c>
      <c r="O62" s="15" t="s">
        <v>206</v>
      </c>
    </row>
    <row r="63" spans="1:15" ht="25.5" x14ac:dyDescent="0.25">
      <c r="A63" s="1">
        <v>72</v>
      </c>
      <c r="B63" s="15" t="s">
        <v>184</v>
      </c>
      <c r="C63" s="15" t="s">
        <v>33</v>
      </c>
      <c r="D63" s="15" t="s">
        <v>217</v>
      </c>
      <c r="E63" s="15"/>
      <c r="F63" s="16" t="s">
        <v>281</v>
      </c>
      <c r="G63" s="16" t="s">
        <v>96</v>
      </c>
      <c r="H63" s="15"/>
      <c r="I63" s="16" t="s">
        <v>137</v>
      </c>
      <c r="J63" s="15" t="s">
        <v>208</v>
      </c>
      <c r="K63" s="16" t="s">
        <v>96</v>
      </c>
      <c r="L63" s="17" t="s">
        <v>160</v>
      </c>
      <c r="M63" s="16" t="s">
        <v>96</v>
      </c>
      <c r="N63" s="15">
        <v>10031</v>
      </c>
      <c r="O63" s="15" t="s">
        <v>112</v>
      </c>
    </row>
    <row r="64" spans="1:15" ht="38.25" x14ac:dyDescent="0.25">
      <c r="A64" s="1">
        <v>73</v>
      </c>
      <c r="B64" s="1" t="s">
        <v>184</v>
      </c>
      <c r="C64" s="1" t="s">
        <v>187</v>
      </c>
      <c r="D64" s="1" t="s">
        <v>222</v>
      </c>
      <c r="E64" s="1"/>
      <c r="F64" s="5" t="s">
        <v>281</v>
      </c>
      <c r="G64" s="5" t="s">
        <v>96</v>
      </c>
      <c r="H64" s="1"/>
      <c r="I64" s="5" t="s">
        <v>137</v>
      </c>
      <c r="J64" s="1" t="s">
        <v>225</v>
      </c>
      <c r="K64" s="5" t="s">
        <v>96</v>
      </c>
      <c r="L64" s="3" t="s">
        <v>226</v>
      </c>
      <c r="M64" s="5" t="s">
        <v>98</v>
      </c>
      <c r="N64" s="1">
        <v>660</v>
      </c>
      <c r="O64" s="1" t="s">
        <v>191</v>
      </c>
    </row>
    <row r="65" spans="1:15" ht="25.5" x14ac:dyDescent="0.25">
      <c r="A65" s="1">
        <v>74</v>
      </c>
      <c r="B65" s="1" t="s">
        <v>184</v>
      </c>
      <c r="C65" s="1" t="s">
        <v>192</v>
      </c>
      <c r="D65" s="1" t="s">
        <v>223</v>
      </c>
      <c r="E65" s="1"/>
      <c r="F65" s="5" t="s">
        <v>281</v>
      </c>
      <c r="G65" s="5" t="s">
        <v>96</v>
      </c>
      <c r="H65" s="1"/>
      <c r="I65" s="5" t="s">
        <v>137</v>
      </c>
      <c r="J65" s="1" t="s">
        <v>227</v>
      </c>
      <c r="K65" s="5" t="s">
        <v>98</v>
      </c>
      <c r="L65" s="3"/>
      <c r="M65" s="5" t="s">
        <v>98</v>
      </c>
      <c r="N65" s="1">
        <v>1</v>
      </c>
      <c r="O65" s="1" t="s">
        <v>196</v>
      </c>
    </row>
    <row r="66" spans="1:15" ht="25.5" x14ac:dyDescent="0.25">
      <c r="A66" s="1">
        <v>75</v>
      </c>
      <c r="B66" s="1" t="s">
        <v>184</v>
      </c>
      <c r="C66" s="1" t="s">
        <v>197</v>
      </c>
      <c r="D66" s="1" t="s">
        <v>215</v>
      </c>
      <c r="E66" s="1"/>
      <c r="F66" s="5" t="s">
        <v>281</v>
      </c>
      <c r="G66" s="5" t="s">
        <v>96</v>
      </c>
      <c r="H66" s="1"/>
      <c r="I66" s="5" t="s">
        <v>137</v>
      </c>
      <c r="J66" s="1" t="s">
        <v>199</v>
      </c>
      <c r="K66" s="5" t="s">
        <v>96</v>
      </c>
      <c r="L66" s="3" t="s">
        <v>200</v>
      </c>
      <c r="M66" s="5" t="s">
        <v>98</v>
      </c>
      <c r="N66" s="1">
        <v>581</v>
      </c>
      <c r="O66" s="1" t="s">
        <v>201</v>
      </c>
    </row>
    <row r="67" spans="1:15" ht="25.5" x14ac:dyDescent="0.25">
      <c r="A67" s="1">
        <v>76</v>
      </c>
      <c r="B67" s="1" t="s">
        <v>184</v>
      </c>
      <c r="C67" s="1" t="s">
        <v>202</v>
      </c>
      <c r="D67" s="1" t="s">
        <v>216</v>
      </c>
      <c r="E67" s="1"/>
      <c r="F67" s="5" t="s">
        <v>281</v>
      </c>
      <c r="G67" s="5" t="s">
        <v>96</v>
      </c>
      <c r="H67" s="1"/>
      <c r="I67" s="5" t="s">
        <v>137</v>
      </c>
      <c r="J67" s="1" t="s">
        <v>204</v>
      </c>
      <c r="K67" s="5" t="s">
        <v>96</v>
      </c>
      <c r="L67" s="3" t="s">
        <v>205</v>
      </c>
      <c r="M67" s="5" t="s">
        <v>98</v>
      </c>
      <c r="N67" s="1">
        <v>10645</v>
      </c>
      <c r="O67" s="1" t="s">
        <v>206</v>
      </c>
    </row>
    <row r="68" spans="1:15" ht="25.5" x14ac:dyDescent="0.25">
      <c r="A68" s="1">
        <v>77</v>
      </c>
      <c r="B68" s="1" t="s">
        <v>184</v>
      </c>
      <c r="C68" s="1" t="s">
        <v>33</v>
      </c>
      <c r="D68" s="1" t="s">
        <v>224</v>
      </c>
      <c r="E68" s="1"/>
      <c r="F68" s="5" t="s">
        <v>281</v>
      </c>
      <c r="G68" s="5" t="s">
        <v>96</v>
      </c>
      <c r="H68" s="1"/>
      <c r="I68" s="5" t="s">
        <v>137</v>
      </c>
      <c r="J68" s="1" t="s">
        <v>208</v>
      </c>
      <c r="K68" s="5" t="s">
        <v>96</v>
      </c>
      <c r="L68" s="3" t="s">
        <v>160</v>
      </c>
      <c r="M68" s="5" t="s">
        <v>98</v>
      </c>
      <c r="N68" s="1">
        <v>10031</v>
      </c>
      <c r="O68" s="1" t="s">
        <v>112</v>
      </c>
    </row>
    <row r="69" spans="1:15" ht="38.25" x14ac:dyDescent="0.25">
      <c r="A69" s="1">
        <v>78</v>
      </c>
      <c r="B69" s="15" t="s">
        <v>184</v>
      </c>
      <c r="C69" s="15" t="s">
        <v>187</v>
      </c>
      <c r="D69" s="15" t="s">
        <v>228</v>
      </c>
      <c r="E69" s="15"/>
      <c r="F69" s="16" t="s">
        <v>281</v>
      </c>
      <c r="G69" s="16" t="s">
        <v>96</v>
      </c>
      <c r="H69" s="15"/>
      <c r="I69" s="16" t="s">
        <v>137</v>
      </c>
      <c r="J69" s="15" t="s">
        <v>229</v>
      </c>
      <c r="K69" s="16" t="s">
        <v>96</v>
      </c>
      <c r="L69" s="17" t="s">
        <v>230</v>
      </c>
      <c r="M69" s="16" t="s">
        <v>98</v>
      </c>
      <c r="N69" s="15">
        <v>660</v>
      </c>
      <c r="O69" s="15" t="s">
        <v>191</v>
      </c>
    </row>
    <row r="70" spans="1:15" ht="25.5" x14ac:dyDescent="0.25">
      <c r="A70" s="1">
        <v>79</v>
      </c>
      <c r="B70" s="15" t="s">
        <v>184</v>
      </c>
      <c r="C70" s="15" t="s">
        <v>192</v>
      </c>
      <c r="D70" s="15" t="s">
        <v>232</v>
      </c>
      <c r="E70" s="15"/>
      <c r="F70" s="16" t="s">
        <v>281</v>
      </c>
      <c r="G70" s="16" t="s">
        <v>96</v>
      </c>
      <c r="H70" s="15"/>
      <c r="I70" s="16" t="s">
        <v>137</v>
      </c>
      <c r="J70" s="15" t="s">
        <v>231</v>
      </c>
      <c r="K70" s="16" t="s">
        <v>98</v>
      </c>
      <c r="L70" s="17"/>
      <c r="M70" s="16" t="s">
        <v>98</v>
      </c>
      <c r="N70" s="15">
        <v>1</v>
      </c>
      <c r="O70" s="15" t="s">
        <v>196</v>
      </c>
    </row>
    <row r="71" spans="1:15" ht="25.5" x14ac:dyDescent="0.25">
      <c r="A71" s="1">
        <v>80</v>
      </c>
      <c r="B71" s="15" t="s">
        <v>184</v>
      </c>
      <c r="C71" s="15" t="s">
        <v>197</v>
      </c>
      <c r="D71" s="15" t="s">
        <v>215</v>
      </c>
      <c r="E71" s="15"/>
      <c r="F71" s="16" t="s">
        <v>281</v>
      </c>
      <c r="G71" s="16" t="s">
        <v>96</v>
      </c>
      <c r="H71" s="15"/>
      <c r="I71" s="16" t="s">
        <v>137</v>
      </c>
      <c r="J71" s="15" t="s">
        <v>199</v>
      </c>
      <c r="K71" s="16" t="s">
        <v>96</v>
      </c>
      <c r="L71" s="17" t="s">
        <v>200</v>
      </c>
      <c r="M71" s="16" t="s">
        <v>98</v>
      </c>
      <c r="N71" s="15">
        <v>581</v>
      </c>
      <c r="O71" s="15" t="s">
        <v>201</v>
      </c>
    </row>
    <row r="72" spans="1:15" ht="25.5" x14ac:dyDescent="0.25">
      <c r="A72" s="1">
        <v>81</v>
      </c>
      <c r="B72" s="15" t="s">
        <v>184</v>
      </c>
      <c r="C72" s="15" t="s">
        <v>202</v>
      </c>
      <c r="D72" s="15" t="s">
        <v>216</v>
      </c>
      <c r="E72" s="15"/>
      <c r="F72" s="16" t="s">
        <v>281</v>
      </c>
      <c r="G72" s="16" t="s">
        <v>96</v>
      </c>
      <c r="H72" s="15"/>
      <c r="I72" s="16" t="s">
        <v>137</v>
      </c>
      <c r="J72" s="15" t="s">
        <v>204</v>
      </c>
      <c r="K72" s="16" t="s">
        <v>96</v>
      </c>
      <c r="L72" s="17" t="s">
        <v>205</v>
      </c>
      <c r="M72" s="16" t="s">
        <v>98</v>
      </c>
      <c r="N72" s="15">
        <v>10645</v>
      </c>
      <c r="O72" s="15" t="s">
        <v>206</v>
      </c>
    </row>
    <row r="73" spans="1:15" ht="25.5" x14ac:dyDescent="0.25">
      <c r="A73" s="1">
        <v>82</v>
      </c>
      <c r="B73" s="15" t="s">
        <v>184</v>
      </c>
      <c r="C73" s="15" t="s">
        <v>33</v>
      </c>
      <c r="D73" s="15" t="s">
        <v>233</v>
      </c>
      <c r="E73" s="15"/>
      <c r="F73" s="16" t="s">
        <v>281</v>
      </c>
      <c r="G73" s="16" t="s">
        <v>96</v>
      </c>
      <c r="H73" s="15"/>
      <c r="I73" s="16" t="s">
        <v>137</v>
      </c>
      <c r="J73" s="15" t="s">
        <v>208</v>
      </c>
      <c r="K73" s="16" t="s">
        <v>96</v>
      </c>
      <c r="L73" s="17" t="s">
        <v>160</v>
      </c>
      <c r="M73" s="16" t="s">
        <v>98</v>
      </c>
      <c r="N73" s="15">
        <v>10031</v>
      </c>
      <c r="O73" s="15" t="s">
        <v>112</v>
      </c>
    </row>
    <row r="74" spans="1:15" ht="25.5" x14ac:dyDescent="0.25">
      <c r="A74" s="1">
        <v>83</v>
      </c>
      <c r="B74" s="1" t="s">
        <v>184</v>
      </c>
      <c r="C74" s="1" t="s">
        <v>187</v>
      </c>
      <c r="D74" s="1" t="s">
        <v>235</v>
      </c>
      <c r="E74" s="1"/>
      <c r="F74" s="5" t="s">
        <v>281</v>
      </c>
      <c r="G74" s="5" t="s">
        <v>96</v>
      </c>
      <c r="H74" s="1"/>
      <c r="I74" s="5" t="s">
        <v>137</v>
      </c>
      <c r="J74" s="1" t="s">
        <v>236</v>
      </c>
      <c r="K74" s="5" t="s">
        <v>96</v>
      </c>
      <c r="L74" s="3" t="s">
        <v>237</v>
      </c>
      <c r="M74" s="5" t="s">
        <v>96</v>
      </c>
      <c r="N74" s="1">
        <v>660</v>
      </c>
      <c r="O74" s="1" t="s">
        <v>191</v>
      </c>
    </row>
    <row r="75" spans="1:15" ht="25.5" x14ac:dyDescent="0.25">
      <c r="A75" s="1">
        <v>84</v>
      </c>
      <c r="B75" s="1" t="s">
        <v>184</v>
      </c>
      <c r="C75" s="1" t="s">
        <v>192</v>
      </c>
      <c r="D75" s="1" t="s">
        <v>238</v>
      </c>
      <c r="E75" s="1"/>
      <c r="F75" s="5" t="s">
        <v>281</v>
      </c>
      <c r="G75" s="5" t="s">
        <v>96</v>
      </c>
      <c r="H75" s="1"/>
      <c r="I75" s="5" t="s">
        <v>137</v>
      </c>
      <c r="J75" s="1" t="s">
        <v>239</v>
      </c>
      <c r="K75" s="5" t="s">
        <v>96</v>
      </c>
      <c r="L75" s="3" t="s">
        <v>240</v>
      </c>
      <c r="M75" s="5" t="s">
        <v>96</v>
      </c>
      <c r="N75" s="1">
        <v>1</v>
      </c>
      <c r="O75" s="1" t="s">
        <v>196</v>
      </c>
    </row>
    <row r="76" spans="1:15" ht="25.5" x14ac:dyDescent="0.25">
      <c r="A76" s="1">
        <v>85</v>
      </c>
      <c r="B76" s="1" t="s">
        <v>184</v>
      </c>
      <c r="C76" s="1" t="s">
        <v>197</v>
      </c>
      <c r="D76" s="1" t="s">
        <v>241</v>
      </c>
      <c r="E76" s="1"/>
      <c r="F76" s="5" t="s">
        <v>281</v>
      </c>
      <c r="G76" s="5" t="s">
        <v>96</v>
      </c>
      <c r="H76" s="1"/>
      <c r="I76" s="5" t="s">
        <v>137</v>
      </c>
      <c r="J76" s="1" t="s">
        <v>199</v>
      </c>
      <c r="K76" s="5" t="s">
        <v>96</v>
      </c>
      <c r="L76" s="3" t="s">
        <v>200</v>
      </c>
      <c r="M76" s="5" t="s">
        <v>96</v>
      </c>
      <c r="N76" s="1">
        <v>581</v>
      </c>
      <c r="O76" s="1" t="s">
        <v>201</v>
      </c>
    </row>
    <row r="77" spans="1:15" ht="25.5" x14ac:dyDescent="0.25">
      <c r="A77" s="1">
        <v>86</v>
      </c>
      <c r="B77" s="1" t="s">
        <v>184</v>
      </c>
      <c r="C77" s="1" t="s">
        <v>202</v>
      </c>
      <c r="D77" s="1" t="s">
        <v>216</v>
      </c>
      <c r="E77" s="1"/>
      <c r="F77" s="5" t="s">
        <v>281</v>
      </c>
      <c r="G77" s="5" t="s">
        <v>96</v>
      </c>
      <c r="H77" s="1"/>
      <c r="I77" s="5" t="s">
        <v>137</v>
      </c>
      <c r="J77" s="1" t="s">
        <v>204</v>
      </c>
      <c r="K77" s="5" t="s">
        <v>96</v>
      </c>
      <c r="L77" s="3" t="s">
        <v>205</v>
      </c>
      <c r="M77" s="5" t="s">
        <v>96</v>
      </c>
      <c r="N77" s="1">
        <v>10645</v>
      </c>
      <c r="O77" s="1" t="s">
        <v>206</v>
      </c>
    </row>
    <row r="78" spans="1:15" ht="25.5" x14ac:dyDescent="0.25">
      <c r="A78" s="1">
        <v>87</v>
      </c>
      <c r="B78" s="1" t="s">
        <v>184</v>
      </c>
      <c r="C78" s="1" t="s">
        <v>33</v>
      </c>
      <c r="D78" s="1" t="s">
        <v>233</v>
      </c>
      <c r="E78" s="1"/>
      <c r="F78" s="5" t="s">
        <v>281</v>
      </c>
      <c r="G78" s="5" t="s">
        <v>96</v>
      </c>
      <c r="H78" s="1"/>
      <c r="I78" s="5" t="s">
        <v>137</v>
      </c>
      <c r="J78" s="1" t="s">
        <v>208</v>
      </c>
      <c r="K78" s="5" t="s">
        <v>96</v>
      </c>
      <c r="L78" s="3" t="s">
        <v>160</v>
      </c>
      <c r="M78" s="5" t="s">
        <v>98</v>
      </c>
      <c r="N78" s="1">
        <v>10031</v>
      </c>
      <c r="O78" s="1" t="s">
        <v>112</v>
      </c>
    </row>
    <row r="79" spans="1:15" ht="25.5" x14ac:dyDescent="0.25">
      <c r="A79" s="1">
        <v>88</v>
      </c>
      <c r="B79" s="15" t="s">
        <v>184</v>
      </c>
      <c r="C79" s="15" t="s">
        <v>187</v>
      </c>
      <c r="D79" s="15" t="s">
        <v>242</v>
      </c>
      <c r="E79" s="15"/>
      <c r="F79" s="16" t="s">
        <v>281</v>
      </c>
      <c r="G79" s="16" t="s">
        <v>96</v>
      </c>
      <c r="H79" s="15"/>
      <c r="I79" s="16" t="s">
        <v>137</v>
      </c>
      <c r="J79" s="15" t="s">
        <v>243</v>
      </c>
      <c r="K79" s="16" t="s">
        <v>96</v>
      </c>
      <c r="L79" s="17" t="s">
        <v>244</v>
      </c>
      <c r="M79" s="16" t="s">
        <v>96</v>
      </c>
      <c r="N79" s="15">
        <v>660</v>
      </c>
      <c r="O79" s="15" t="s">
        <v>191</v>
      </c>
    </row>
    <row r="80" spans="1:15" ht="25.5" x14ac:dyDescent="0.25">
      <c r="A80" s="1">
        <v>89</v>
      </c>
      <c r="B80" s="15" t="s">
        <v>184</v>
      </c>
      <c r="C80" s="15" t="s">
        <v>192</v>
      </c>
      <c r="D80" s="15" t="s">
        <v>245</v>
      </c>
      <c r="E80" s="15"/>
      <c r="F80" s="16" t="s">
        <v>281</v>
      </c>
      <c r="G80" s="16" t="s">
        <v>96</v>
      </c>
      <c r="H80" s="15"/>
      <c r="I80" s="16" t="s">
        <v>137</v>
      </c>
      <c r="J80" s="15" t="s">
        <v>246</v>
      </c>
      <c r="K80" s="16" t="s">
        <v>96</v>
      </c>
      <c r="L80" s="17" t="s">
        <v>247</v>
      </c>
      <c r="M80" s="16" t="s">
        <v>96</v>
      </c>
      <c r="N80" s="15">
        <v>1</v>
      </c>
      <c r="O80" s="15" t="s">
        <v>196</v>
      </c>
    </row>
    <row r="81" spans="1:15" ht="25.5" x14ac:dyDescent="0.25">
      <c r="A81" s="1">
        <v>90</v>
      </c>
      <c r="B81" s="15" t="s">
        <v>184</v>
      </c>
      <c r="C81" s="15" t="s">
        <v>197</v>
      </c>
      <c r="D81" s="15" t="s">
        <v>271</v>
      </c>
      <c r="E81" s="15"/>
      <c r="F81" s="16" t="s">
        <v>281</v>
      </c>
      <c r="G81" s="16" t="s">
        <v>96</v>
      </c>
      <c r="H81" s="15"/>
      <c r="I81" s="16" t="s">
        <v>137</v>
      </c>
      <c r="J81" s="15" t="s">
        <v>276</v>
      </c>
      <c r="K81" s="16" t="s">
        <v>96</v>
      </c>
      <c r="L81" s="17" t="s">
        <v>277</v>
      </c>
      <c r="M81" s="16" t="s">
        <v>96</v>
      </c>
      <c r="N81" s="15">
        <v>581</v>
      </c>
      <c r="O81" s="15" t="s">
        <v>201</v>
      </c>
    </row>
    <row r="82" spans="1:15" ht="25.5" x14ac:dyDescent="0.25">
      <c r="A82" s="1">
        <v>91</v>
      </c>
      <c r="B82" s="15" t="s">
        <v>184</v>
      </c>
      <c r="C82" s="15" t="s">
        <v>202</v>
      </c>
      <c r="D82" s="15" t="s">
        <v>216</v>
      </c>
      <c r="E82" s="15"/>
      <c r="F82" s="16" t="s">
        <v>281</v>
      </c>
      <c r="G82" s="16" t="s">
        <v>96</v>
      </c>
      <c r="H82" s="15"/>
      <c r="I82" s="16" t="s">
        <v>137</v>
      </c>
      <c r="J82" s="15" t="s">
        <v>204</v>
      </c>
      <c r="K82" s="16" t="s">
        <v>96</v>
      </c>
      <c r="L82" s="17" t="s">
        <v>205</v>
      </c>
      <c r="M82" s="16" t="s">
        <v>96</v>
      </c>
      <c r="N82" s="15">
        <v>10645</v>
      </c>
      <c r="O82" s="15" t="s">
        <v>206</v>
      </c>
    </row>
    <row r="83" spans="1:15" ht="25.5" x14ac:dyDescent="0.25">
      <c r="A83" s="1">
        <v>92</v>
      </c>
      <c r="B83" s="15" t="s">
        <v>184</v>
      </c>
      <c r="C83" s="15" t="s">
        <v>33</v>
      </c>
      <c r="D83" s="15" t="s">
        <v>233</v>
      </c>
      <c r="E83" s="15"/>
      <c r="F83" s="16" t="s">
        <v>281</v>
      </c>
      <c r="G83" s="16" t="s">
        <v>96</v>
      </c>
      <c r="H83" s="15"/>
      <c r="I83" s="16" t="s">
        <v>137</v>
      </c>
      <c r="J83" s="15" t="s">
        <v>208</v>
      </c>
      <c r="K83" s="16" t="s">
        <v>96</v>
      </c>
      <c r="L83" s="17" t="s">
        <v>160</v>
      </c>
      <c r="M83" s="16" t="s">
        <v>96</v>
      </c>
      <c r="N83" s="15">
        <v>10031</v>
      </c>
      <c r="O83" s="15" t="s">
        <v>112</v>
      </c>
    </row>
    <row r="84" spans="1:15" ht="25.5" x14ac:dyDescent="0.25">
      <c r="A84" s="1">
        <v>93</v>
      </c>
      <c r="B84" s="1" t="s">
        <v>184</v>
      </c>
      <c r="C84" s="1" t="s">
        <v>187</v>
      </c>
      <c r="D84" s="1" t="s">
        <v>248</v>
      </c>
      <c r="E84" s="1"/>
      <c r="F84" s="5" t="s">
        <v>281</v>
      </c>
      <c r="G84" s="5" t="s">
        <v>96</v>
      </c>
      <c r="H84" s="1"/>
      <c r="I84" s="5" t="s">
        <v>137</v>
      </c>
      <c r="J84" s="1" t="s">
        <v>249</v>
      </c>
      <c r="K84" s="5" t="s">
        <v>96</v>
      </c>
      <c r="L84" s="3" t="s">
        <v>250</v>
      </c>
      <c r="M84" s="5" t="s">
        <v>96</v>
      </c>
      <c r="N84" s="1">
        <v>660</v>
      </c>
      <c r="O84" s="1" t="s">
        <v>191</v>
      </c>
    </row>
    <row r="85" spans="1:15" ht="25.5" x14ac:dyDescent="0.25">
      <c r="A85" s="1">
        <v>94</v>
      </c>
      <c r="B85" s="1" t="s">
        <v>184</v>
      </c>
      <c r="C85" s="1" t="s">
        <v>192</v>
      </c>
      <c r="D85" s="1" t="s">
        <v>253</v>
      </c>
      <c r="E85" s="1"/>
      <c r="F85" s="5" t="s">
        <v>281</v>
      </c>
      <c r="G85" s="5" t="s">
        <v>96</v>
      </c>
      <c r="H85" s="1"/>
      <c r="I85" s="5" t="s">
        <v>137</v>
      </c>
      <c r="J85" s="1" t="s">
        <v>251</v>
      </c>
      <c r="K85" s="5" t="s">
        <v>96</v>
      </c>
      <c r="L85" s="3" t="s">
        <v>252</v>
      </c>
      <c r="M85" s="5" t="s">
        <v>96</v>
      </c>
      <c r="N85" s="1">
        <v>1</v>
      </c>
      <c r="O85" s="1" t="s">
        <v>196</v>
      </c>
    </row>
    <row r="86" spans="1:15" ht="25.5" x14ac:dyDescent="0.25">
      <c r="A86" s="1">
        <v>95</v>
      </c>
      <c r="B86" s="1" t="s">
        <v>184</v>
      </c>
      <c r="C86" s="1" t="s">
        <v>197</v>
      </c>
      <c r="D86" s="1" t="s">
        <v>272</v>
      </c>
      <c r="E86" s="1"/>
      <c r="F86" s="5" t="s">
        <v>281</v>
      </c>
      <c r="G86" s="5" t="s">
        <v>96</v>
      </c>
      <c r="H86" s="1"/>
      <c r="I86" s="5" t="s">
        <v>137</v>
      </c>
      <c r="J86" s="1" t="s">
        <v>276</v>
      </c>
      <c r="K86" s="5" t="s">
        <v>96</v>
      </c>
      <c r="L86" s="3" t="s">
        <v>277</v>
      </c>
      <c r="M86" s="5" t="s">
        <v>96</v>
      </c>
      <c r="N86" s="1">
        <v>581</v>
      </c>
      <c r="O86" s="1" t="s">
        <v>201</v>
      </c>
    </row>
    <row r="87" spans="1:15" ht="25.5" x14ac:dyDescent="0.25">
      <c r="A87" s="1">
        <v>96</v>
      </c>
      <c r="B87" s="1" t="s">
        <v>184</v>
      </c>
      <c r="C87" s="1" t="s">
        <v>202</v>
      </c>
      <c r="D87" s="1" t="s">
        <v>216</v>
      </c>
      <c r="E87" s="1"/>
      <c r="F87" s="5" t="s">
        <v>281</v>
      </c>
      <c r="G87" s="5" t="s">
        <v>96</v>
      </c>
      <c r="H87" s="1"/>
      <c r="I87" s="5" t="s">
        <v>137</v>
      </c>
      <c r="J87" s="1" t="s">
        <v>204</v>
      </c>
      <c r="K87" s="5" t="s">
        <v>96</v>
      </c>
      <c r="L87" s="3" t="s">
        <v>205</v>
      </c>
      <c r="M87" s="5" t="s">
        <v>96</v>
      </c>
      <c r="N87" s="1">
        <v>10645</v>
      </c>
      <c r="O87" s="1" t="s">
        <v>206</v>
      </c>
    </row>
    <row r="88" spans="1:15" ht="25.5" x14ac:dyDescent="0.25">
      <c r="A88" s="1">
        <v>97</v>
      </c>
      <c r="B88" s="1" t="s">
        <v>184</v>
      </c>
      <c r="C88" s="1" t="s">
        <v>33</v>
      </c>
      <c r="D88" s="1" t="s">
        <v>233</v>
      </c>
      <c r="E88" s="1"/>
      <c r="F88" s="5" t="s">
        <v>281</v>
      </c>
      <c r="G88" s="5" t="s">
        <v>96</v>
      </c>
      <c r="H88" s="1"/>
      <c r="I88" s="5" t="s">
        <v>137</v>
      </c>
      <c r="J88" s="1" t="s">
        <v>208</v>
      </c>
      <c r="K88" s="5" t="s">
        <v>96</v>
      </c>
      <c r="L88" s="3" t="s">
        <v>160</v>
      </c>
      <c r="M88" s="5" t="s">
        <v>98</v>
      </c>
      <c r="N88" s="1">
        <v>10031</v>
      </c>
      <c r="O88" s="1" t="s">
        <v>112</v>
      </c>
    </row>
    <row r="89" spans="1:15" ht="25.5" x14ac:dyDescent="0.25">
      <c r="A89" s="1">
        <v>98</v>
      </c>
      <c r="B89" s="15" t="s">
        <v>184</v>
      </c>
      <c r="C89" s="15" t="s">
        <v>187</v>
      </c>
      <c r="D89" s="15" t="s">
        <v>254</v>
      </c>
      <c r="E89" s="15"/>
      <c r="F89" s="16" t="s">
        <v>281</v>
      </c>
      <c r="G89" s="16" t="s">
        <v>96</v>
      </c>
      <c r="H89" s="15"/>
      <c r="I89" s="16" t="s">
        <v>137</v>
      </c>
      <c r="J89" s="15" t="s">
        <v>256</v>
      </c>
      <c r="K89" s="16" t="s">
        <v>96</v>
      </c>
      <c r="L89" s="17" t="s">
        <v>257</v>
      </c>
      <c r="M89" s="16" t="s">
        <v>96</v>
      </c>
      <c r="N89" s="15">
        <v>660</v>
      </c>
      <c r="O89" s="15" t="s">
        <v>191</v>
      </c>
    </row>
    <row r="90" spans="1:15" ht="25.5" x14ac:dyDescent="0.25">
      <c r="A90" s="1">
        <v>99</v>
      </c>
      <c r="B90" s="15" t="s">
        <v>184</v>
      </c>
      <c r="C90" s="15" t="s">
        <v>192</v>
      </c>
      <c r="D90" s="15" t="s">
        <v>255</v>
      </c>
      <c r="E90" s="15"/>
      <c r="F90" s="16" t="s">
        <v>281</v>
      </c>
      <c r="G90" s="16" t="s">
        <v>96</v>
      </c>
      <c r="H90" s="15"/>
      <c r="I90" s="16" t="s">
        <v>137</v>
      </c>
      <c r="J90" s="15" t="s">
        <v>258</v>
      </c>
      <c r="K90" s="16" t="s">
        <v>96</v>
      </c>
      <c r="L90" s="17" t="s">
        <v>259</v>
      </c>
      <c r="M90" s="16" t="s">
        <v>96</v>
      </c>
      <c r="N90" s="15">
        <v>1</v>
      </c>
      <c r="O90" s="15" t="s">
        <v>196</v>
      </c>
    </row>
    <row r="91" spans="1:15" ht="25.5" x14ac:dyDescent="0.25">
      <c r="A91" s="1">
        <v>100</v>
      </c>
      <c r="B91" s="15" t="s">
        <v>184</v>
      </c>
      <c r="C91" s="15" t="s">
        <v>197</v>
      </c>
      <c r="D91" s="15" t="s">
        <v>272</v>
      </c>
      <c r="E91" s="15"/>
      <c r="F91" s="16" t="s">
        <v>281</v>
      </c>
      <c r="G91" s="16" t="s">
        <v>96</v>
      </c>
      <c r="H91" s="15"/>
      <c r="I91" s="16" t="s">
        <v>137</v>
      </c>
      <c r="J91" s="15" t="s">
        <v>276</v>
      </c>
      <c r="K91" s="16" t="s">
        <v>96</v>
      </c>
      <c r="L91" s="17" t="s">
        <v>277</v>
      </c>
      <c r="M91" s="16" t="s">
        <v>96</v>
      </c>
      <c r="N91" s="15">
        <v>581</v>
      </c>
      <c r="O91" s="15" t="s">
        <v>201</v>
      </c>
    </row>
    <row r="92" spans="1:15" ht="25.5" x14ac:dyDescent="0.25">
      <c r="A92" s="1">
        <v>101</v>
      </c>
      <c r="B92" s="15" t="s">
        <v>184</v>
      </c>
      <c r="C92" s="15" t="s">
        <v>202</v>
      </c>
      <c r="D92" s="15" t="s">
        <v>216</v>
      </c>
      <c r="E92" s="15"/>
      <c r="F92" s="16" t="s">
        <v>281</v>
      </c>
      <c r="G92" s="16" t="s">
        <v>96</v>
      </c>
      <c r="H92" s="15"/>
      <c r="I92" s="16" t="s">
        <v>137</v>
      </c>
      <c r="J92" s="15" t="s">
        <v>204</v>
      </c>
      <c r="K92" s="16" t="s">
        <v>96</v>
      </c>
      <c r="L92" s="17" t="s">
        <v>205</v>
      </c>
      <c r="M92" s="16" t="s">
        <v>96</v>
      </c>
      <c r="N92" s="15">
        <v>10645</v>
      </c>
      <c r="O92" s="15" t="s">
        <v>206</v>
      </c>
    </row>
    <row r="93" spans="1:15" ht="25.5" x14ac:dyDescent="0.25">
      <c r="A93" s="1">
        <v>102</v>
      </c>
      <c r="B93" s="15" t="s">
        <v>184</v>
      </c>
      <c r="C93" s="15" t="s">
        <v>33</v>
      </c>
      <c r="D93" s="15" t="s">
        <v>233</v>
      </c>
      <c r="E93" s="15"/>
      <c r="F93" s="16" t="s">
        <v>281</v>
      </c>
      <c r="G93" s="16" t="s">
        <v>96</v>
      </c>
      <c r="H93" s="15"/>
      <c r="I93" s="16" t="s">
        <v>137</v>
      </c>
      <c r="J93" s="15" t="s">
        <v>208</v>
      </c>
      <c r="K93" s="16" t="s">
        <v>96</v>
      </c>
      <c r="L93" s="17" t="s">
        <v>160</v>
      </c>
      <c r="M93" s="16" t="s">
        <v>96</v>
      </c>
      <c r="N93" s="15">
        <v>10031</v>
      </c>
      <c r="O93" s="15" t="s">
        <v>112</v>
      </c>
    </row>
    <row r="94" spans="1:15" ht="25.5" x14ac:dyDescent="0.25">
      <c r="A94" s="1">
        <v>103</v>
      </c>
      <c r="B94" s="1" t="s">
        <v>184</v>
      </c>
      <c r="C94" s="1" t="s">
        <v>187</v>
      </c>
      <c r="D94" s="1" t="s">
        <v>260</v>
      </c>
      <c r="E94" s="1"/>
      <c r="F94" s="5" t="s">
        <v>281</v>
      </c>
      <c r="G94" s="5" t="s">
        <v>96</v>
      </c>
      <c r="H94" s="1"/>
      <c r="I94" s="5" t="s">
        <v>137</v>
      </c>
      <c r="J94" s="1" t="s">
        <v>261</v>
      </c>
      <c r="K94" s="5" t="s">
        <v>96</v>
      </c>
      <c r="L94" s="3" t="s">
        <v>262</v>
      </c>
      <c r="M94" s="5" t="s">
        <v>96</v>
      </c>
      <c r="N94" s="1">
        <v>660</v>
      </c>
      <c r="O94" s="1" t="s">
        <v>191</v>
      </c>
    </row>
    <row r="95" spans="1:15" ht="25.5" x14ac:dyDescent="0.25">
      <c r="A95" s="1">
        <v>104</v>
      </c>
      <c r="B95" s="1" t="s">
        <v>184</v>
      </c>
      <c r="C95" s="1" t="s">
        <v>192</v>
      </c>
      <c r="D95" s="1" t="s">
        <v>263</v>
      </c>
      <c r="E95" s="1"/>
      <c r="F95" s="5" t="s">
        <v>281</v>
      </c>
      <c r="G95" s="5" t="s">
        <v>96</v>
      </c>
      <c r="H95" s="1"/>
      <c r="I95" s="5" t="s">
        <v>137</v>
      </c>
      <c r="J95" s="1" t="s">
        <v>268</v>
      </c>
      <c r="K95" s="5" t="s">
        <v>98</v>
      </c>
      <c r="L95" s="3"/>
      <c r="M95" s="5" t="s">
        <v>96</v>
      </c>
      <c r="N95" s="1">
        <v>1</v>
      </c>
      <c r="O95" s="1" t="s">
        <v>196</v>
      </c>
    </row>
    <row r="96" spans="1:15" ht="25.5" x14ac:dyDescent="0.25">
      <c r="A96" s="1">
        <v>105</v>
      </c>
      <c r="B96" s="1" t="s">
        <v>184</v>
      </c>
      <c r="C96" s="1" t="s">
        <v>197</v>
      </c>
      <c r="D96" s="1" t="s">
        <v>272</v>
      </c>
      <c r="E96" s="1"/>
      <c r="F96" s="5" t="s">
        <v>281</v>
      </c>
      <c r="G96" s="5" t="s">
        <v>96</v>
      </c>
      <c r="H96" s="1"/>
      <c r="I96" s="5" t="s">
        <v>137</v>
      </c>
      <c r="J96" s="1" t="s">
        <v>276</v>
      </c>
      <c r="K96" s="5" t="s">
        <v>96</v>
      </c>
      <c r="L96" s="3" t="s">
        <v>277</v>
      </c>
      <c r="M96" s="5" t="s">
        <v>96</v>
      </c>
      <c r="N96" s="1">
        <v>581</v>
      </c>
      <c r="O96" s="1" t="s">
        <v>201</v>
      </c>
    </row>
    <row r="97" spans="1:15" ht="25.5" x14ac:dyDescent="0.25">
      <c r="A97" s="1">
        <v>106</v>
      </c>
      <c r="B97" s="1" t="s">
        <v>184</v>
      </c>
      <c r="C97" s="1" t="s">
        <v>202</v>
      </c>
      <c r="D97" s="1" t="s">
        <v>216</v>
      </c>
      <c r="E97" s="1"/>
      <c r="F97" s="5" t="s">
        <v>281</v>
      </c>
      <c r="G97" s="5" t="s">
        <v>96</v>
      </c>
      <c r="H97" s="1"/>
      <c r="I97" s="5" t="s">
        <v>137</v>
      </c>
      <c r="J97" s="1" t="s">
        <v>204</v>
      </c>
      <c r="K97" s="5" t="s">
        <v>96</v>
      </c>
      <c r="L97" s="3" t="s">
        <v>205</v>
      </c>
      <c r="M97" s="5" t="s">
        <v>96</v>
      </c>
      <c r="N97" s="1">
        <v>10645</v>
      </c>
      <c r="O97" s="1" t="s">
        <v>206</v>
      </c>
    </row>
    <row r="98" spans="1:15" ht="25.5" x14ac:dyDescent="0.25">
      <c r="A98" s="1">
        <v>107</v>
      </c>
      <c r="B98" s="1" t="s">
        <v>184</v>
      </c>
      <c r="C98" s="1" t="s">
        <v>33</v>
      </c>
      <c r="D98" s="1" t="s">
        <v>233</v>
      </c>
      <c r="E98" s="1"/>
      <c r="F98" s="5" t="s">
        <v>281</v>
      </c>
      <c r="G98" s="5" t="s">
        <v>96</v>
      </c>
      <c r="H98" s="1"/>
      <c r="I98" s="5" t="s">
        <v>137</v>
      </c>
      <c r="J98" s="1" t="s">
        <v>208</v>
      </c>
      <c r="K98" s="5" t="s">
        <v>96</v>
      </c>
      <c r="L98" s="3" t="s">
        <v>160</v>
      </c>
      <c r="M98" s="5" t="s">
        <v>96</v>
      </c>
      <c r="N98" s="1">
        <v>10031</v>
      </c>
      <c r="O98" s="1" t="s">
        <v>112</v>
      </c>
    </row>
    <row r="99" spans="1:15" ht="38.25" x14ac:dyDescent="0.25">
      <c r="A99" s="1">
        <v>108</v>
      </c>
      <c r="B99" s="15" t="s">
        <v>184</v>
      </c>
      <c r="C99" s="15" t="s">
        <v>187</v>
      </c>
      <c r="D99" s="15" t="s">
        <v>264</v>
      </c>
      <c r="E99" s="15"/>
      <c r="F99" s="16" t="s">
        <v>281</v>
      </c>
      <c r="G99" s="16" t="s">
        <v>96</v>
      </c>
      <c r="H99" s="15"/>
      <c r="I99" s="16" t="s">
        <v>137</v>
      </c>
      <c r="J99" s="15" t="s">
        <v>266</v>
      </c>
      <c r="K99" s="16" t="s">
        <v>96</v>
      </c>
      <c r="L99" s="17" t="s">
        <v>267</v>
      </c>
      <c r="M99" s="16" t="s">
        <v>96</v>
      </c>
      <c r="N99" s="15">
        <v>660</v>
      </c>
      <c r="O99" s="15" t="s">
        <v>191</v>
      </c>
    </row>
    <row r="100" spans="1:15" ht="25.5" x14ac:dyDescent="0.25">
      <c r="A100" s="1">
        <v>109</v>
      </c>
      <c r="B100" s="15" t="s">
        <v>184</v>
      </c>
      <c r="C100" s="15" t="s">
        <v>192</v>
      </c>
      <c r="D100" s="15" t="s">
        <v>265</v>
      </c>
      <c r="E100" s="15"/>
      <c r="F100" s="16" t="s">
        <v>281</v>
      </c>
      <c r="G100" s="16" t="s">
        <v>96</v>
      </c>
      <c r="H100" s="15"/>
      <c r="I100" s="16" t="s">
        <v>137</v>
      </c>
      <c r="J100" s="15" t="s">
        <v>269</v>
      </c>
      <c r="K100" s="16" t="s">
        <v>98</v>
      </c>
      <c r="L100" s="17"/>
      <c r="M100" s="16" t="s">
        <v>96</v>
      </c>
      <c r="N100" s="15">
        <v>1</v>
      </c>
      <c r="O100" s="15" t="s">
        <v>196</v>
      </c>
    </row>
    <row r="101" spans="1:15" ht="25.5" x14ac:dyDescent="0.25">
      <c r="A101" s="1">
        <v>110</v>
      </c>
      <c r="B101" s="15" t="s">
        <v>184</v>
      </c>
      <c r="C101" s="15" t="s">
        <v>197</v>
      </c>
      <c r="D101" s="15" t="s">
        <v>272</v>
      </c>
      <c r="E101" s="15"/>
      <c r="F101" s="16" t="s">
        <v>281</v>
      </c>
      <c r="G101" s="16" t="s">
        <v>96</v>
      </c>
      <c r="H101" s="15"/>
      <c r="I101" s="16" t="s">
        <v>137</v>
      </c>
      <c r="J101" s="15" t="s">
        <v>276</v>
      </c>
      <c r="K101" s="16" t="s">
        <v>96</v>
      </c>
      <c r="L101" s="17" t="s">
        <v>277</v>
      </c>
      <c r="M101" s="16" t="s">
        <v>96</v>
      </c>
      <c r="N101" s="15">
        <v>581</v>
      </c>
      <c r="O101" s="15" t="s">
        <v>201</v>
      </c>
    </row>
    <row r="102" spans="1:15" ht="25.5" x14ac:dyDescent="0.25">
      <c r="A102" s="1">
        <v>111</v>
      </c>
      <c r="B102" s="15" t="s">
        <v>184</v>
      </c>
      <c r="C102" s="15" t="s">
        <v>202</v>
      </c>
      <c r="D102" s="15" t="s">
        <v>216</v>
      </c>
      <c r="E102" s="15"/>
      <c r="F102" s="16" t="s">
        <v>281</v>
      </c>
      <c r="G102" s="16" t="s">
        <v>96</v>
      </c>
      <c r="H102" s="15"/>
      <c r="I102" s="16" t="s">
        <v>137</v>
      </c>
      <c r="J102" s="15" t="s">
        <v>204</v>
      </c>
      <c r="K102" s="16" t="s">
        <v>96</v>
      </c>
      <c r="L102" s="17" t="s">
        <v>205</v>
      </c>
      <c r="M102" s="16" t="s">
        <v>96</v>
      </c>
      <c r="N102" s="15">
        <v>10645</v>
      </c>
      <c r="O102" s="15" t="s">
        <v>206</v>
      </c>
    </row>
    <row r="103" spans="1:15" ht="25.5" x14ac:dyDescent="0.25">
      <c r="A103" s="1">
        <v>112</v>
      </c>
      <c r="B103" s="15" t="s">
        <v>184</v>
      </c>
      <c r="C103" s="15" t="s">
        <v>33</v>
      </c>
      <c r="D103" s="15" t="s">
        <v>233</v>
      </c>
      <c r="E103" s="15"/>
      <c r="F103" s="16" t="s">
        <v>281</v>
      </c>
      <c r="G103" s="16" t="s">
        <v>96</v>
      </c>
      <c r="H103" s="15"/>
      <c r="I103" s="16" t="s">
        <v>137</v>
      </c>
      <c r="J103" s="15" t="s">
        <v>208</v>
      </c>
      <c r="K103" s="16" t="s">
        <v>96</v>
      </c>
      <c r="L103" s="17" t="s">
        <v>160</v>
      </c>
      <c r="M103" s="16" t="s">
        <v>96</v>
      </c>
      <c r="N103" s="15">
        <v>10031</v>
      </c>
      <c r="O103" s="15" t="s">
        <v>112</v>
      </c>
    </row>
    <row r="104" spans="1:15" ht="25.5" x14ac:dyDescent="0.25">
      <c r="A104" s="1">
        <v>113</v>
      </c>
      <c r="B104" s="1" t="s">
        <v>184</v>
      </c>
      <c r="C104" s="1" t="s">
        <v>187</v>
      </c>
      <c r="D104" s="1" t="s">
        <v>270</v>
      </c>
      <c r="E104" s="1"/>
      <c r="F104" s="5" t="s">
        <v>281</v>
      </c>
      <c r="G104" s="5" t="s">
        <v>96</v>
      </c>
      <c r="H104" s="1"/>
      <c r="I104" s="5" t="s">
        <v>137</v>
      </c>
      <c r="J104" s="1" t="s">
        <v>243</v>
      </c>
      <c r="K104" s="5" t="s">
        <v>96</v>
      </c>
      <c r="L104" s="3" t="s">
        <v>244</v>
      </c>
      <c r="M104" s="5" t="s">
        <v>96</v>
      </c>
      <c r="N104" s="1">
        <v>660</v>
      </c>
      <c r="O104" s="1" t="s">
        <v>191</v>
      </c>
    </row>
    <row r="105" spans="1:15" ht="25.5" x14ac:dyDescent="0.25">
      <c r="A105" s="1">
        <v>114</v>
      </c>
      <c r="B105" s="1" t="s">
        <v>184</v>
      </c>
      <c r="C105" s="1" t="s">
        <v>192</v>
      </c>
      <c r="D105" s="1" t="s">
        <v>245</v>
      </c>
      <c r="E105" s="1"/>
      <c r="F105" s="5" t="s">
        <v>281</v>
      </c>
      <c r="G105" s="5" t="s">
        <v>96</v>
      </c>
      <c r="H105" s="1"/>
      <c r="I105" s="5" t="s">
        <v>137</v>
      </c>
      <c r="J105" s="1" t="s">
        <v>275</v>
      </c>
      <c r="K105" s="5" t="s">
        <v>96</v>
      </c>
      <c r="L105" s="3" t="s">
        <v>247</v>
      </c>
      <c r="M105" s="5" t="s">
        <v>96</v>
      </c>
      <c r="N105" s="1">
        <v>1</v>
      </c>
      <c r="O105" s="1" t="s">
        <v>196</v>
      </c>
    </row>
    <row r="106" spans="1:15" ht="25.5" x14ac:dyDescent="0.25">
      <c r="A106" s="1">
        <v>115</v>
      </c>
      <c r="B106" s="1" t="s">
        <v>184</v>
      </c>
      <c r="C106" s="1" t="s">
        <v>197</v>
      </c>
      <c r="D106" s="1" t="s">
        <v>271</v>
      </c>
      <c r="E106" s="1"/>
      <c r="F106" s="5" t="s">
        <v>281</v>
      </c>
      <c r="G106" s="5" t="s">
        <v>96</v>
      </c>
      <c r="H106" s="1"/>
      <c r="I106" s="5" t="s">
        <v>137</v>
      </c>
      <c r="J106" s="1" t="s">
        <v>276</v>
      </c>
      <c r="K106" s="5" t="s">
        <v>96</v>
      </c>
      <c r="L106" s="3" t="s">
        <v>277</v>
      </c>
      <c r="M106" s="5" t="s">
        <v>96</v>
      </c>
      <c r="N106" s="1">
        <v>581</v>
      </c>
      <c r="O106" s="1" t="s">
        <v>201</v>
      </c>
    </row>
    <row r="107" spans="1:15" ht="25.5" x14ac:dyDescent="0.25">
      <c r="A107" s="1">
        <v>116</v>
      </c>
      <c r="B107" s="1" t="s">
        <v>184</v>
      </c>
      <c r="C107" s="1" t="s">
        <v>202</v>
      </c>
      <c r="D107" s="1" t="s">
        <v>273</v>
      </c>
      <c r="E107" s="1"/>
      <c r="F107" s="5" t="s">
        <v>281</v>
      </c>
      <c r="G107" s="5" t="s">
        <v>96</v>
      </c>
      <c r="H107" s="1"/>
      <c r="I107" s="5" t="s">
        <v>137</v>
      </c>
      <c r="J107" s="1" t="s">
        <v>278</v>
      </c>
      <c r="K107" s="5" t="s">
        <v>96</v>
      </c>
      <c r="L107" s="3" t="s">
        <v>279</v>
      </c>
      <c r="M107" s="5" t="s">
        <v>96</v>
      </c>
      <c r="N107" s="1">
        <v>10645</v>
      </c>
      <c r="O107" s="1" t="s">
        <v>206</v>
      </c>
    </row>
    <row r="108" spans="1:15" ht="25.5" x14ac:dyDescent="0.25">
      <c r="A108" s="1">
        <v>117</v>
      </c>
      <c r="B108" s="1" t="s">
        <v>184</v>
      </c>
      <c r="C108" s="1" t="s">
        <v>33</v>
      </c>
      <c r="D108" s="1" t="s">
        <v>274</v>
      </c>
      <c r="E108" s="1"/>
      <c r="F108" s="5" t="s">
        <v>281</v>
      </c>
      <c r="G108" s="5" t="s">
        <v>96</v>
      </c>
      <c r="H108" s="1"/>
      <c r="I108" s="5" t="s">
        <v>137</v>
      </c>
      <c r="J108" s="1" t="s">
        <v>280</v>
      </c>
      <c r="K108" s="5" t="s">
        <v>96</v>
      </c>
      <c r="L108" s="3" t="s">
        <v>160</v>
      </c>
      <c r="M108" s="5" t="s">
        <v>96</v>
      </c>
      <c r="N108" s="1">
        <v>10031</v>
      </c>
      <c r="O108" s="1" t="s">
        <v>112</v>
      </c>
    </row>
    <row r="109" spans="1:15" ht="25.5" x14ac:dyDescent="0.25">
      <c r="A109" s="1">
        <v>118</v>
      </c>
      <c r="B109" s="15" t="s">
        <v>184</v>
      </c>
      <c r="C109" s="15" t="s">
        <v>187</v>
      </c>
      <c r="D109" s="15" t="s">
        <v>282</v>
      </c>
      <c r="E109" s="15"/>
      <c r="F109" s="16" t="s">
        <v>281</v>
      </c>
      <c r="G109" s="16" t="s">
        <v>96</v>
      </c>
      <c r="H109" s="15"/>
      <c r="I109" s="16" t="s">
        <v>137</v>
      </c>
      <c r="J109" s="15" t="s">
        <v>249</v>
      </c>
      <c r="K109" s="16" t="s">
        <v>96</v>
      </c>
      <c r="L109" s="17" t="s">
        <v>250</v>
      </c>
      <c r="M109" s="16" t="s">
        <v>96</v>
      </c>
      <c r="N109" s="15">
        <v>660</v>
      </c>
      <c r="O109" s="15" t="s">
        <v>191</v>
      </c>
    </row>
    <row r="110" spans="1:15" ht="25.5" x14ac:dyDescent="0.25">
      <c r="A110" s="1">
        <v>119</v>
      </c>
      <c r="B110" s="15" t="s">
        <v>184</v>
      </c>
      <c r="C110" s="15" t="s">
        <v>192</v>
      </c>
      <c r="D110" s="15" t="s">
        <v>253</v>
      </c>
      <c r="E110" s="15"/>
      <c r="F110" s="16" t="s">
        <v>281</v>
      </c>
      <c r="G110" s="16" t="s">
        <v>96</v>
      </c>
      <c r="H110" s="15"/>
      <c r="I110" s="16" t="s">
        <v>137</v>
      </c>
      <c r="J110" s="15" t="s">
        <v>283</v>
      </c>
      <c r="K110" s="16" t="s">
        <v>96</v>
      </c>
      <c r="L110" s="17" t="s">
        <v>252</v>
      </c>
      <c r="M110" s="16" t="s">
        <v>96</v>
      </c>
      <c r="N110" s="15">
        <v>1</v>
      </c>
      <c r="O110" s="15" t="s">
        <v>196</v>
      </c>
    </row>
    <row r="111" spans="1:15" ht="25.5" x14ac:dyDescent="0.25">
      <c r="A111" s="1">
        <v>120</v>
      </c>
      <c r="B111" s="15" t="s">
        <v>184</v>
      </c>
      <c r="C111" s="15" t="s">
        <v>197</v>
      </c>
      <c r="D111" s="15" t="s">
        <v>271</v>
      </c>
      <c r="E111" s="15"/>
      <c r="F111" s="16" t="s">
        <v>281</v>
      </c>
      <c r="G111" s="16" t="s">
        <v>96</v>
      </c>
      <c r="H111" s="15"/>
      <c r="I111" s="16" t="s">
        <v>137</v>
      </c>
      <c r="J111" s="15" t="s">
        <v>276</v>
      </c>
      <c r="K111" s="16" t="s">
        <v>96</v>
      </c>
      <c r="L111" s="17" t="s">
        <v>277</v>
      </c>
      <c r="M111" s="16" t="s">
        <v>96</v>
      </c>
      <c r="N111" s="15">
        <v>581</v>
      </c>
      <c r="O111" s="15" t="s">
        <v>201</v>
      </c>
    </row>
    <row r="112" spans="1:15" ht="25.5" x14ac:dyDescent="0.25">
      <c r="A112" s="1">
        <v>121</v>
      </c>
      <c r="B112" s="15" t="s">
        <v>184</v>
      </c>
      <c r="C112" s="15" t="s">
        <v>202</v>
      </c>
      <c r="D112" s="15" t="s">
        <v>273</v>
      </c>
      <c r="E112" s="15"/>
      <c r="F112" s="16" t="s">
        <v>281</v>
      </c>
      <c r="G112" s="16" t="s">
        <v>96</v>
      </c>
      <c r="H112" s="15"/>
      <c r="I112" s="16" t="s">
        <v>137</v>
      </c>
      <c r="J112" s="15" t="s">
        <v>278</v>
      </c>
      <c r="K112" s="16" t="s">
        <v>96</v>
      </c>
      <c r="L112" s="17" t="s">
        <v>279</v>
      </c>
      <c r="M112" s="16" t="s">
        <v>96</v>
      </c>
      <c r="N112" s="15">
        <v>10645</v>
      </c>
      <c r="O112" s="15" t="s">
        <v>206</v>
      </c>
    </row>
    <row r="113" spans="1:15" ht="25.5" x14ac:dyDescent="0.25">
      <c r="A113" s="1">
        <v>122</v>
      </c>
      <c r="B113" s="15" t="s">
        <v>184</v>
      </c>
      <c r="C113" s="15" t="s">
        <v>33</v>
      </c>
      <c r="D113" s="15" t="s">
        <v>274</v>
      </c>
      <c r="E113" s="15"/>
      <c r="F113" s="16" t="s">
        <v>281</v>
      </c>
      <c r="G113" s="16" t="s">
        <v>96</v>
      </c>
      <c r="H113" s="15"/>
      <c r="I113" s="16" t="s">
        <v>137</v>
      </c>
      <c r="J113" s="15" t="s">
        <v>280</v>
      </c>
      <c r="K113" s="16" t="s">
        <v>96</v>
      </c>
      <c r="L113" s="17" t="s">
        <v>160</v>
      </c>
      <c r="M113" s="16" t="s">
        <v>96</v>
      </c>
      <c r="N113" s="15">
        <v>10031</v>
      </c>
      <c r="O113" s="15" t="s">
        <v>112</v>
      </c>
    </row>
    <row r="114" spans="1:15" ht="25.5" x14ac:dyDescent="0.25">
      <c r="A114" s="1">
        <v>123</v>
      </c>
      <c r="B114" s="1" t="s">
        <v>184</v>
      </c>
      <c r="C114" s="1" t="s">
        <v>187</v>
      </c>
      <c r="D114" s="1" t="s">
        <v>284</v>
      </c>
      <c r="E114" s="1"/>
      <c r="F114" s="5" t="s">
        <v>281</v>
      </c>
      <c r="G114" s="5" t="s">
        <v>96</v>
      </c>
      <c r="H114" s="1"/>
      <c r="I114" s="5" t="s">
        <v>137</v>
      </c>
      <c r="J114" s="1" t="s">
        <v>256</v>
      </c>
      <c r="K114" s="5" t="s">
        <v>96</v>
      </c>
      <c r="L114" s="3" t="s">
        <v>257</v>
      </c>
      <c r="M114" s="5" t="s">
        <v>96</v>
      </c>
      <c r="N114" s="1">
        <v>660</v>
      </c>
      <c r="O114" s="1" t="s">
        <v>191</v>
      </c>
    </row>
    <row r="115" spans="1:15" ht="25.5" x14ac:dyDescent="0.25">
      <c r="A115" s="1">
        <v>124</v>
      </c>
      <c r="B115" s="1" t="s">
        <v>184</v>
      </c>
      <c r="C115" s="1" t="s">
        <v>192</v>
      </c>
      <c r="D115" s="1" t="s">
        <v>255</v>
      </c>
      <c r="E115" s="1"/>
      <c r="F115" s="5" t="s">
        <v>281</v>
      </c>
      <c r="G115" s="5" t="s">
        <v>96</v>
      </c>
      <c r="H115" s="1"/>
      <c r="I115" s="5" t="s">
        <v>137</v>
      </c>
      <c r="J115" s="1" t="s">
        <v>285</v>
      </c>
      <c r="K115" s="5" t="s">
        <v>96</v>
      </c>
      <c r="L115" s="3" t="s">
        <v>259</v>
      </c>
      <c r="M115" s="5" t="s">
        <v>96</v>
      </c>
      <c r="N115" s="1">
        <v>1</v>
      </c>
      <c r="O115" s="1" t="s">
        <v>196</v>
      </c>
    </row>
    <row r="116" spans="1:15" ht="25.5" x14ac:dyDescent="0.25">
      <c r="A116" s="1">
        <v>125</v>
      </c>
      <c r="B116" s="1" t="s">
        <v>184</v>
      </c>
      <c r="C116" s="1" t="s">
        <v>197</v>
      </c>
      <c r="D116" s="1" t="s">
        <v>271</v>
      </c>
      <c r="E116" s="1"/>
      <c r="F116" s="5" t="s">
        <v>281</v>
      </c>
      <c r="G116" s="5" t="s">
        <v>96</v>
      </c>
      <c r="H116" s="1"/>
      <c r="I116" s="5" t="s">
        <v>137</v>
      </c>
      <c r="J116" s="1" t="s">
        <v>276</v>
      </c>
      <c r="K116" s="5" t="s">
        <v>96</v>
      </c>
      <c r="L116" s="3" t="s">
        <v>277</v>
      </c>
      <c r="M116" s="5" t="s">
        <v>96</v>
      </c>
      <c r="N116" s="1">
        <v>581</v>
      </c>
      <c r="O116" s="1" t="s">
        <v>201</v>
      </c>
    </row>
    <row r="117" spans="1:15" ht="25.5" x14ac:dyDescent="0.25">
      <c r="A117" s="1">
        <v>126</v>
      </c>
      <c r="B117" s="1" t="s">
        <v>184</v>
      </c>
      <c r="C117" s="1" t="s">
        <v>202</v>
      </c>
      <c r="D117" s="1" t="s">
        <v>273</v>
      </c>
      <c r="E117" s="1"/>
      <c r="F117" s="5" t="s">
        <v>281</v>
      </c>
      <c r="G117" s="5" t="s">
        <v>96</v>
      </c>
      <c r="H117" s="1"/>
      <c r="I117" s="5" t="s">
        <v>137</v>
      </c>
      <c r="J117" s="1" t="s">
        <v>278</v>
      </c>
      <c r="K117" s="5" t="s">
        <v>96</v>
      </c>
      <c r="L117" s="3" t="s">
        <v>279</v>
      </c>
      <c r="M117" s="5" t="s">
        <v>96</v>
      </c>
      <c r="N117" s="1">
        <v>10645</v>
      </c>
      <c r="O117" s="1" t="s">
        <v>206</v>
      </c>
    </row>
    <row r="118" spans="1:15" ht="25.5" x14ac:dyDescent="0.25">
      <c r="A118" s="1">
        <v>127</v>
      </c>
      <c r="B118" s="1" t="s">
        <v>184</v>
      </c>
      <c r="C118" s="1" t="s">
        <v>33</v>
      </c>
      <c r="D118" s="1" t="s">
        <v>274</v>
      </c>
      <c r="E118" s="1"/>
      <c r="F118" s="5" t="s">
        <v>281</v>
      </c>
      <c r="G118" s="5" t="s">
        <v>96</v>
      </c>
      <c r="H118" s="1"/>
      <c r="I118" s="5" t="s">
        <v>137</v>
      </c>
      <c r="J118" s="1" t="s">
        <v>280</v>
      </c>
      <c r="K118" s="5" t="s">
        <v>96</v>
      </c>
      <c r="L118" s="3" t="s">
        <v>160</v>
      </c>
      <c r="M118" s="5" t="s">
        <v>96</v>
      </c>
      <c r="N118" s="1">
        <v>10031</v>
      </c>
      <c r="O118" s="1" t="s">
        <v>112</v>
      </c>
    </row>
    <row r="119" spans="1:15" ht="25.5" x14ac:dyDescent="0.25">
      <c r="A119" s="1">
        <v>128</v>
      </c>
      <c r="B119" s="15" t="s">
        <v>184</v>
      </c>
      <c r="C119" s="15" t="s">
        <v>187</v>
      </c>
      <c r="D119" s="15" t="s">
        <v>286</v>
      </c>
      <c r="E119" s="15"/>
      <c r="F119" s="16" t="s">
        <v>281</v>
      </c>
      <c r="G119" s="16" t="s">
        <v>96</v>
      </c>
      <c r="H119" s="15"/>
      <c r="I119" s="16" t="s">
        <v>137</v>
      </c>
      <c r="J119" s="15" t="s">
        <v>236</v>
      </c>
      <c r="K119" s="16" t="s">
        <v>96</v>
      </c>
      <c r="L119" s="17" t="s">
        <v>237</v>
      </c>
      <c r="M119" s="16" t="s">
        <v>96</v>
      </c>
      <c r="N119" s="15">
        <v>660</v>
      </c>
      <c r="O119" s="15" t="s">
        <v>191</v>
      </c>
    </row>
    <row r="120" spans="1:15" ht="25.5" x14ac:dyDescent="0.25">
      <c r="A120" s="1">
        <v>129</v>
      </c>
      <c r="B120" s="15" t="s">
        <v>184</v>
      </c>
      <c r="C120" s="15" t="s">
        <v>192</v>
      </c>
      <c r="D120" s="15" t="s">
        <v>288</v>
      </c>
      <c r="E120" s="15"/>
      <c r="F120" s="16" t="s">
        <v>281</v>
      </c>
      <c r="G120" s="16" t="s">
        <v>96</v>
      </c>
      <c r="H120" s="15"/>
      <c r="I120" s="16" t="s">
        <v>137</v>
      </c>
      <c r="J120" s="15" t="s">
        <v>287</v>
      </c>
      <c r="K120" s="16" t="s">
        <v>96</v>
      </c>
      <c r="L120" s="17" t="s">
        <v>240</v>
      </c>
      <c r="M120" s="16" t="s">
        <v>96</v>
      </c>
      <c r="N120" s="15">
        <v>1</v>
      </c>
      <c r="O120" s="15" t="s">
        <v>196</v>
      </c>
    </row>
    <row r="121" spans="1:15" ht="25.5" x14ac:dyDescent="0.25">
      <c r="A121" s="1">
        <v>130</v>
      </c>
      <c r="B121" s="15" t="s">
        <v>184</v>
      </c>
      <c r="C121" s="15" t="s">
        <v>197</v>
      </c>
      <c r="D121" s="15" t="s">
        <v>271</v>
      </c>
      <c r="E121" s="15"/>
      <c r="F121" s="16" t="s">
        <v>281</v>
      </c>
      <c r="G121" s="16" t="s">
        <v>96</v>
      </c>
      <c r="H121" s="15"/>
      <c r="I121" s="16" t="s">
        <v>137</v>
      </c>
      <c r="J121" s="15" t="s">
        <v>276</v>
      </c>
      <c r="K121" s="16" t="s">
        <v>96</v>
      </c>
      <c r="L121" s="17" t="s">
        <v>277</v>
      </c>
      <c r="M121" s="16" t="s">
        <v>96</v>
      </c>
      <c r="N121" s="15">
        <v>581</v>
      </c>
      <c r="O121" s="15" t="s">
        <v>201</v>
      </c>
    </row>
    <row r="122" spans="1:15" ht="25.5" x14ac:dyDescent="0.25">
      <c r="A122" s="1">
        <v>131</v>
      </c>
      <c r="B122" s="15" t="s">
        <v>184</v>
      </c>
      <c r="C122" s="15" t="s">
        <v>202</v>
      </c>
      <c r="D122" s="15" t="s">
        <v>273</v>
      </c>
      <c r="E122" s="15"/>
      <c r="F122" s="16" t="s">
        <v>281</v>
      </c>
      <c r="G122" s="16" t="s">
        <v>96</v>
      </c>
      <c r="H122" s="15"/>
      <c r="I122" s="16" t="s">
        <v>137</v>
      </c>
      <c r="J122" s="15" t="s">
        <v>278</v>
      </c>
      <c r="K122" s="16" t="s">
        <v>96</v>
      </c>
      <c r="L122" s="17" t="s">
        <v>279</v>
      </c>
      <c r="M122" s="16" t="s">
        <v>96</v>
      </c>
      <c r="N122" s="15">
        <v>10645</v>
      </c>
      <c r="O122" s="15" t="s">
        <v>206</v>
      </c>
    </row>
    <row r="123" spans="1:15" ht="25.5" x14ac:dyDescent="0.25">
      <c r="A123" s="1">
        <v>132</v>
      </c>
      <c r="B123" s="15" t="s">
        <v>184</v>
      </c>
      <c r="C123" s="15" t="s">
        <v>33</v>
      </c>
      <c r="D123" s="15" t="s">
        <v>274</v>
      </c>
      <c r="E123" s="15"/>
      <c r="F123" s="16" t="s">
        <v>281</v>
      </c>
      <c r="G123" s="16" t="s">
        <v>96</v>
      </c>
      <c r="H123" s="15"/>
      <c r="I123" s="16" t="s">
        <v>137</v>
      </c>
      <c r="J123" s="15" t="s">
        <v>280</v>
      </c>
      <c r="K123" s="16" t="s">
        <v>96</v>
      </c>
      <c r="L123" s="17" t="s">
        <v>160</v>
      </c>
      <c r="M123" s="16" t="s">
        <v>96</v>
      </c>
      <c r="N123" s="15">
        <v>10031</v>
      </c>
      <c r="O123" s="15" t="s">
        <v>112</v>
      </c>
    </row>
    <row r="124" spans="1:15" ht="38.25" x14ac:dyDescent="0.25">
      <c r="A124" s="1">
        <v>133</v>
      </c>
      <c r="B124" s="1" t="s">
        <v>184</v>
      </c>
      <c r="C124" s="1" t="s">
        <v>187</v>
      </c>
      <c r="D124" s="1" t="s">
        <v>290</v>
      </c>
      <c r="E124" s="1"/>
      <c r="F124" s="5" t="s">
        <v>281</v>
      </c>
      <c r="G124" s="5" t="s">
        <v>96</v>
      </c>
      <c r="H124" s="1"/>
      <c r="I124" s="5" t="s">
        <v>137</v>
      </c>
      <c r="J124" s="1" t="s">
        <v>289</v>
      </c>
      <c r="K124" s="5" t="s">
        <v>96</v>
      </c>
      <c r="L124" s="3" t="s">
        <v>293</v>
      </c>
      <c r="M124" s="5" t="s">
        <v>98</v>
      </c>
      <c r="N124" s="1">
        <v>660</v>
      </c>
      <c r="O124" s="1" t="s">
        <v>191</v>
      </c>
    </row>
    <row r="125" spans="1:15" ht="25.5" x14ac:dyDescent="0.25">
      <c r="A125" s="1">
        <v>134</v>
      </c>
      <c r="B125" s="1" t="s">
        <v>184</v>
      </c>
      <c r="C125" s="1" t="s">
        <v>192</v>
      </c>
      <c r="D125" s="1" t="s">
        <v>291</v>
      </c>
      <c r="E125" s="1"/>
      <c r="F125" s="5" t="s">
        <v>281</v>
      </c>
      <c r="G125" s="5" t="s">
        <v>96</v>
      </c>
      <c r="H125" s="1"/>
      <c r="I125" s="5" t="s">
        <v>137</v>
      </c>
      <c r="J125" s="1" t="s">
        <v>294</v>
      </c>
      <c r="K125" s="5" t="s">
        <v>98</v>
      </c>
      <c r="L125" s="3"/>
      <c r="M125" s="5" t="s">
        <v>98</v>
      </c>
      <c r="N125" s="1">
        <v>1</v>
      </c>
      <c r="O125" s="1" t="s">
        <v>196</v>
      </c>
    </row>
    <row r="126" spans="1:15" ht="25.5" x14ac:dyDescent="0.25">
      <c r="A126" s="1">
        <v>135</v>
      </c>
      <c r="B126" s="1" t="s">
        <v>184</v>
      </c>
      <c r="C126" s="1" t="s">
        <v>197</v>
      </c>
      <c r="D126" s="1" t="s">
        <v>241</v>
      </c>
      <c r="E126" s="1"/>
      <c r="F126" s="5" t="s">
        <v>281</v>
      </c>
      <c r="G126" s="5" t="s">
        <v>96</v>
      </c>
      <c r="H126" s="1"/>
      <c r="I126" s="5" t="s">
        <v>137</v>
      </c>
      <c r="J126" s="1" t="s">
        <v>199</v>
      </c>
      <c r="K126" s="5" t="s">
        <v>96</v>
      </c>
      <c r="L126" s="3" t="s">
        <v>200</v>
      </c>
      <c r="M126" s="5" t="s">
        <v>98</v>
      </c>
      <c r="N126" s="1">
        <v>581</v>
      </c>
      <c r="O126" s="1" t="s">
        <v>201</v>
      </c>
    </row>
    <row r="127" spans="1:15" ht="25.5" x14ac:dyDescent="0.25">
      <c r="A127" s="1">
        <v>136</v>
      </c>
      <c r="B127" s="1" t="s">
        <v>184</v>
      </c>
      <c r="C127" s="1" t="s">
        <v>202</v>
      </c>
      <c r="D127" s="1" t="s">
        <v>216</v>
      </c>
      <c r="E127" s="1"/>
      <c r="F127" s="5" t="s">
        <v>281</v>
      </c>
      <c r="G127" s="5" t="s">
        <v>96</v>
      </c>
      <c r="H127" s="1"/>
      <c r="I127" s="5" t="s">
        <v>137</v>
      </c>
      <c r="J127" s="1" t="s">
        <v>204</v>
      </c>
      <c r="K127" s="5" t="s">
        <v>96</v>
      </c>
      <c r="L127" s="3" t="s">
        <v>205</v>
      </c>
      <c r="M127" s="5" t="s">
        <v>98</v>
      </c>
      <c r="N127" s="1">
        <v>10645</v>
      </c>
      <c r="O127" s="1" t="s">
        <v>206</v>
      </c>
    </row>
    <row r="128" spans="1:15" ht="25.5" x14ac:dyDescent="0.25">
      <c r="A128" s="1">
        <v>137</v>
      </c>
      <c r="B128" s="1" t="s">
        <v>184</v>
      </c>
      <c r="C128" s="1" t="s">
        <v>33</v>
      </c>
      <c r="D128" s="1" t="s">
        <v>292</v>
      </c>
      <c r="E128" s="1"/>
      <c r="F128" s="5" t="s">
        <v>281</v>
      </c>
      <c r="G128" s="5" t="s">
        <v>96</v>
      </c>
      <c r="H128" s="1"/>
      <c r="I128" s="5" t="s">
        <v>137</v>
      </c>
      <c r="J128" s="1" t="s">
        <v>280</v>
      </c>
      <c r="K128" s="5" t="s">
        <v>96</v>
      </c>
      <c r="L128" s="3" t="s">
        <v>160</v>
      </c>
      <c r="M128" s="5" t="s">
        <v>98</v>
      </c>
      <c r="N128" s="1">
        <v>10031</v>
      </c>
      <c r="O128" s="1" t="s">
        <v>112</v>
      </c>
    </row>
    <row r="129" spans="1:15" ht="38.25" x14ac:dyDescent="0.25">
      <c r="A129" s="21">
        <v>138</v>
      </c>
      <c r="B129" s="21" t="s">
        <v>295</v>
      </c>
      <c r="C129" s="21" t="s">
        <v>296</v>
      </c>
      <c r="D129" s="21"/>
      <c r="E129" s="21"/>
      <c r="F129" s="19" t="s">
        <v>175</v>
      </c>
      <c r="G129" s="22"/>
      <c r="H129" s="21"/>
      <c r="I129" s="22" t="s">
        <v>97</v>
      </c>
      <c r="J129" s="21"/>
      <c r="K129" s="22"/>
      <c r="L129" s="23"/>
      <c r="M129" s="22"/>
      <c r="N129" s="21">
        <v>136</v>
      </c>
      <c r="O129" s="21" t="s">
        <v>297</v>
      </c>
    </row>
    <row r="130" spans="1:15" ht="25.5" x14ac:dyDescent="0.25">
      <c r="A130" s="1">
        <v>139</v>
      </c>
      <c r="B130" s="1" t="s">
        <v>295</v>
      </c>
      <c r="C130" s="1" t="s">
        <v>298</v>
      </c>
      <c r="D130" s="1" t="s">
        <v>339</v>
      </c>
      <c r="E130" s="1"/>
      <c r="F130" s="5" t="s">
        <v>281</v>
      </c>
      <c r="G130" s="5"/>
      <c r="H130" s="1"/>
      <c r="I130" s="5" t="s">
        <v>137</v>
      </c>
      <c r="J130" s="1" t="s">
        <v>307</v>
      </c>
      <c r="K130" s="5" t="s">
        <v>96</v>
      </c>
      <c r="L130" s="3" t="s">
        <v>308</v>
      </c>
      <c r="M130" s="5" t="s">
        <v>98</v>
      </c>
      <c r="N130" s="1">
        <v>10130</v>
      </c>
      <c r="O130" s="1" t="s">
        <v>309</v>
      </c>
    </row>
    <row r="131" spans="1:15" ht="25.5" x14ac:dyDescent="0.25">
      <c r="A131" s="1">
        <v>140</v>
      </c>
      <c r="B131" s="1" t="s">
        <v>295</v>
      </c>
      <c r="C131" s="1" t="s">
        <v>299</v>
      </c>
      <c r="D131" s="1" t="s">
        <v>316</v>
      </c>
      <c r="E131" s="1"/>
      <c r="F131" s="5" t="s">
        <v>281</v>
      </c>
      <c r="G131" s="5"/>
      <c r="H131" s="1"/>
      <c r="I131" s="5" t="s">
        <v>137</v>
      </c>
      <c r="J131" s="1" t="s">
        <v>317</v>
      </c>
      <c r="K131" s="5" t="s">
        <v>96</v>
      </c>
      <c r="L131" s="3" t="s">
        <v>318</v>
      </c>
      <c r="M131" s="5" t="s">
        <v>98</v>
      </c>
      <c r="N131" s="1">
        <v>138</v>
      </c>
      <c r="O131" s="1" t="s">
        <v>310</v>
      </c>
    </row>
    <row r="132" spans="1:15" ht="25.5" x14ac:dyDescent="0.25">
      <c r="A132" s="1">
        <v>141</v>
      </c>
      <c r="B132" s="1" t="s">
        <v>295</v>
      </c>
      <c r="C132" s="1" t="s">
        <v>300</v>
      </c>
      <c r="D132" s="1" t="s">
        <v>319</v>
      </c>
      <c r="E132" s="1"/>
      <c r="F132" s="5" t="s">
        <v>281</v>
      </c>
      <c r="G132" s="5"/>
      <c r="H132" s="1"/>
      <c r="I132" s="5" t="s">
        <v>137</v>
      </c>
      <c r="J132" s="1" t="s">
        <v>320</v>
      </c>
      <c r="K132" s="5" t="s">
        <v>98</v>
      </c>
      <c r="L132" s="3"/>
      <c r="M132" s="5" t="s">
        <v>98</v>
      </c>
      <c r="N132" s="1">
        <v>10131</v>
      </c>
      <c r="O132" s="1" t="s">
        <v>311</v>
      </c>
    </row>
    <row r="133" spans="1:15" ht="25.5" x14ac:dyDescent="0.25">
      <c r="A133" s="1">
        <v>142</v>
      </c>
      <c r="B133" s="1" t="s">
        <v>295</v>
      </c>
      <c r="C133" s="1" t="s">
        <v>301</v>
      </c>
      <c r="D133" s="1" t="s">
        <v>321</v>
      </c>
      <c r="E133" s="1"/>
      <c r="F133" s="5" t="s">
        <v>281</v>
      </c>
      <c r="G133" s="5"/>
      <c r="H133" s="1"/>
      <c r="I133" s="5" t="s">
        <v>137</v>
      </c>
      <c r="J133" s="1" t="s">
        <v>322</v>
      </c>
      <c r="K133" s="5" t="s">
        <v>96</v>
      </c>
      <c r="L133" s="3" t="s">
        <v>323</v>
      </c>
      <c r="M133" s="5" t="s">
        <v>98</v>
      </c>
      <c r="N133" s="1">
        <v>891</v>
      </c>
      <c r="O133" s="1" t="s">
        <v>312</v>
      </c>
    </row>
    <row r="134" spans="1:15" ht="25.5" x14ac:dyDescent="0.25">
      <c r="A134" s="1">
        <v>143</v>
      </c>
      <c r="B134" s="1" t="s">
        <v>295</v>
      </c>
      <c r="C134" s="1" t="s">
        <v>302</v>
      </c>
      <c r="D134" s="1" t="s">
        <v>324</v>
      </c>
      <c r="E134" s="1"/>
      <c r="F134" s="5" t="s">
        <v>281</v>
      </c>
      <c r="G134" s="5"/>
      <c r="H134" s="1"/>
      <c r="I134" s="5" t="s">
        <v>137</v>
      </c>
      <c r="J134" s="1" t="s">
        <v>325</v>
      </c>
      <c r="K134" s="5" t="s">
        <v>96</v>
      </c>
      <c r="L134" s="3" t="s">
        <v>326</v>
      </c>
      <c r="M134" s="5" t="s">
        <v>98</v>
      </c>
      <c r="N134" s="1">
        <v>139</v>
      </c>
      <c r="O134" s="1" t="s">
        <v>327</v>
      </c>
    </row>
    <row r="135" spans="1:15" ht="25.5" x14ac:dyDescent="0.25">
      <c r="A135" s="1">
        <v>144</v>
      </c>
      <c r="B135" s="1" t="s">
        <v>295</v>
      </c>
      <c r="C135" s="1" t="s">
        <v>303</v>
      </c>
      <c r="D135" s="1" t="s">
        <v>328</v>
      </c>
      <c r="E135" s="1"/>
      <c r="F135" s="5" t="s">
        <v>281</v>
      </c>
      <c r="G135" s="5"/>
      <c r="H135" s="1"/>
      <c r="I135" s="5" t="s">
        <v>137</v>
      </c>
      <c r="J135" s="1" t="s">
        <v>329</v>
      </c>
      <c r="K135" s="5" t="s">
        <v>96</v>
      </c>
      <c r="L135" s="3" t="s">
        <v>330</v>
      </c>
      <c r="M135" s="5" t="s">
        <v>98</v>
      </c>
      <c r="N135" s="1">
        <v>10160</v>
      </c>
      <c r="O135" s="1" t="s">
        <v>313</v>
      </c>
    </row>
    <row r="136" spans="1:15" ht="25.5" x14ac:dyDescent="0.25">
      <c r="A136" s="1">
        <v>145</v>
      </c>
      <c r="B136" s="1" t="s">
        <v>295</v>
      </c>
      <c r="C136" s="1" t="s">
        <v>304</v>
      </c>
      <c r="D136" s="1" t="s">
        <v>331</v>
      </c>
      <c r="E136" s="1"/>
      <c r="F136" s="5" t="s">
        <v>281</v>
      </c>
      <c r="G136" s="5"/>
      <c r="H136" s="1"/>
      <c r="I136" s="5" t="s">
        <v>137</v>
      </c>
      <c r="J136" s="1" t="s">
        <v>332</v>
      </c>
      <c r="K136" s="5" t="s">
        <v>96</v>
      </c>
      <c r="L136" s="3" t="s">
        <v>333</v>
      </c>
      <c r="M136" s="5" t="s">
        <v>98</v>
      </c>
      <c r="N136" s="1">
        <v>10611</v>
      </c>
      <c r="O136" s="1" t="s">
        <v>335</v>
      </c>
    </row>
    <row r="137" spans="1:15" ht="25.5" x14ac:dyDescent="0.25">
      <c r="A137" s="1">
        <v>146</v>
      </c>
      <c r="B137" s="1" t="s">
        <v>295</v>
      </c>
      <c r="C137" s="1" t="s">
        <v>305</v>
      </c>
      <c r="D137" s="1" t="s">
        <v>331</v>
      </c>
      <c r="E137" s="1"/>
      <c r="F137" s="5" t="s">
        <v>281</v>
      </c>
      <c r="G137" s="5"/>
      <c r="H137" s="1"/>
      <c r="I137" s="5" t="s">
        <v>137</v>
      </c>
      <c r="J137" s="1" t="s">
        <v>332</v>
      </c>
      <c r="K137" s="5" t="s">
        <v>96</v>
      </c>
      <c r="L137" s="3" t="s">
        <v>334</v>
      </c>
      <c r="M137" s="5" t="s">
        <v>98</v>
      </c>
      <c r="N137" s="1">
        <v>137</v>
      </c>
      <c r="O137" s="1" t="s">
        <v>314</v>
      </c>
    </row>
    <row r="138" spans="1:15" ht="25.5" x14ac:dyDescent="0.25">
      <c r="A138" s="1">
        <v>147</v>
      </c>
      <c r="B138" s="1" t="s">
        <v>295</v>
      </c>
      <c r="C138" s="1" t="s">
        <v>306</v>
      </c>
      <c r="D138" s="1" t="s">
        <v>336</v>
      </c>
      <c r="E138" s="1"/>
      <c r="F138" s="5" t="s">
        <v>281</v>
      </c>
      <c r="G138" s="5"/>
      <c r="H138" s="1"/>
      <c r="I138" s="5" t="s">
        <v>137</v>
      </c>
      <c r="J138" s="1" t="s">
        <v>337</v>
      </c>
      <c r="K138" s="5" t="s">
        <v>96</v>
      </c>
      <c r="L138" s="3" t="s">
        <v>338</v>
      </c>
      <c r="M138" s="5" t="s">
        <v>98</v>
      </c>
      <c r="N138" s="1">
        <v>10714</v>
      </c>
      <c r="O138" s="1" t="s">
        <v>315</v>
      </c>
    </row>
    <row r="139" spans="1:15" ht="25.5" x14ac:dyDescent="0.25">
      <c r="A139" s="1">
        <v>148</v>
      </c>
      <c r="B139" s="1" t="s">
        <v>295</v>
      </c>
      <c r="C139" s="15" t="s">
        <v>298</v>
      </c>
      <c r="D139" s="15" t="s">
        <v>340</v>
      </c>
      <c r="E139" s="15"/>
      <c r="F139" s="16" t="s">
        <v>281</v>
      </c>
      <c r="G139" s="16"/>
      <c r="H139" s="15"/>
      <c r="I139" s="16" t="s">
        <v>137</v>
      </c>
      <c r="J139" s="15" t="s">
        <v>342</v>
      </c>
      <c r="K139" s="16" t="s">
        <v>96</v>
      </c>
      <c r="L139" s="17" t="s">
        <v>343</v>
      </c>
      <c r="M139" s="16" t="s">
        <v>98</v>
      </c>
      <c r="N139" s="15">
        <v>10130</v>
      </c>
      <c r="O139" s="15" t="s">
        <v>309</v>
      </c>
    </row>
    <row r="140" spans="1:15" ht="25.5" x14ac:dyDescent="0.25">
      <c r="A140" s="1">
        <v>149</v>
      </c>
      <c r="B140" s="1" t="s">
        <v>295</v>
      </c>
      <c r="C140" s="15" t="s">
        <v>299</v>
      </c>
      <c r="D140" s="15" t="s">
        <v>316</v>
      </c>
      <c r="E140" s="15"/>
      <c r="F140" s="16" t="s">
        <v>281</v>
      </c>
      <c r="G140" s="16"/>
      <c r="H140" s="15"/>
      <c r="I140" s="16" t="s">
        <v>138</v>
      </c>
      <c r="J140" s="15"/>
      <c r="K140" s="16" t="s">
        <v>98</v>
      </c>
      <c r="L140" s="17"/>
      <c r="M140" s="16" t="s">
        <v>98</v>
      </c>
      <c r="N140" s="15">
        <v>138</v>
      </c>
      <c r="O140" s="15" t="s">
        <v>310</v>
      </c>
    </row>
    <row r="141" spans="1:15" ht="25.5" x14ac:dyDescent="0.25">
      <c r="A141" s="1">
        <v>150</v>
      </c>
      <c r="B141" s="1" t="s">
        <v>295</v>
      </c>
      <c r="C141" s="15" t="s">
        <v>300</v>
      </c>
      <c r="D141" s="15" t="s">
        <v>341</v>
      </c>
      <c r="E141" s="15"/>
      <c r="F141" s="16" t="s">
        <v>281</v>
      </c>
      <c r="G141" s="16"/>
      <c r="H141" s="15"/>
      <c r="I141" s="16" t="s">
        <v>137</v>
      </c>
      <c r="J141" s="15" t="s">
        <v>399</v>
      </c>
      <c r="K141" s="16" t="s">
        <v>98</v>
      </c>
      <c r="L141" s="17"/>
      <c r="M141" s="16" t="s">
        <v>98</v>
      </c>
      <c r="N141" s="15">
        <v>10131</v>
      </c>
      <c r="O141" s="15" t="s">
        <v>311</v>
      </c>
    </row>
    <row r="142" spans="1:15" ht="25.5" x14ac:dyDescent="0.25">
      <c r="A142" s="1">
        <v>151</v>
      </c>
      <c r="B142" s="1" t="s">
        <v>295</v>
      </c>
      <c r="C142" s="15" t="s">
        <v>301</v>
      </c>
      <c r="D142" s="15" t="s">
        <v>321</v>
      </c>
      <c r="E142" s="15"/>
      <c r="F142" s="16" t="s">
        <v>281</v>
      </c>
      <c r="G142" s="16"/>
      <c r="H142" s="15"/>
      <c r="I142" s="16" t="s">
        <v>137</v>
      </c>
      <c r="J142" s="15" t="s">
        <v>322</v>
      </c>
      <c r="K142" s="16" t="s">
        <v>96</v>
      </c>
      <c r="L142" s="17" t="s">
        <v>323</v>
      </c>
      <c r="M142" s="16" t="s">
        <v>98</v>
      </c>
      <c r="N142" s="15">
        <v>891</v>
      </c>
      <c r="O142" s="15" t="s">
        <v>312</v>
      </c>
    </row>
    <row r="143" spans="1:15" ht="25.5" x14ac:dyDescent="0.25">
      <c r="A143" s="1">
        <v>152</v>
      </c>
      <c r="B143" s="1" t="s">
        <v>295</v>
      </c>
      <c r="C143" s="15" t="s">
        <v>302</v>
      </c>
      <c r="D143" s="15" t="s">
        <v>324</v>
      </c>
      <c r="E143" s="15"/>
      <c r="F143" s="16" t="s">
        <v>281</v>
      </c>
      <c r="G143" s="16"/>
      <c r="H143" s="15"/>
      <c r="I143" s="16" t="s">
        <v>137</v>
      </c>
      <c r="J143" s="15" t="s">
        <v>325</v>
      </c>
      <c r="K143" s="16" t="s">
        <v>96</v>
      </c>
      <c r="L143" s="17" t="s">
        <v>326</v>
      </c>
      <c r="M143" s="16" t="s">
        <v>98</v>
      </c>
      <c r="N143" s="15">
        <v>139</v>
      </c>
      <c r="O143" s="15" t="s">
        <v>327</v>
      </c>
    </row>
    <row r="144" spans="1:15" ht="25.5" x14ac:dyDescent="0.25">
      <c r="A144" s="1">
        <v>153</v>
      </c>
      <c r="B144" s="1" t="s">
        <v>295</v>
      </c>
      <c r="C144" s="15" t="s">
        <v>303</v>
      </c>
      <c r="D144" s="15" t="s">
        <v>328</v>
      </c>
      <c r="E144" s="15"/>
      <c r="F144" s="16" t="s">
        <v>281</v>
      </c>
      <c r="G144" s="16"/>
      <c r="H144" s="15"/>
      <c r="I144" s="16" t="s">
        <v>137</v>
      </c>
      <c r="J144" s="15" t="s">
        <v>329</v>
      </c>
      <c r="K144" s="16" t="s">
        <v>96</v>
      </c>
      <c r="L144" s="17" t="s">
        <v>330</v>
      </c>
      <c r="M144" s="16" t="s">
        <v>98</v>
      </c>
      <c r="N144" s="15">
        <v>10160</v>
      </c>
      <c r="O144" s="15" t="s">
        <v>313</v>
      </c>
    </row>
    <row r="145" spans="1:15" ht="25.5" x14ac:dyDescent="0.25">
      <c r="A145" s="1">
        <v>154</v>
      </c>
      <c r="B145" s="1" t="s">
        <v>295</v>
      </c>
      <c r="C145" s="15" t="s">
        <v>304</v>
      </c>
      <c r="D145" s="15" t="s">
        <v>331</v>
      </c>
      <c r="E145" s="15"/>
      <c r="F145" s="16" t="s">
        <v>281</v>
      </c>
      <c r="G145" s="16"/>
      <c r="H145" s="15"/>
      <c r="I145" s="16" t="s">
        <v>137</v>
      </c>
      <c r="J145" s="15" t="s">
        <v>332</v>
      </c>
      <c r="K145" s="16" t="s">
        <v>96</v>
      </c>
      <c r="L145" s="17" t="s">
        <v>333</v>
      </c>
      <c r="M145" s="16" t="s">
        <v>98</v>
      </c>
      <c r="N145" s="15">
        <v>10611</v>
      </c>
      <c r="O145" s="15" t="s">
        <v>335</v>
      </c>
    </row>
    <row r="146" spans="1:15" ht="25.5" x14ac:dyDescent="0.25">
      <c r="A146" s="1">
        <v>155</v>
      </c>
      <c r="B146" s="1" t="s">
        <v>295</v>
      </c>
      <c r="C146" s="15" t="s">
        <v>305</v>
      </c>
      <c r="D146" s="15" t="s">
        <v>331</v>
      </c>
      <c r="E146" s="15"/>
      <c r="F146" s="16" t="s">
        <v>281</v>
      </c>
      <c r="G146" s="16"/>
      <c r="H146" s="15"/>
      <c r="I146" s="16" t="s">
        <v>137</v>
      </c>
      <c r="J146" s="15" t="s">
        <v>332</v>
      </c>
      <c r="K146" s="16" t="s">
        <v>96</v>
      </c>
      <c r="L146" s="17" t="s">
        <v>334</v>
      </c>
      <c r="M146" s="16" t="s">
        <v>98</v>
      </c>
      <c r="N146" s="15">
        <v>137</v>
      </c>
      <c r="O146" s="15" t="s">
        <v>314</v>
      </c>
    </row>
    <row r="147" spans="1:15" ht="25.5" x14ac:dyDescent="0.25">
      <c r="A147" s="1">
        <v>156</v>
      </c>
      <c r="B147" s="1" t="s">
        <v>295</v>
      </c>
      <c r="C147" s="15" t="s">
        <v>306</v>
      </c>
      <c r="D147" s="15" t="s">
        <v>336</v>
      </c>
      <c r="E147" s="15"/>
      <c r="F147" s="16" t="s">
        <v>281</v>
      </c>
      <c r="G147" s="16"/>
      <c r="H147" s="15"/>
      <c r="I147" s="16" t="s">
        <v>137</v>
      </c>
      <c r="J147" s="15" t="s">
        <v>337</v>
      </c>
      <c r="K147" s="16" t="s">
        <v>96</v>
      </c>
      <c r="L147" s="17" t="s">
        <v>338</v>
      </c>
      <c r="M147" s="16" t="s">
        <v>98</v>
      </c>
      <c r="N147" s="15">
        <v>10714</v>
      </c>
      <c r="O147" s="15" t="s">
        <v>315</v>
      </c>
    </row>
    <row r="148" spans="1:15" ht="25.5" x14ac:dyDescent="0.25">
      <c r="A148" s="1">
        <v>157</v>
      </c>
      <c r="B148" s="1" t="s">
        <v>295</v>
      </c>
      <c r="C148" s="1" t="s">
        <v>298</v>
      </c>
      <c r="D148" s="1" t="s">
        <v>344</v>
      </c>
      <c r="E148" s="1"/>
      <c r="F148" s="5" t="s">
        <v>281</v>
      </c>
      <c r="G148" s="5"/>
      <c r="H148" s="1"/>
      <c r="I148" s="5" t="s">
        <v>137</v>
      </c>
      <c r="J148" s="1" t="s">
        <v>346</v>
      </c>
      <c r="K148" s="5" t="s">
        <v>96</v>
      </c>
      <c r="L148" s="3" t="s">
        <v>347</v>
      </c>
      <c r="M148" s="5" t="s">
        <v>98</v>
      </c>
      <c r="N148" s="1">
        <v>10130</v>
      </c>
      <c r="O148" s="1" t="s">
        <v>309</v>
      </c>
    </row>
    <row r="149" spans="1:15" ht="25.5" x14ac:dyDescent="0.25">
      <c r="A149" s="1">
        <v>158</v>
      </c>
      <c r="B149" s="1" t="s">
        <v>295</v>
      </c>
      <c r="C149" s="1" t="s">
        <v>299</v>
      </c>
      <c r="D149" s="1" t="s">
        <v>316</v>
      </c>
      <c r="E149" s="1"/>
      <c r="F149" s="5" t="s">
        <v>281</v>
      </c>
      <c r="G149" s="5"/>
      <c r="H149" s="1"/>
      <c r="I149" s="5" t="s">
        <v>137</v>
      </c>
      <c r="J149" s="1" t="s">
        <v>352</v>
      </c>
      <c r="K149" s="5" t="s">
        <v>96</v>
      </c>
      <c r="L149" s="3" t="s">
        <v>318</v>
      </c>
      <c r="M149" s="5" t="s">
        <v>98</v>
      </c>
      <c r="N149" s="1">
        <v>138</v>
      </c>
      <c r="O149" s="1" t="s">
        <v>310</v>
      </c>
    </row>
    <row r="150" spans="1:15" ht="25.5" x14ac:dyDescent="0.25">
      <c r="A150" s="1">
        <v>159</v>
      </c>
      <c r="B150" s="1" t="s">
        <v>295</v>
      </c>
      <c r="C150" s="1" t="s">
        <v>300</v>
      </c>
      <c r="D150" s="1" t="s">
        <v>345</v>
      </c>
      <c r="E150" s="1"/>
      <c r="F150" s="5" t="s">
        <v>281</v>
      </c>
      <c r="G150" s="5"/>
      <c r="H150" s="1"/>
      <c r="I150" s="5" t="s">
        <v>137</v>
      </c>
      <c r="J150" s="1" t="s">
        <v>400</v>
      </c>
      <c r="K150" s="5" t="s">
        <v>98</v>
      </c>
      <c r="L150" s="3"/>
      <c r="M150" s="5" t="s">
        <v>98</v>
      </c>
      <c r="N150" s="1">
        <v>10131</v>
      </c>
      <c r="O150" s="1" t="s">
        <v>311</v>
      </c>
    </row>
    <row r="151" spans="1:15" ht="25.5" x14ac:dyDescent="0.25">
      <c r="A151" s="1">
        <v>160</v>
      </c>
      <c r="B151" s="1" t="s">
        <v>295</v>
      </c>
      <c r="C151" s="1" t="s">
        <v>301</v>
      </c>
      <c r="D151" s="1" t="s">
        <v>321</v>
      </c>
      <c r="E151" s="1"/>
      <c r="F151" s="5" t="s">
        <v>281</v>
      </c>
      <c r="G151" s="5"/>
      <c r="H151" s="1"/>
      <c r="I151" s="5" t="s">
        <v>137</v>
      </c>
      <c r="J151" s="1" t="s">
        <v>322</v>
      </c>
      <c r="K151" s="5" t="s">
        <v>96</v>
      </c>
      <c r="L151" s="3" t="s">
        <v>323</v>
      </c>
      <c r="M151" s="5" t="s">
        <v>98</v>
      </c>
      <c r="N151" s="1">
        <v>891</v>
      </c>
      <c r="O151" s="1" t="s">
        <v>312</v>
      </c>
    </row>
    <row r="152" spans="1:15" ht="25.5" x14ac:dyDescent="0.25">
      <c r="A152" s="1">
        <v>161</v>
      </c>
      <c r="B152" s="1" t="s">
        <v>295</v>
      </c>
      <c r="C152" s="1" t="s">
        <v>302</v>
      </c>
      <c r="D152" s="1" t="s">
        <v>324</v>
      </c>
      <c r="E152" s="1"/>
      <c r="F152" s="5" t="s">
        <v>281</v>
      </c>
      <c r="G152" s="5"/>
      <c r="H152" s="1"/>
      <c r="I152" s="5" t="s">
        <v>137</v>
      </c>
      <c r="J152" s="1" t="s">
        <v>325</v>
      </c>
      <c r="K152" s="5" t="s">
        <v>96</v>
      </c>
      <c r="L152" s="3" t="s">
        <v>326</v>
      </c>
      <c r="M152" s="5" t="s">
        <v>98</v>
      </c>
      <c r="N152" s="1">
        <v>139</v>
      </c>
      <c r="O152" s="1" t="s">
        <v>327</v>
      </c>
    </row>
    <row r="153" spans="1:15" ht="25.5" x14ac:dyDescent="0.25">
      <c r="A153" s="1">
        <v>162</v>
      </c>
      <c r="B153" s="1" t="s">
        <v>295</v>
      </c>
      <c r="C153" s="1" t="s">
        <v>303</v>
      </c>
      <c r="D153" s="1" t="s">
        <v>328</v>
      </c>
      <c r="E153" s="1"/>
      <c r="F153" s="5" t="s">
        <v>281</v>
      </c>
      <c r="G153" s="5"/>
      <c r="H153" s="1"/>
      <c r="I153" s="5" t="s">
        <v>137</v>
      </c>
      <c r="J153" s="1" t="s">
        <v>329</v>
      </c>
      <c r="K153" s="5" t="s">
        <v>96</v>
      </c>
      <c r="L153" s="3" t="s">
        <v>330</v>
      </c>
      <c r="M153" s="5" t="s">
        <v>98</v>
      </c>
      <c r="N153" s="1">
        <v>10160</v>
      </c>
      <c r="O153" s="1" t="s">
        <v>313</v>
      </c>
    </row>
    <row r="154" spans="1:15" ht="25.5" x14ac:dyDescent="0.25">
      <c r="A154" s="1">
        <v>163</v>
      </c>
      <c r="B154" s="1" t="s">
        <v>295</v>
      </c>
      <c r="C154" s="1" t="s">
        <v>304</v>
      </c>
      <c r="D154" s="1" t="s">
        <v>331</v>
      </c>
      <c r="E154" s="1"/>
      <c r="F154" s="5" t="s">
        <v>281</v>
      </c>
      <c r="G154" s="5"/>
      <c r="H154" s="1"/>
      <c r="I154" s="5" t="s">
        <v>137</v>
      </c>
      <c r="J154" s="1" t="s">
        <v>332</v>
      </c>
      <c r="K154" s="5" t="s">
        <v>96</v>
      </c>
      <c r="L154" s="3" t="s">
        <v>333</v>
      </c>
      <c r="M154" s="5" t="s">
        <v>98</v>
      </c>
      <c r="N154" s="1">
        <v>10611</v>
      </c>
      <c r="O154" s="1" t="s">
        <v>335</v>
      </c>
    </row>
    <row r="155" spans="1:15" ht="25.5" x14ac:dyDescent="0.25">
      <c r="A155" s="1">
        <v>164</v>
      </c>
      <c r="B155" s="1" t="s">
        <v>295</v>
      </c>
      <c r="C155" s="1" t="s">
        <v>305</v>
      </c>
      <c r="D155" s="1" t="s">
        <v>331</v>
      </c>
      <c r="E155" s="1"/>
      <c r="F155" s="5" t="s">
        <v>281</v>
      </c>
      <c r="G155" s="5"/>
      <c r="H155" s="1"/>
      <c r="I155" s="5" t="s">
        <v>137</v>
      </c>
      <c r="J155" s="1" t="s">
        <v>332</v>
      </c>
      <c r="K155" s="5" t="s">
        <v>96</v>
      </c>
      <c r="L155" s="3" t="s">
        <v>334</v>
      </c>
      <c r="M155" s="5" t="s">
        <v>98</v>
      </c>
      <c r="N155" s="1">
        <v>137</v>
      </c>
      <c r="O155" s="1" t="s">
        <v>314</v>
      </c>
    </row>
    <row r="156" spans="1:15" ht="25.5" x14ac:dyDescent="0.25">
      <c r="A156" s="1">
        <v>165</v>
      </c>
      <c r="B156" s="1" t="s">
        <v>295</v>
      </c>
      <c r="C156" s="1" t="s">
        <v>306</v>
      </c>
      <c r="D156" s="1" t="s">
        <v>336</v>
      </c>
      <c r="E156" s="1"/>
      <c r="F156" s="5" t="s">
        <v>281</v>
      </c>
      <c r="G156" s="5"/>
      <c r="H156" s="1"/>
      <c r="I156" s="5" t="s">
        <v>137</v>
      </c>
      <c r="J156" s="1" t="s">
        <v>337</v>
      </c>
      <c r="K156" s="5" t="s">
        <v>96</v>
      </c>
      <c r="L156" s="3" t="s">
        <v>338</v>
      </c>
      <c r="M156" s="5" t="s">
        <v>98</v>
      </c>
      <c r="N156" s="1">
        <v>10714</v>
      </c>
      <c r="O156" s="1" t="s">
        <v>315</v>
      </c>
    </row>
    <row r="157" spans="1:15" ht="25.5" x14ac:dyDescent="0.25">
      <c r="A157" s="1">
        <v>166</v>
      </c>
      <c r="B157" s="1" t="s">
        <v>295</v>
      </c>
      <c r="C157" s="15" t="s">
        <v>298</v>
      </c>
      <c r="D157" s="15" t="s">
        <v>348</v>
      </c>
      <c r="E157" s="15"/>
      <c r="F157" s="16" t="s">
        <v>281</v>
      </c>
      <c r="G157" s="16"/>
      <c r="H157" s="15"/>
      <c r="I157" s="16" t="s">
        <v>137</v>
      </c>
      <c r="J157" s="15" t="s">
        <v>350</v>
      </c>
      <c r="K157" s="16" t="s">
        <v>96</v>
      </c>
      <c r="L157" s="17" t="s">
        <v>368</v>
      </c>
      <c r="M157" s="16" t="s">
        <v>98</v>
      </c>
      <c r="N157" s="15">
        <v>10130</v>
      </c>
      <c r="O157" s="15" t="s">
        <v>309</v>
      </c>
    </row>
    <row r="158" spans="1:15" ht="25.5" x14ac:dyDescent="0.25">
      <c r="A158" s="1">
        <v>167</v>
      </c>
      <c r="B158" s="1" t="s">
        <v>295</v>
      </c>
      <c r="C158" s="15" t="s">
        <v>299</v>
      </c>
      <c r="D158" s="15" t="s">
        <v>316</v>
      </c>
      <c r="E158" s="15"/>
      <c r="F158" s="16" t="s">
        <v>281</v>
      </c>
      <c r="G158" s="16"/>
      <c r="H158" s="15"/>
      <c r="I158" s="16" t="s">
        <v>137</v>
      </c>
      <c r="J158" s="15" t="s">
        <v>351</v>
      </c>
      <c r="K158" s="16" t="s">
        <v>96</v>
      </c>
      <c r="L158" s="17" t="s">
        <v>318</v>
      </c>
      <c r="M158" s="16" t="s">
        <v>98</v>
      </c>
      <c r="N158" s="15">
        <v>138</v>
      </c>
      <c r="O158" s="15" t="s">
        <v>310</v>
      </c>
    </row>
    <row r="159" spans="1:15" ht="25.5" x14ac:dyDescent="0.25">
      <c r="A159" s="1">
        <v>168</v>
      </c>
      <c r="B159" s="1" t="s">
        <v>295</v>
      </c>
      <c r="C159" s="15" t="s">
        <v>300</v>
      </c>
      <c r="D159" s="15" t="s">
        <v>349</v>
      </c>
      <c r="E159" s="15"/>
      <c r="F159" s="16" t="s">
        <v>281</v>
      </c>
      <c r="G159" s="16"/>
      <c r="H159" s="15"/>
      <c r="I159" s="16" t="s">
        <v>137</v>
      </c>
      <c r="J159" s="15" t="s">
        <v>401</v>
      </c>
      <c r="K159" s="16" t="s">
        <v>98</v>
      </c>
      <c r="L159" s="17"/>
      <c r="M159" s="16" t="s">
        <v>98</v>
      </c>
      <c r="N159" s="15">
        <v>10131</v>
      </c>
      <c r="O159" s="15" t="s">
        <v>311</v>
      </c>
    </row>
    <row r="160" spans="1:15" ht="25.5" x14ac:dyDescent="0.25">
      <c r="A160" s="1">
        <v>169</v>
      </c>
      <c r="B160" s="1" t="s">
        <v>295</v>
      </c>
      <c r="C160" s="15" t="s">
        <v>301</v>
      </c>
      <c r="D160" s="15" t="s">
        <v>321</v>
      </c>
      <c r="E160" s="15"/>
      <c r="F160" s="16" t="s">
        <v>281</v>
      </c>
      <c r="G160" s="16"/>
      <c r="H160" s="15"/>
      <c r="I160" s="16" t="s">
        <v>137</v>
      </c>
      <c r="J160" s="15" t="s">
        <v>322</v>
      </c>
      <c r="K160" s="16" t="s">
        <v>96</v>
      </c>
      <c r="L160" s="17" t="s">
        <v>323</v>
      </c>
      <c r="M160" s="16" t="s">
        <v>98</v>
      </c>
      <c r="N160" s="15">
        <v>891</v>
      </c>
      <c r="O160" s="15" t="s">
        <v>312</v>
      </c>
    </row>
    <row r="161" spans="1:15" ht="25.5" x14ac:dyDescent="0.25">
      <c r="A161" s="1">
        <v>170</v>
      </c>
      <c r="B161" s="1" t="s">
        <v>295</v>
      </c>
      <c r="C161" s="15" t="s">
        <v>302</v>
      </c>
      <c r="D161" s="15" t="s">
        <v>324</v>
      </c>
      <c r="E161" s="15"/>
      <c r="F161" s="16" t="s">
        <v>281</v>
      </c>
      <c r="G161" s="16"/>
      <c r="H161" s="15"/>
      <c r="I161" s="16" t="s">
        <v>137</v>
      </c>
      <c r="J161" s="15" t="s">
        <v>325</v>
      </c>
      <c r="K161" s="16" t="s">
        <v>96</v>
      </c>
      <c r="L161" s="17" t="s">
        <v>326</v>
      </c>
      <c r="M161" s="16" t="s">
        <v>98</v>
      </c>
      <c r="N161" s="15">
        <v>139</v>
      </c>
      <c r="O161" s="15" t="s">
        <v>327</v>
      </c>
    </row>
    <row r="162" spans="1:15" ht="25.5" x14ac:dyDescent="0.25">
      <c r="A162" s="1">
        <v>171</v>
      </c>
      <c r="B162" s="1" t="s">
        <v>295</v>
      </c>
      <c r="C162" s="15" t="s">
        <v>303</v>
      </c>
      <c r="D162" s="15" t="s">
        <v>328</v>
      </c>
      <c r="E162" s="15"/>
      <c r="F162" s="16" t="s">
        <v>281</v>
      </c>
      <c r="G162" s="16"/>
      <c r="H162" s="15"/>
      <c r="I162" s="16" t="s">
        <v>137</v>
      </c>
      <c r="J162" s="15" t="s">
        <v>329</v>
      </c>
      <c r="K162" s="16" t="s">
        <v>96</v>
      </c>
      <c r="L162" s="17" t="s">
        <v>330</v>
      </c>
      <c r="M162" s="16" t="s">
        <v>98</v>
      </c>
      <c r="N162" s="15">
        <v>10160</v>
      </c>
      <c r="O162" s="15" t="s">
        <v>313</v>
      </c>
    </row>
    <row r="163" spans="1:15" ht="25.5" x14ac:dyDescent="0.25">
      <c r="A163" s="1">
        <v>172</v>
      </c>
      <c r="B163" s="1" t="s">
        <v>295</v>
      </c>
      <c r="C163" s="15" t="s">
        <v>304</v>
      </c>
      <c r="D163" s="15" t="s">
        <v>331</v>
      </c>
      <c r="E163" s="15"/>
      <c r="F163" s="16" t="s">
        <v>281</v>
      </c>
      <c r="G163" s="16"/>
      <c r="H163" s="15"/>
      <c r="I163" s="16" t="s">
        <v>137</v>
      </c>
      <c r="J163" s="15" t="s">
        <v>332</v>
      </c>
      <c r="K163" s="16" t="s">
        <v>96</v>
      </c>
      <c r="L163" s="17" t="s">
        <v>333</v>
      </c>
      <c r="M163" s="16" t="s">
        <v>98</v>
      </c>
      <c r="N163" s="15">
        <v>10611</v>
      </c>
      <c r="O163" s="15" t="s">
        <v>335</v>
      </c>
    </row>
    <row r="164" spans="1:15" ht="25.5" x14ac:dyDescent="0.25">
      <c r="A164" s="1">
        <v>173</v>
      </c>
      <c r="B164" s="1" t="s">
        <v>295</v>
      </c>
      <c r="C164" s="15" t="s">
        <v>305</v>
      </c>
      <c r="D164" s="15" t="s">
        <v>331</v>
      </c>
      <c r="E164" s="15"/>
      <c r="F164" s="16" t="s">
        <v>281</v>
      </c>
      <c r="G164" s="16"/>
      <c r="H164" s="15"/>
      <c r="I164" s="16" t="s">
        <v>137</v>
      </c>
      <c r="J164" s="15" t="s">
        <v>332</v>
      </c>
      <c r="K164" s="16" t="s">
        <v>96</v>
      </c>
      <c r="L164" s="17" t="s">
        <v>334</v>
      </c>
      <c r="M164" s="16" t="s">
        <v>98</v>
      </c>
      <c r="N164" s="15">
        <v>137</v>
      </c>
      <c r="O164" s="15" t="s">
        <v>314</v>
      </c>
    </row>
    <row r="165" spans="1:15" ht="25.5" x14ac:dyDescent="0.25">
      <c r="A165" s="1">
        <v>174</v>
      </c>
      <c r="B165" s="1" t="s">
        <v>295</v>
      </c>
      <c r="C165" s="15" t="s">
        <v>306</v>
      </c>
      <c r="D165" s="15" t="s">
        <v>336</v>
      </c>
      <c r="E165" s="15"/>
      <c r="F165" s="16" t="s">
        <v>281</v>
      </c>
      <c r="G165" s="16"/>
      <c r="H165" s="15"/>
      <c r="I165" s="16" t="s">
        <v>137</v>
      </c>
      <c r="J165" s="15" t="s">
        <v>337</v>
      </c>
      <c r="K165" s="16" t="s">
        <v>96</v>
      </c>
      <c r="L165" s="17" t="s">
        <v>338</v>
      </c>
      <c r="M165" s="16" t="s">
        <v>98</v>
      </c>
      <c r="N165" s="15">
        <v>10714</v>
      </c>
      <c r="O165" s="15" t="s">
        <v>315</v>
      </c>
    </row>
    <row r="166" spans="1:15" ht="38.25" x14ac:dyDescent="0.25">
      <c r="A166" s="1">
        <v>175</v>
      </c>
      <c r="B166" s="1" t="s">
        <v>295</v>
      </c>
      <c r="C166" s="1" t="s">
        <v>298</v>
      </c>
      <c r="D166" s="1" t="s">
        <v>353</v>
      </c>
      <c r="E166" s="1"/>
      <c r="F166" s="5" t="s">
        <v>281</v>
      </c>
      <c r="G166" s="5"/>
      <c r="H166" s="1"/>
      <c r="I166" s="5" t="s">
        <v>137</v>
      </c>
      <c r="J166" s="1" t="s">
        <v>354</v>
      </c>
      <c r="K166" s="5" t="s">
        <v>96</v>
      </c>
      <c r="L166" s="3" t="s">
        <v>367</v>
      </c>
      <c r="M166" s="5" t="s">
        <v>98</v>
      </c>
      <c r="N166" s="1">
        <v>10130</v>
      </c>
      <c r="O166" s="1" t="s">
        <v>309</v>
      </c>
    </row>
    <row r="167" spans="1:15" ht="25.5" x14ac:dyDescent="0.25">
      <c r="A167" s="1">
        <v>176</v>
      </c>
      <c r="B167" s="1" t="s">
        <v>295</v>
      </c>
      <c r="C167" s="1" t="s">
        <v>299</v>
      </c>
      <c r="D167" s="1" t="s">
        <v>316</v>
      </c>
      <c r="E167" s="1"/>
      <c r="F167" s="5" t="s">
        <v>281</v>
      </c>
      <c r="G167" s="5"/>
      <c r="H167" s="1"/>
      <c r="I167" s="5" t="s">
        <v>137</v>
      </c>
      <c r="J167" s="1" t="s">
        <v>355</v>
      </c>
      <c r="K167" s="5" t="s">
        <v>96</v>
      </c>
      <c r="L167" s="3" t="s">
        <v>318</v>
      </c>
      <c r="M167" s="5" t="s">
        <v>98</v>
      </c>
      <c r="N167" s="1">
        <v>138</v>
      </c>
      <c r="O167" s="1" t="s">
        <v>310</v>
      </c>
    </row>
    <row r="168" spans="1:15" ht="25.5" x14ac:dyDescent="0.25">
      <c r="A168" s="1">
        <v>177</v>
      </c>
      <c r="B168" s="1" t="s">
        <v>295</v>
      </c>
      <c r="C168" s="1" t="s">
        <v>300</v>
      </c>
      <c r="D168" s="1" t="s">
        <v>405</v>
      </c>
      <c r="E168" s="1"/>
      <c r="F168" s="5" t="s">
        <v>281</v>
      </c>
      <c r="G168" s="5"/>
      <c r="H168" s="1"/>
      <c r="I168" s="5" t="s">
        <v>137</v>
      </c>
      <c r="J168" s="1" t="s">
        <v>402</v>
      </c>
      <c r="K168" s="5" t="s">
        <v>98</v>
      </c>
      <c r="L168" s="3"/>
      <c r="M168" s="5" t="s">
        <v>98</v>
      </c>
      <c r="N168" s="1">
        <v>10131</v>
      </c>
      <c r="O168" s="1" t="s">
        <v>311</v>
      </c>
    </row>
    <row r="169" spans="1:15" ht="25.5" x14ac:dyDescent="0.25">
      <c r="A169" s="1">
        <v>178</v>
      </c>
      <c r="B169" s="1" t="s">
        <v>295</v>
      </c>
      <c r="C169" s="1" t="s">
        <v>301</v>
      </c>
      <c r="D169" s="1" t="s">
        <v>321</v>
      </c>
      <c r="E169" s="1"/>
      <c r="F169" s="5" t="s">
        <v>281</v>
      </c>
      <c r="G169" s="5"/>
      <c r="H169" s="1"/>
      <c r="I169" s="5" t="s">
        <v>137</v>
      </c>
      <c r="J169" s="1" t="s">
        <v>322</v>
      </c>
      <c r="K169" s="5" t="s">
        <v>96</v>
      </c>
      <c r="L169" s="3" t="s">
        <v>323</v>
      </c>
      <c r="M169" s="5" t="s">
        <v>98</v>
      </c>
      <c r="N169" s="1">
        <v>891</v>
      </c>
      <c r="O169" s="1" t="s">
        <v>312</v>
      </c>
    </row>
    <row r="170" spans="1:15" ht="25.5" x14ac:dyDescent="0.25">
      <c r="A170" s="1">
        <v>179</v>
      </c>
      <c r="B170" s="1" t="s">
        <v>295</v>
      </c>
      <c r="C170" s="1" t="s">
        <v>302</v>
      </c>
      <c r="D170" s="1" t="s">
        <v>324</v>
      </c>
      <c r="E170" s="1"/>
      <c r="F170" s="5" t="s">
        <v>281</v>
      </c>
      <c r="G170" s="5"/>
      <c r="H170" s="1"/>
      <c r="I170" s="5" t="s">
        <v>137</v>
      </c>
      <c r="J170" s="1" t="s">
        <v>325</v>
      </c>
      <c r="K170" s="5" t="s">
        <v>96</v>
      </c>
      <c r="L170" s="3" t="s">
        <v>326</v>
      </c>
      <c r="M170" s="5" t="s">
        <v>98</v>
      </c>
      <c r="N170" s="1">
        <v>139</v>
      </c>
      <c r="O170" s="1" t="s">
        <v>327</v>
      </c>
    </row>
    <row r="171" spans="1:15" ht="25.5" x14ac:dyDescent="0.25">
      <c r="A171" s="1">
        <v>180</v>
      </c>
      <c r="B171" s="1" t="s">
        <v>295</v>
      </c>
      <c r="C171" s="1" t="s">
        <v>303</v>
      </c>
      <c r="D171" s="1" t="s">
        <v>328</v>
      </c>
      <c r="E171" s="1"/>
      <c r="F171" s="5" t="s">
        <v>281</v>
      </c>
      <c r="G171" s="5"/>
      <c r="H171" s="1"/>
      <c r="I171" s="5" t="s">
        <v>137</v>
      </c>
      <c r="J171" s="1" t="s">
        <v>329</v>
      </c>
      <c r="K171" s="5" t="s">
        <v>96</v>
      </c>
      <c r="L171" s="3" t="s">
        <v>330</v>
      </c>
      <c r="M171" s="5" t="s">
        <v>98</v>
      </c>
      <c r="N171" s="1">
        <v>10160</v>
      </c>
      <c r="O171" s="1" t="s">
        <v>313</v>
      </c>
    </row>
    <row r="172" spans="1:15" ht="25.5" x14ac:dyDescent="0.25">
      <c r="A172" s="1">
        <v>181</v>
      </c>
      <c r="B172" s="1" t="s">
        <v>295</v>
      </c>
      <c r="C172" s="1" t="s">
        <v>304</v>
      </c>
      <c r="D172" s="1" t="s">
        <v>331</v>
      </c>
      <c r="E172" s="1"/>
      <c r="F172" s="5" t="s">
        <v>281</v>
      </c>
      <c r="G172" s="5"/>
      <c r="H172" s="1"/>
      <c r="I172" s="5" t="s">
        <v>137</v>
      </c>
      <c r="J172" s="1" t="s">
        <v>332</v>
      </c>
      <c r="K172" s="5" t="s">
        <v>96</v>
      </c>
      <c r="L172" s="3" t="s">
        <v>333</v>
      </c>
      <c r="M172" s="5" t="s">
        <v>98</v>
      </c>
      <c r="N172" s="1">
        <v>10611</v>
      </c>
      <c r="O172" s="1" t="s">
        <v>335</v>
      </c>
    </row>
    <row r="173" spans="1:15" ht="25.5" x14ac:dyDescent="0.25">
      <c r="A173" s="1">
        <v>182</v>
      </c>
      <c r="B173" s="1" t="s">
        <v>295</v>
      </c>
      <c r="C173" s="1" t="s">
        <v>305</v>
      </c>
      <c r="D173" s="1" t="s">
        <v>331</v>
      </c>
      <c r="E173" s="1"/>
      <c r="F173" s="5" t="s">
        <v>281</v>
      </c>
      <c r="G173" s="5"/>
      <c r="H173" s="1"/>
      <c r="I173" s="5" t="s">
        <v>137</v>
      </c>
      <c r="J173" s="1" t="s">
        <v>332</v>
      </c>
      <c r="K173" s="5" t="s">
        <v>96</v>
      </c>
      <c r="L173" s="3" t="s">
        <v>334</v>
      </c>
      <c r="M173" s="5" t="s">
        <v>98</v>
      </c>
      <c r="N173" s="1">
        <v>137</v>
      </c>
      <c r="O173" s="1" t="s">
        <v>314</v>
      </c>
    </row>
    <row r="174" spans="1:15" ht="25.5" x14ac:dyDescent="0.25">
      <c r="A174" s="1">
        <v>183</v>
      </c>
      <c r="B174" s="1" t="s">
        <v>295</v>
      </c>
      <c r="C174" s="1" t="s">
        <v>306</v>
      </c>
      <c r="D174" s="1" t="s">
        <v>336</v>
      </c>
      <c r="E174" s="1"/>
      <c r="F174" s="5" t="s">
        <v>281</v>
      </c>
      <c r="G174" s="5"/>
      <c r="H174" s="1"/>
      <c r="I174" s="5" t="s">
        <v>137</v>
      </c>
      <c r="J174" s="1" t="s">
        <v>337</v>
      </c>
      <c r="K174" s="5" t="s">
        <v>96</v>
      </c>
      <c r="L174" s="3" t="s">
        <v>338</v>
      </c>
      <c r="M174" s="5" t="s">
        <v>98</v>
      </c>
      <c r="N174" s="1">
        <v>10714</v>
      </c>
      <c r="O174" s="1" t="s">
        <v>315</v>
      </c>
    </row>
    <row r="175" spans="1:15" ht="38.25" x14ac:dyDescent="0.25">
      <c r="A175" s="1">
        <v>184</v>
      </c>
      <c r="B175" s="1" t="s">
        <v>295</v>
      </c>
      <c r="C175" s="15" t="s">
        <v>298</v>
      </c>
      <c r="D175" s="15" t="s">
        <v>356</v>
      </c>
      <c r="E175" s="15"/>
      <c r="F175" s="16" t="s">
        <v>281</v>
      </c>
      <c r="G175" s="16"/>
      <c r="H175" s="15"/>
      <c r="I175" s="16" t="s">
        <v>137</v>
      </c>
      <c r="J175" s="15" t="s">
        <v>357</v>
      </c>
      <c r="K175" s="16" t="s">
        <v>96</v>
      </c>
      <c r="L175" s="17" t="s">
        <v>366</v>
      </c>
      <c r="M175" s="16" t="s">
        <v>98</v>
      </c>
      <c r="N175" s="15">
        <v>10130</v>
      </c>
      <c r="O175" s="15" t="s">
        <v>309</v>
      </c>
    </row>
    <row r="176" spans="1:15" ht="25.5" x14ac:dyDescent="0.25">
      <c r="A176" s="1">
        <v>185</v>
      </c>
      <c r="B176" s="1" t="s">
        <v>295</v>
      </c>
      <c r="C176" s="15" t="s">
        <v>299</v>
      </c>
      <c r="D176" s="15" t="s">
        <v>316</v>
      </c>
      <c r="E176" s="15"/>
      <c r="F176" s="16" t="s">
        <v>281</v>
      </c>
      <c r="G176" s="16"/>
      <c r="H176" s="15"/>
      <c r="I176" s="16" t="s">
        <v>137</v>
      </c>
      <c r="J176" s="15" t="s">
        <v>358</v>
      </c>
      <c r="K176" s="16" t="s">
        <v>96</v>
      </c>
      <c r="L176" s="17" t="s">
        <v>318</v>
      </c>
      <c r="M176" s="16" t="s">
        <v>98</v>
      </c>
      <c r="N176" s="15">
        <v>138</v>
      </c>
      <c r="O176" s="15" t="s">
        <v>310</v>
      </c>
    </row>
    <row r="177" spans="1:15" ht="25.5" x14ac:dyDescent="0.25">
      <c r="A177" s="1">
        <v>186</v>
      </c>
      <c r="B177" s="1" t="s">
        <v>295</v>
      </c>
      <c r="C177" s="15" t="s">
        <v>300</v>
      </c>
      <c r="D177" s="15" t="s">
        <v>404</v>
      </c>
      <c r="E177" s="15"/>
      <c r="F177" s="16" t="s">
        <v>281</v>
      </c>
      <c r="G177" s="16"/>
      <c r="H177" s="15"/>
      <c r="I177" s="16" t="s">
        <v>137</v>
      </c>
      <c r="J177" s="15" t="s">
        <v>403</v>
      </c>
      <c r="K177" s="16" t="s">
        <v>98</v>
      </c>
      <c r="L177" s="17"/>
      <c r="M177" s="16" t="s">
        <v>98</v>
      </c>
      <c r="N177" s="15">
        <v>10131</v>
      </c>
      <c r="O177" s="15" t="s">
        <v>311</v>
      </c>
    </row>
    <row r="178" spans="1:15" ht="25.5" x14ac:dyDescent="0.25">
      <c r="A178" s="1">
        <v>187</v>
      </c>
      <c r="B178" s="1" t="s">
        <v>295</v>
      </c>
      <c r="C178" s="15" t="s">
        <v>301</v>
      </c>
      <c r="D178" s="15" t="s">
        <v>321</v>
      </c>
      <c r="E178" s="15"/>
      <c r="F178" s="16" t="s">
        <v>281</v>
      </c>
      <c r="G178" s="16"/>
      <c r="H178" s="15"/>
      <c r="I178" s="16" t="s">
        <v>137</v>
      </c>
      <c r="J178" s="15" t="s">
        <v>322</v>
      </c>
      <c r="K178" s="16" t="s">
        <v>96</v>
      </c>
      <c r="L178" s="17" t="s">
        <v>323</v>
      </c>
      <c r="M178" s="16" t="s">
        <v>98</v>
      </c>
      <c r="N178" s="15">
        <v>891</v>
      </c>
      <c r="O178" s="15" t="s">
        <v>312</v>
      </c>
    </row>
    <row r="179" spans="1:15" ht="25.5" x14ac:dyDescent="0.25">
      <c r="A179" s="1">
        <v>188</v>
      </c>
      <c r="B179" s="1" t="s">
        <v>295</v>
      </c>
      <c r="C179" s="15" t="s">
        <v>302</v>
      </c>
      <c r="D179" s="15" t="s">
        <v>324</v>
      </c>
      <c r="E179" s="15"/>
      <c r="F179" s="16" t="s">
        <v>281</v>
      </c>
      <c r="G179" s="16"/>
      <c r="H179" s="15"/>
      <c r="I179" s="16" t="s">
        <v>137</v>
      </c>
      <c r="J179" s="15" t="s">
        <v>325</v>
      </c>
      <c r="K179" s="16" t="s">
        <v>96</v>
      </c>
      <c r="L179" s="17" t="s">
        <v>326</v>
      </c>
      <c r="M179" s="16" t="s">
        <v>98</v>
      </c>
      <c r="N179" s="15">
        <v>139</v>
      </c>
      <c r="O179" s="15" t="s">
        <v>327</v>
      </c>
    </row>
    <row r="180" spans="1:15" ht="25.5" x14ac:dyDescent="0.25">
      <c r="A180" s="1">
        <v>189</v>
      </c>
      <c r="B180" s="1" t="s">
        <v>295</v>
      </c>
      <c r="C180" s="15" t="s">
        <v>303</v>
      </c>
      <c r="D180" s="15" t="s">
        <v>328</v>
      </c>
      <c r="E180" s="15"/>
      <c r="F180" s="16" t="s">
        <v>281</v>
      </c>
      <c r="G180" s="16"/>
      <c r="H180" s="15"/>
      <c r="I180" s="16" t="s">
        <v>137</v>
      </c>
      <c r="J180" s="15" t="s">
        <v>329</v>
      </c>
      <c r="K180" s="16" t="s">
        <v>96</v>
      </c>
      <c r="L180" s="17" t="s">
        <v>330</v>
      </c>
      <c r="M180" s="16" t="s">
        <v>98</v>
      </c>
      <c r="N180" s="15">
        <v>10160</v>
      </c>
      <c r="O180" s="15" t="s">
        <v>313</v>
      </c>
    </row>
    <row r="181" spans="1:15" ht="25.5" x14ac:dyDescent="0.25">
      <c r="A181" s="1">
        <v>190</v>
      </c>
      <c r="B181" s="1" t="s">
        <v>295</v>
      </c>
      <c r="C181" s="15" t="s">
        <v>304</v>
      </c>
      <c r="D181" s="15" t="s">
        <v>331</v>
      </c>
      <c r="E181" s="15"/>
      <c r="F181" s="16" t="s">
        <v>281</v>
      </c>
      <c r="G181" s="16"/>
      <c r="H181" s="15"/>
      <c r="I181" s="16" t="s">
        <v>137</v>
      </c>
      <c r="J181" s="15" t="s">
        <v>332</v>
      </c>
      <c r="K181" s="16" t="s">
        <v>96</v>
      </c>
      <c r="L181" s="17" t="s">
        <v>333</v>
      </c>
      <c r="M181" s="16" t="s">
        <v>98</v>
      </c>
      <c r="N181" s="15">
        <v>10611</v>
      </c>
      <c r="O181" s="15" t="s">
        <v>335</v>
      </c>
    </row>
    <row r="182" spans="1:15" ht="25.5" x14ac:dyDescent="0.25">
      <c r="A182" s="1">
        <v>191</v>
      </c>
      <c r="B182" s="1" t="s">
        <v>295</v>
      </c>
      <c r="C182" s="15" t="s">
        <v>305</v>
      </c>
      <c r="D182" s="15" t="s">
        <v>331</v>
      </c>
      <c r="E182" s="15"/>
      <c r="F182" s="16" t="s">
        <v>281</v>
      </c>
      <c r="G182" s="16"/>
      <c r="H182" s="15"/>
      <c r="I182" s="16" t="s">
        <v>137</v>
      </c>
      <c r="J182" s="15" t="s">
        <v>332</v>
      </c>
      <c r="K182" s="16" t="s">
        <v>96</v>
      </c>
      <c r="L182" s="17" t="s">
        <v>334</v>
      </c>
      <c r="M182" s="16" t="s">
        <v>98</v>
      </c>
      <c r="N182" s="15">
        <v>137</v>
      </c>
      <c r="O182" s="15" t="s">
        <v>314</v>
      </c>
    </row>
    <row r="183" spans="1:15" ht="25.5" x14ac:dyDescent="0.25">
      <c r="A183" s="1">
        <v>192</v>
      </c>
      <c r="B183" s="1" t="s">
        <v>295</v>
      </c>
      <c r="C183" s="15" t="s">
        <v>306</v>
      </c>
      <c r="D183" s="15" t="s">
        <v>336</v>
      </c>
      <c r="E183" s="15"/>
      <c r="F183" s="16" t="s">
        <v>281</v>
      </c>
      <c r="G183" s="16"/>
      <c r="H183" s="15"/>
      <c r="I183" s="16" t="s">
        <v>137</v>
      </c>
      <c r="J183" s="15" t="s">
        <v>337</v>
      </c>
      <c r="K183" s="16" t="s">
        <v>96</v>
      </c>
      <c r="L183" s="17" t="s">
        <v>338</v>
      </c>
      <c r="M183" s="16" t="s">
        <v>98</v>
      </c>
      <c r="N183" s="15">
        <v>10714</v>
      </c>
      <c r="O183" s="15" t="s">
        <v>315</v>
      </c>
    </row>
    <row r="184" spans="1:15" ht="38.25" x14ac:dyDescent="0.25">
      <c r="A184" s="1">
        <v>193</v>
      </c>
      <c r="B184" s="1" t="s">
        <v>295</v>
      </c>
      <c r="C184" s="1" t="s">
        <v>298</v>
      </c>
      <c r="D184" s="1" t="s">
        <v>359</v>
      </c>
      <c r="E184" s="1"/>
      <c r="F184" s="5" t="s">
        <v>281</v>
      </c>
      <c r="G184" s="5"/>
      <c r="H184" s="1"/>
      <c r="I184" s="5" t="s">
        <v>137</v>
      </c>
      <c r="J184" s="1" t="s">
        <v>360</v>
      </c>
      <c r="K184" s="5" t="s">
        <v>96</v>
      </c>
      <c r="L184" s="3" t="s">
        <v>365</v>
      </c>
      <c r="M184" s="5" t="s">
        <v>98</v>
      </c>
      <c r="N184" s="1">
        <v>10130</v>
      </c>
      <c r="O184" s="1" t="s">
        <v>309</v>
      </c>
    </row>
    <row r="185" spans="1:15" ht="25.5" x14ac:dyDescent="0.25">
      <c r="A185" s="1">
        <v>194</v>
      </c>
      <c r="B185" s="1" t="s">
        <v>295</v>
      </c>
      <c r="C185" s="1" t="s">
        <v>299</v>
      </c>
      <c r="D185" s="1" t="s">
        <v>316</v>
      </c>
      <c r="E185" s="1"/>
      <c r="F185" s="5" t="s">
        <v>281</v>
      </c>
      <c r="G185" s="5"/>
      <c r="H185" s="1"/>
      <c r="I185" s="5" t="s">
        <v>137</v>
      </c>
      <c r="J185" s="1" t="s">
        <v>361</v>
      </c>
      <c r="K185" s="5" t="s">
        <v>96</v>
      </c>
      <c r="L185" s="3" t="s">
        <v>318</v>
      </c>
      <c r="M185" s="5" t="s">
        <v>98</v>
      </c>
      <c r="N185" s="1">
        <v>138</v>
      </c>
      <c r="O185" s="1" t="s">
        <v>310</v>
      </c>
    </row>
    <row r="186" spans="1:15" ht="25.5" x14ac:dyDescent="0.25">
      <c r="A186" s="1">
        <v>195</v>
      </c>
      <c r="B186" s="1" t="s">
        <v>295</v>
      </c>
      <c r="C186" s="1" t="s">
        <v>300</v>
      </c>
      <c r="D186" s="1" t="s">
        <v>406</v>
      </c>
      <c r="E186" s="1"/>
      <c r="F186" s="5" t="s">
        <v>281</v>
      </c>
      <c r="G186" s="5"/>
      <c r="H186" s="1"/>
      <c r="I186" s="5" t="s">
        <v>137</v>
      </c>
      <c r="J186" s="1" t="s">
        <v>407</v>
      </c>
      <c r="K186" s="5" t="s">
        <v>98</v>
      </c>
      <c r="L186" s="3"/>
      <c r="M186" s="5" t="s">
        <v>98</v>
      </c>
      <c r="N186" s="1">
        <v>10131</v>
      </c>
      <c r="O186" s="1" t="s">
        <v>311</v>
      </c>
    </row>
    <row r="187" spans="1:15" ht="25.5" x14ac:dyDescent="0.25">
      <c r="A187" s="1">
        <v>196</v>
      </c>
      <c r="B187" s="1" t="s">
        <v>295</v>
      </c>
      <c r="C187" s="1" t="s">
        <v>301</v>
      </c>
      <c r="D187" s="1" t="s">
        <v>321</v>
      </c>
      <c r="E187" s="1"/>
      <c r="F187" s="5" t="s">
        <v>281</v>
      </c>
      <c r="G187" s="5"/>
      <c r="H187" s="1"/>
      <c r="I187" s="5" t="s">
        <v>137</v>
      </c>
      <c r="J187" s="1" t="s">
        <v>322</v>
      </c>
      <c r="K187" s="5" t="s">
        <v>96</v>
      </c>
      <c r="L187" s="3" t="s">
        <v>323</v>
      </c>
      <c r="M187" s="5" t="s">
        <v>98</v>
      </c>
      <c r="N187" s="1">
        <v>891</v>
      </c>
      <c r="O187" s="1" t="s">
        <v>312</v>
      </c>
    </row>
    <row r="188" spans="1:15" ht="25.5" x14ac:dyDescent="0.25">
      <c r="A188" s="1">
        <v>197</v>
      </c>
      <c r="B188" s="1" t="s">
        <v>295</v>
      </c>
      <c r="C188" s="1" t="s">
        <v>302</v>
      </c>
      <c r="D188" s="1" t="s">
        <v>324</v>
      </c>
      <c r="E188" s="1"/>
      <c r="F188" s="5" t="s">
        <v>281</v>
      </c>
      <c r="G188" s="5"/>
      <c r="H188" s="1"/>
      <c r="I188" s="5" t="s">
        <v>137</v>
      </c>
      <c r="J188" s="1" t="s">
        <v>325</v>
      </c>
      <c r="K188" s="5" t="s">
        <v>96</v>
      </c>
      <c r="L188" s="3" t="s">
        <v>326</v>
      </c>
      <c r="M188" s="5" t="s">
        <v>98</v>
      </c>
      <c r="N188" s="1">
        <v>139</v>
      </c>
      <c r="O188" s="1" t="s">
        <v>327</v>
      </c>
    </row>
    <row r="189" spans="1:15" ht="25.5" x14ac:dyDescent="0.25">
      <c r="A189" s="1">
        <v>198</v>
      </c>
      <c r="B189" s="1" t="s">
        <v>295</v>
      </c>
      <c r="C189" s="1" t="s">
        <v>303</v>
      </c>
      <c r="D189" s="1" t="s">
        <v>328</v>
      </c>
      <c r="E189" s="1"/>
      <c r="F189" s="5" t="s">
        <v>281</v>
      </c>
      <c r="G189" s="5"/>
      <c r="H189" s="1"/>
      <c r="I189" s="5" t="s">
        <v>137</v>
      </c>
      <c r="J189" s="1" t="s">
        <v>329</v>
      </c>
      <c r="K189" s="5" t="s">
        <v>96</v>
      </c>
      <c r="L189" s="3" t="s">
        <v>330</v>
      </c>
      <c r="M189" s="5" t="s">
        <v>98</v>
      </c>
      <c r="N189" s="1">
        <v>10160</v>
      </c>
      <c r="O189" s="1" t="s">
        <v>313</v>
      </c>
    </row>
    <row r="190" spans="1:15" ht="25.5" x14ac:dyDescent="0.25">
      <c r="A190" s="1">
        <v>199</v>
      </c>
      <c r="B190" s="1" t="s">
        <v>295</v>
      </c>
      <c r="C190" s="1" t="s">
        <v>304</v>
      </c>
      <c r="D190" s="1" t="s">
        <v>331</v>
      </c>
      <c r="E190" s="1"/>
      <c r="F190" s="5" t="s">
        <v>281</v>
      </c>
      <c r="G190" s="5"/>
      <c r="H190" s="1"/>
      <c r="I190" s="5" t="s">
        <v>137</v>
      </c>
      <c r="J190" s="1" t="s">
        <v>332</v>
      </c>
      <c r="K190" s="5" t="s">
        <v>96</v>
      </c>
      <c r="L190" s="3" t="s">
        <v>333</v>
      </c>
      <c r="M190" s="5" t="s">
        <v>98</v>
      </c>
      <c r="N190" s="1">
        <v>10611</v>
      </c>
      <c r="O190" s="1" t="s">
        <v>335</v>
      </c>
    </row>
    <row r="191" spans="1:15" ht="25.5" x14ac:dyDescent="0.25">
      <c r="A191" s="1">
        <v>200</v>
      </c>
      <c r="B191" s="1" t="s">
        <v>295</v>
      </c>
      <c r="C191" s="1" t="s">
        <v>305</v>
      </c>
      <c r="D191" s="1" t="s">
        <v>331</v>
      </c>
      <c r="E191" s="1"/>
      <c r="F191" s="5" t="s">
        <v>281</v>
      </c>
      <c r="G191" s="5"/>
      <c r="H191" s="1"/>
      <c r="I191" s="5" t="s">
        <v>137</v>
      </c>
      <c r="J191" s="1" t="s">
        <v>332</v>
      </c>
      <c r="K191" s="5" t="s">
        <v>96</v>
      </c>
      <c r="L191" s="3" t="s">
        <v>334</v>
      </c>
      <c r="M191" s="5" t="s">
        <v>98</v>
      </c>
      <c r="N191" s="1">
        <v>137</v>
      </c>
      <c r="O191" s="1" t="s">
        <v>314</v>
      </c>
    </row>
    <row r="192" spans="1:15" ht="25.5" x14ac:dyDescent="0.25">
      <c r="A192" s="1">
        <v>201</v>
      </c>
      <c r="B192" s="1" t="s">
        <v>295</v>
      </c>
      <c r="C192" s="1" t="s">
        <v>306</v>
      </c>
      <c r="D192" s="1" t="s">
        <v>336</v>
      </c>
      <c r="E192" s="1"/>
      <c r="F192" s="5" t="s">
        <v>281</v>
      </c>
      <c r="G192" s="5"/>
      <c r="H192" s="1"/>
      <c r="I192" s="5" t="s">
        <v>137</v>
      </c>
      <c r="J192" s="1" t="s">
        <v>337</v>
      </c>
      <c r="K192" s="5" t="s">
        <v>96</v>
      </c>
      <c r="L192" s="3" t="s">
        <v>338</v>
      </c>
      <c r="M192" s="5" t="s">
        <v>98</v>
      </c>
      <c r="N192" s="1">
        <v>10714</v>
      </c>
      <c r="O192" s="1" t="s">
        <v>315</v>
      </c>
    </row>
    <row r="193" spans="1:15" ht="38.25" x14ac:dyDescent="0.25">
      <c r="A193" s="1">
        <v>202</v>
      </c>
      <c r="B193" s="1" t="s">
        <v>295</v>
      </c>
      <c r="C193" s="15" t="s">
        <v>298</v>
      </c>
      <c r="D193" s="15" t="s">
        <v>362</v>
      </c>
      <c r="E193" s="15"/>
      <c r="F193" s="16" t="s">
        <v>281</v>
      </c>
      <c r="G193" s="16"/>
      <c r="H193" s="15"/>
      <c r="I193" s="16" t="s">
        <v>137</v>
      </c>
      <c r="J193" s="15" t="s">
        <v>363</v>
      </c>
      <c r="K193" s="16" t="s">
        <v>96</v>
      </c>
      <c r="L193" s="17" t="s">
        <v>364</v>
      </c>
      <c r="M193" s="16" t="s">
        <v>98</v>
      </c>
      <c r="N193" s="15">
        <v>10130</v>
      </c>
      <c r="O193" s="15" t="s">
        <v>309</v>
      </c>
    </row>
    <row r="194" spans="1:15" ht="25.5" x14ac:dyDescent="0.25">
      <c r="A194" s="1">
        <v>203</v>
      </c>
      <c r="B194" s="1" t="s">
        <v>295</v>
      </c>
      <c r="C194" s="15" t="s">
        <v>299</v>
      </c>
      <c r="D194" s="15" t="s">
        <v>316</v>
      </c>
      <c r="E194" s="15"/>
      <c r="F194" s="16" t="s">
        <v>281</v>
      </c>
      <c r="G194" s="16"/>
      <c r="H194" s="15"/>
      <c r="I194" s="16" t="s">
        <v>137</v>
      </c>
      <c r="J194" s="15" t="s">
        <v>317</v>
      </c>
      <c r="K194" s="16" t="s">
        <v>96</v>
      </c>
      <c r="L194" s="17" t="s">
        <v>318</v>
      </c>
      <c r="M194" s="16" t="s">
        <v>98</v>
      </c>
      <c r="N194" s="15">
        <v>138</v>
      </c>
      <c r="O194" s="15" t="s">
        <v>310</v>
      </c>
    </row>
    <row r="195" spans="1:15" ht="25.5" x14ac:dyDescent="0.25">
      <c r="A195" s="1">
        <v>204</v>
      </c>
      <c r="B195" s="1" t="s">
        <v>295</v>
      </c>
      <c r="C195" s="15" t="s">
        <v>300</v>
      </c>
      <c r="D195" s="15" t="s">
        <v>408</v>
      </c>
      <c r="E195" s="15"/>
      <c r="F195" s="16" t="s">
        <v>281</v>
      </c>
      <c r="G195" s="16"/>
      <c r="H195" s="15"/>
      <c r="I195" s="16" t="s">
        <v>137</v>
      </c>
      <c r="J195" s="15" t="s">
        <v>409</v>
      </c>
      <c r="K195" s="16" t="s">
        <v>98</v>
      </c>
      <c r="L195" s="17"/>
      <c r="M195" s="16" t="s">
        <v>98</v>
      </c>
      <c r="N195" s="15">
        <v>10131</v>
      </c>
      <c r="O195" s="15" t="s">
        <v>311</v>
      </c>
    </row>
    <row r="196" spans="1:15" ht="25.5" x14ac:dyDescent="0.25">
      <c r="A196" s="1">
        <v>205</v>
      </c>
      <c r="B196" s="1" t="s">
        <v>295</v>
      </c>
      <c r="C196" s="15" t="s">
        <v>301</v>
      </c>
      <c r="D196" s="15" t="s">
        <v>321</v>
      </c>
      <c r="E196" s="15"/>
      <c r="F196" s="16" t="s">
        <v>281</v>
      </c>
      <c r="G196" s="16"/>
      <c r="H196" s="15"/>
      <c r="I196" s="16" t="s">
        <v>137</v>
      </c>
      <c r="J196" s="15" t="s">
        <v>322</v>
      </c>
      <c r="K196" s="16" t="s">
        <v>96</v>
      </c>
      <c r="L196" s="17" t="s">
        <v>323</v>
      </c>
      <c r="M196" s="16" t="s">
        <v>98</v>
      </c>
      <c r="N196" s="15">
        <v>891</v>
      </c>
      <c r="O196" s="15" t="s">
        <v>312</v>
      </c>
    </row>
    <row r="197" spans="1:15" ht="25.5" x14ac:dyDescent="0.25">
      <c r="A197" s="1">
        <v>206</v>
      </c>
      <c r="B197" s="1" t="s">
        <v>295</v>
      </c>
      <c r="C197" s="15" t="s">
        <v>302</v>
      </c>
      <c r="D197" s="15" t="s">
        <v>324</v>
      </c>
      <c r="E197" s="15"/>
      <c r="F197" s="16" t="s">
        <v>281</v>
      </c>
      <c r="G197" s="16"/>
      <c r="H197" s="15"/>
      <c r="I197" s="16" t="s">
        <v>137</v>
      </c>
      <c r="J197" s="15" t="s">
        <v>325</v>
      </c>
      <c r="K197" s="16" t="s">
        <v>96</v>
      </c>
      <c r="L197" s="17" t="s">
        <v>326</v>
      </c>
      <c r="M197" s="16" t="s">
        <v>98</v>
      </c>
      <c r="N197" s="15">
        <v>139</v>
      </c>
      <c r="O197" s="15" t="s">
        <v>327</v>
      </c>
    </row>
    <row r="198" spans="1:15" ht="25.5" x14ac:dyDescent="0.25">
      <c r="A198" s="1">
        <v>207</v>
      </c>
      <c r="B198" s="1" t="s">
        <v>295</v>
      </c>
      <c r="C198" s="15" t="s">
        <v>303</v>
      </c>
      <c r="D198" s="15" t="s">
        <v>328</v>
      </c>
      <c r="E198" s="15"/>
      <c r="F198" s="16" t="s">
        <v>281</v>
      </c>
      <c r="G198" s="16"/>
      <c r="H198" s="15"/>
      <c r="I198" s="16" t="s">
        <v>137</v>
      </c>
      <c r="J198" s="15" t="s">
        <v>329</v>
      </c>
      <c r="K198" s="16" t="s">
        <v>96</v>
      </c>
      <c r="L198" s="17" t="s">
        <v>330</v>
      </c>
      <c r="M198" s="16" t="s">
        <v>98</v>
      </c>
      <c r="N198" s="15">
        <v>10160</v>
      </c>
      <c r="O198" s="15" t="s">
        <v>313</v>
      </c>
    </row>
    <row r="199" spans="1:15" ht="25.5" x14ac:dyDescent="0.25">
      <c r="A199" s="1">
        <v>208</v>
      </c>
      <c r="B199" s="1" t="s">
        <v>295</v>
      </c>
      <c r="C199" s="15" t="s">
        <v>304</v>
      </c>
      <c r="D199" s="15" t="s">
        <v>331</v>
      </c>
      <c r="E199" s="15"/>
      <c r="F199" s="16" t="s">
        <v>281</v>
      </c>
      <c r="G199" s="16"/>
      <c r="H199" s="15"/>
      <c r="I199" s="16" t="s">
        <v>137</v>
      </c>
      <c r="J199" s="15" t="s">
        <v>332</v>
      </c>
      <c r="K199" s="16" t="s">
        <v>96</v>
      </c>
      <c r="L199" s="17" t="s">
        <v>333</v>
      </c>
      <c r="M199" s="16" t="s">
        <v>98</v>
      </c>
      <c r="N199" s="15">
        <v>10611</v>
      </c>
      <c r="O199" s="15" t="s">
        <v>335</v>
      </c>
    </row>
    <row r="200" spans="1:15" ht="25.5" x14ac:dyDescent="0.25">
      <c r="A200" s="1">
        <v>209</v>
      </c>
      <c r="B200" s="1" t="s">
        <v>295</v>
      </c>
      <c r="C200" s="15" t="s">
        <v>305</v>
      </c>
      <c r="D200" s="15" t="s">
        <v>331</v>
      </c>
      <c r="E200" s="15"/>
      <c r="F200" s="16" t="s">
        <v>281</v>
      </c>
      <c r="G200" s="16"/>
      <c r="H200" s="15"/>
      <c r="I200" s="16" t="s">
        <v>137</v>
      </c>
      <c r="J200" s="15" t="s">
        <v>332</v>
      </c>
      <c r="K200" s="16" t="s">
        <v>96</v>
      </c>
      <c r="L200" s="17" t="s">
        <v>334</v>
      </c>
      <c r="M200" s="16" t="s">
        <v>98</v>
      </c>
      <c r="N200" s="15">
        <v>137</v>
      </c>
      <c r="O200" s="15" t="s">
        <v>314</v>
      </c>
    </row>
    <row r="201" spans="1:15" ht="25.5" x14ac:dyDescent="0.25">
      <c r="A201" s="1">
        <v>210</v>
      </c>
      <c r="B201" s="1" t="s">
        <v>295</v>
      </c>
      <c r="C201" s="15" t="s">
        <v>306</v>
      </c>
      <c r="D201" s="15" t="s">
        <v>336</v>
      </c>
      <c r="E201" s="15"/>
      <c r="F201" s="16" t="s">
        <v>281</v>
      </c>
      <c r="G201" s="16"/>
      <c r="H201" s="15"/>
      <c r="I201" s="16" t="s">
        <v>137</v>
      </c>
      <c r="J201" s="15" t="s">
        <v>337</v>
      </c>
      <c r="K201" s="16" t="s">
        <v>96</v>
      </c>
      <c r="L201" s="17" t="s">
        <v>338</v>
      </c>
      <c r="M201" s="16" t="s">
        <v>98</v>
      </c>
      <c r="N201" s="15">
        <v>10714</v>
      </c>
      <c r="O201" s="15" t="s">
        <v>315</v>
      </c>
    </row>
    <row r="202" spans="1:15" ht="25.5" x14ac:dyDescent="0.25">
      <c r="A202" s="18">
        <v>211</v>
      </c>
      <c r="B202" s="18" t="s">
        <v>410</v>
      </c>
      <c r="C202" s="18" t="s">
        <v>369</v>
      </c>
      <c r="D202" s="18"/>
      <c r="E202" s="18"/>
      <c r="F202" s="19" t="s">
        <v>175</v>
      </c>
      <c r="G202" s="19"/>
      <c r="H202" s="18"/>
      <c r="I202" s="19" t="s">
        <v>97</v>
      </c>
      <c r="J202" s="18"/>
      <c r="K202" s="19"/>
      <c r="L202" s="20"/>
      <c r="M202" s="19"/>
      <c r="N202" s="18">
        <v>10466</v>
      </c>
      <c r="O202" s="18" t="s">
        <v>370</v>
      </c>
    </row>
    <row r="203" spans="1:15" ht="25.5" x14ac:dyDescent="0.25">
      <c r="A203" s="24">
        <v>212</v>
      </c>
      <c r="B203" s="18" t="s">
        <v>410</v>
      </c>
      <c r="C203" s="1" t="s">
        <v>371</v>
      </c>
      <c r="D203" s="1" t="s">
        <v>377</v>
      </c>
      <c r="E203" s="1"/>
      <c r="F203" s="5" t="s">
        <v>281</v>
      </c>
      <c r="G203" s="5"/>
      <c r="H203" s="1"/>
      <c r="I203" s="5" t="s">
        <v>137</v>
      </c>
      <c r="J203" s="1" t="s">
        <v>385</v>
      </c>
      <c r="K203" s="5" t="s">
        <v>96</v>
      </c>
      <c r="L203" s="3" t="s">
        <v>386</v>
      </c>
      <c r="M203" s="5" t="s">
        <v>98</v>
      </c>
      <c r="N203" s="1">
        <v>10460</v>
      </c>
      <c r="O203" s="1" t="s">
        <v>378</v>
      </c>
    </row>
    <row r="204" spans="1:15" ht="25.5" x14ac:dyDescent="0.25">
      <c r="A204" s="1">
        <v>213</v>
      </c>
      <c r="B204" s="18" t="s">
        <v>410</v>
      </c>
      <c r="C204" s="1" t="s">
        <v>372</v>
      </c>
      <c r="D204" s="1" t="s">
        <v>396</v>
      </c>
      <c r="E204" s="1"/>
      <c r="F204" s="5" t="s">
        <v>281</v>
      </c>
      <c r="G204" s="5"/>
      <c r="H204" s="1"/>
      <c r="I204" s="5" t="s">
        <v>137</v>
      </c>
      <c r="J204" s="1" t="s">
        <v>387</v>
      </c>
      <c r="K204" s="5" t="s">
        <v>98</v>
      </c>
      <c r="L204" s="3"/>
      <c r="M204" s="5" t="s">
        <v>98</v>
      </c>
      <c r="N204" s="1">
        <v>10459</v>
      </c>
      <c r="O204" s="1" t="s">
        <v>379</v>
      </c>
    </row>
    <row r="205" spans="1:15" ht="25.5" x14ac:dyDescent="0.25">
      <c r="A205" s="1">
        <v>214</v>
      </c>
      <c r="B205" s="18" t="s">
        <v>410</v>
      </c>
      <c r="C205" s="1" t="s">
        <v>373</v>
      </c>
      <c r="D205" s="1" t="s">
        <v>384</v>
      </c>
      <c r="E205" s="1"/>
      <c r="F205" s="5" t="s">
        <v>281</v>
      </c>
      <c r="G205" s="5"/>
      <c r="H205" s="1"/>
      <c r="I205" s="5" t="s">
        <v>137</v>
      </c>
      <c r="J205" s="1"/>
      <c r="K205" s="5" t="s">
        <v>98</v>
      </c>
      <c r="L205" s="3"/>
      <c r="M205" s="5" t="s">
        <v>98</v>
      </c>
      <c r="N205" s="1">
        <v>10538</v>
      </c>
      <c r="O205" s="1" t="s">
        <v>380</v>
      </c>
    </row>
    <row r="206" spans="1:15" ht="25.5" x14ac:dyDescent="0.25">
      <c r="A206" s="1">
        <v>215</v>
      </c>
      <c r="B206" s="18" t="s">
        <v>410</v>
      </c>
      <c r="C206" s="1" t="s">
        <v>374</v>
      </c>
      <c r="D206" s="1" t="s">
        <v>388</v>
      </c>
      <c r="E206" s="1"/>
      <c r="F206" s="5" t="s">
        <v>281</v>
      </c>
      <c r="G206" s="5"/>
      <c r="H206" s="1"/>
      <c r="I206" s="5" t="s">
        <v>137</v>
      </c>
      <c r="J206" s="1" t="s">
        <v>391</v>
      </c>
      <c r="K206" s="5" t="s">
        <v>96</v>
      </c>
      <c r="L206" s="3" t="s">
        <v>392</v>
      </c>
      <c r="M206" s="5" t="s">
        <v>98</v>
      </c>
      <c r="N206" s="1">
        <v>10461</v>
      </c>
      <c r="O206" s="1" t="s">
        <v>381</v>
      </c>
    </row>
    <row r="207" spans="1:15" ht="25.5" x14ac:dyDescent="0.25">
      <c r="A207" s="1">
        <v>216</v>
      </c>
      <c r="B207" s="18" t="s">
        <v>410</v>
      </c>
      <c r="C207" s="1" t="s">
        <v>375</v>
      </c>
      <c r="D207" s="1" t="s">
        <v>389</v>
      </c>
      <c r="E207" s="1"/>
      <c r="F207" s="5" t="s">
        <v>281</v>
      </c>
      <c r="G207" s="5"/>
      <c r="H207" s="1"/>
      <c r="I207" s="5" t="s">
        <v>137</v>
      </c>
      <c r="J207" s="1" t="s">
        <v>337</v>
      </c>
      <c r="K207" s="5" t="s">
        <v>96</v>
      </c>
      <c r="L207" s="3" t="s">
        <v>338</v>
      </c>
      <c r="M207" s="5" t="s">
        <v>98</v>
      </c>
      <c r="N207" s="1">
        <v>10462</v>
      </c>
      <c r="O207" s="1" t="s">
        <v>382</v>
      </c>
    </row>
    <row r="208" spans="1:15" ht="25.5" x14ac:dyDescent="0.25">
      <c r="A208" s="1">
        <v>217</v>
      </c>
      <c r="B208" s="18" t="s">
        <v>410</v>
      </c>
      <c r="C208" s="1" t="s">
        <v>376</v>
      </c>
      <c r="D208" s="1" t="s">
        <v>390</v>
      </c>
      <c r="E208" s="1"/>
      <c r="F208" s="5" t="s">
        <v>281</v>
      </c>
      <c r="G208" s="5"/>
      <c r="H208" s="1"/>
      <c r="I208" s="5" t="s">
        <v>137</v>
      </c>
      <c r="J208" s="1" t="s">
        <v>390</v>
      </c>
      <c r="K208" s="5" t="s">
        <v>98</v>
      </c>
      <c r="L208" s="3"/>
      <c r="M208" s="5" t="s">
        <v>98</v>
      </c>
      <c r="N208" s="1">
        <v>10496</v>
      </c>
      <c r="O208" s="1" t="s">
        <v>383</v>
      </c>
    </row>
    <row r="209" spans="1:15" ht="25.5" x14ac:dyDescent="0.25">
      <c r="A209" s="1">
        <v>218</v>
      </c>
      <c r="B209" s="18" t="s">
        <v>410</v>
      </c>
      <c r="C209" s="1" t="s">
        <v>371</v>
      </c>
      <c r="D209" s="1" t="s">
        <v>393</v>
      </c>
      <c r="E209" s="1"/>
      <c r="F209" s="5" t="s">
        <v>175</v>
      </c>
      <c r="G209" s="5"/>
      <c r="H209" s="1"/>
      <c r="I209" s="5" t="s">
        <v>97</v>
      </c>
      <c r="J209" s="1" t="s">
        <v>394</v>
      </c>
      <c r="K209" s="5" t="s">
        <v>96</v>
      </c>
      <c r="L209" s="3" t="s">
        <v>395</v>
      </c>
      <c r="M209" s="5" t="s">
        <v>98</v>
      </c>
      <c r="N209" s="1">
        <v>10460</v>
      </c>
      <c r="O209" s="1" t="s">
        <v>378</v>
      </c>
    </row>
    <row r="210" spans="1:15" ht="25.5" x14ac:dyDescent="0.25">
      <c r="A210" s="1">
        <v>219</v>
      </c>
      <c r="B210" s="18" t="s">
        <v>410</v>
      </c>
      <c r="C210" s="1" t="s">
        <v>372</v>
      </c>
      <c r="D210" s="1" t="s">
        <v>397</v>
      </c>
      <c r="E210" s="1"/>
      <c r="F210" s="5" t="s">
        <v>175</v>
      </c>
      <c r="G210" s="5"/>
      <c r="H210" s="1"/>
      <c r="I210" s="5" t="s">
        <v>97</v>
      </c>
      <c r="J210" s="1" t="s">
        <v>387</v>
      </c>
      <c r="K210" s="5" t="s">
        <v>98</v>
      </c>
      <c r="L210" s="3"/>
      <c r="M210" s="5" t="s">
        <v>98</v>
      </c>
      <c r="N210" s="1">
        <v>10459</v>
      </c>
      <c r="O210" s="1" t="s">
        <v>379</v>
      </c>
    </row>
    <row r="211" spans="1:15" ht="25.5" x14ac:dyDescent="0.25">
      <c r="A211" s="1">
        <v>220</v>
      </c>
      <c r="B211" s="18" t="s">
        <v>410</v>
      </c>
      <c r="C211" s="1" t="s">
        <v>373</v>
      </c>
      <c r="D211" s="1" t="s">
        <v>398</v>
      </c>
      <c r="E211" s="1"/>
      <c r="F211" s="5" t="s">
        <v>175</v>
      </c>
      <c r="G211" s="5"/>
      <c r="H211" s="1"/>
      <c r="I211" s="5" t="s">
        <v>97</v>
      </c>
      <c r="J211" s="1"/>
      <c r="K211" s="5" t="s">
        <v>98</v>
      </c>
      <c r="L211" s="3"/>
      <c r="M211" s="5" t="s">
        <v>98</v>
      </c>
      <c r="N211" s="1">
        <v>10538</v>
      </c>
      <c r="O211" s="1" t="s">
        <v>380</v>
      </c>
    </row>
    <row r="212" spans="1:15" ht="25.5" x14ac:dyDescent="0.25">
      <c r="A212" s="1">
        <v>221</v>
      </c>
      <c r="B212" s="18" t="s">
        <v>410</v>
      </c>
      <c r="C212" s="1" t="s">
        <v>374</v>
      </c>
      <c r="D212" s="1" t="s">
        <v>388</v>
      </c>
      <c r="E212" s="1"/>
      <c r="F212" s="5" t="s">
        <v>175</v>
      </c>
      <c r="G212" s="5"/>
      <c r="H212" s="1"/>
      <c r="I212" s="5" t="s">
        <v>97</v>
      </c>
      <c r="J212" s="1" t="s">
        <v>391</v>
      </c>
      <c r="K212" s="5" t="s">
        <v>96</v>
      </c>
      <c r="L212" s="3" t="s">
        <v>392</v>
      </c>
      <c r="M212" s="5" t="s">
        <v>98</v>
      </c>
      <c r="N212" s="1">
        <v>10461</v>
      </c>
      <c r="O212" s="1" t="s">
        <v>381</v>
      </c>
    </row>
    <row r="213" spans="1:15" ht="25.5" x14ac:dyDescent="0.25">
      <c r="A213" s="1">
        <v>222</v>
      </c>
      <c r="B213" s="18" t="s">
        <v>410</v>
      </c>
      <c r="C213" s="1" t="s">
        <v>375</v>
      </c>
      <c r="D213" s="1" t="s">
        <v>389</v>
      </c>
      <c r="E213" s="1"/>
      <c r="F213" s="5" t="s">
        <v>175</v>
      </c>
      <c r="G213" s="5"/>
      <c r="H213" s="1"/>
      <c r="I213" s="5" t="s">
        <v>97</v>
      </c>
      <c r="J213" s="1" t="s">
        <v>337</v>
      </c>
      <c r="K213" s="5" t="s">
        <v>96</v>
      </c>
      <c r="L213" s="3" t="s">
        <v>338</v>
      </c>
      <c r="M213" s="5" t="s">
        <v>98</v>
      </c>
      <c r="N213" s="1">
        <v>10462</v>
      </c>
      <c r="O213" s="1" t="s">
        <v>382</v>
      </c>
    </row>
    <row r="214" spans="1:15" ht="25.5" x14ac:dyDescent="0.25">
      <c r="A214" s="1">
        <v>223</v>
      </c>
      <c r="B214" s="18" t="s">
        <v>410</v>
      </c>
      <c r="C214" s="1" t="s">
        <v>376</v>
      </c>
      <c r="D214" s="1" t="s">
        <v>390</v>
      </c>
      <c r="E214" s="1"/>
      <c r="F214" s="5" t="s">
        <v>175</v>
      </c>
      <c r="G214" s="5"/>
      <c r="H214" s="1"/>
      <c r="I214" s="5" t="s">
        <v>97</v>
      </c>
      <c r="J214" s="1" t="s">
        <v>390</v>
      </c>
      <c r="K214" s="5" t="s">
        <v>98</v>
      </c>
      <c r="L214" s="3"/>
      <c r="M214" s="5" t="s">
        <v>98</v>
      </c>
      <c r="N214" s="1">
        <v>10496</v>
      </c>
      <c r="O214" s="1" t="s">
        <v>383</v>
      </c>
    </row>
    <row r="215" spans="1:15" ht="38.25" x14ac:dyDescent="0.25">
      <c r="A215" s="1">
        <v>224</v>
      </c>
      <c r="B215" s="2" t="s">
        <v>410</v>
      </c>
      <c r="C215" s="2" t="s">
        <v>371</v>
      </c>
      <c r="D215" s="2" t="s">
        <v>411</v>
      </c>
      <c r="F215" s="10" t="s">
        <v>281</v>
      </c>
      <c r="I215" s="10" t="s">
        <v>137</v>
      </c>
      <c r="J215" s="2" t="s">
        <v>413</v>
      </c>
      <c r="K215" s="10" t="s">
        <v>98</v>
      </c>
      <c r="M215" s="10" t="s">
        <v>98</v>
      </c>
      <c r="N215" s="2">
        <v>10460</v>
      </c>
      <c r="O215" s="2" t="s">
        <v>378</v>
      </c>
    </row>
    <row r="216" spans="1:15" ht="25.5" x14ac:dyDescent="0.25">
      <c r="A216" s="1">
        <v>225</v>
      </c>
      <c r="B216" s="2" t="s">
        <v>410</v>
      </c>
      <c r="C216" s="2" t="s">
        <v>372</v>
      </c>
      <c r="D216" s="2" t="s">
        <v>414</v>
      </c>
      <c r="F216" s="10" t="s">
        <v>281</v>
      </c>
      <c r="I216" s="10" t="s">
        <v>137</v>
      </c>
      <c r="J216" s="2" t="s">
        <v>415</v>
      </c>
      <c r="K216" s="10" t="s">
        <v>98</v>
      </c>
      <c r="M216" s="10" t="s">
        <v>98</v>
      </c>
      <c r="N216" s="2">
        <v>10459</v>
      </c>
      <c r="O216" s="2" t="s">
        <v>379</v>
      </c>
    </row>
    <row r="217" spans="1:15" ht="25.5" x14ac:dyDescent="0.25">
      <c r="A217" s="1">
        <v>226</v>
      </c>
      <c r="B217" s="2" t="s">
        <v>410</v>
      </c>
      <c r="C217" s="2" t="s">
        <v>373</v>
      </c>
      <c r="D217" s="2" t="s">
        <v>416</v>
      </c>
      <c r="F217" s="10" t="s">
        <v>281</v>
      </c>
      <c r="I217" s="10" t="s">
        <v>137</v>
      </c>
      <c r="J217" s="2" t="s">
        <v>417</v>
      </c>
      <c r="K217" s="10" t="s">
        <v>98</v>
      </c>
      <c r="M217" s="10" t="s">
        <v>98</v>
      </c>
      <c r="N217" s="2">
        <v>10538</v>
      </c>
      <c r="O217" s="2" t="s">
        <v>380</v>
      </c>
    </row>
    <row r="218" spans="1:15" ht="25.5" x14ac:dyDescent="0.25">
      <c r="A218" s="1">
        <v>227</v>
      </c>
      <c r="B218" s="2" t="s">
        <v>410</v>
      </c>
      <c r="C218" s="2" t="s">
        <v>374</v>
      </c>
      <c r="D218" s="2" t="s">
        <v>388</v>
      </c>
      <c r="F218" s="10" t="s">
        <v>281</v>
      </c>
      <c r="I218" s="10" t="s">
        <v>137</v>
      </c>
      <c r="J218" s="2" t="s">
        <v>391</v>
      </c>
      <c r="K218" s="10" t="s">
        <v>96</v>
      </c>
      <c r="L218" s="11" t="s">
        <v>392</v>
      </c>
    </row>
    <row r="219" spans="1:15" ht="25.5" x14ac:dyDescent="0.25">
      <c r="A219" s="1">
        <v>228</v>
      </c>
      <c r="B219" s="2" t="s">
        <v>410</v>
      </c>
      <c r="C219" s="2" t="s">
        <v>375</v>
      </c>
      <c r="D219" s="2" t="s">
        <v>389</v>
      </c>
      <c r="F219" s="10" t="s">
        <v>281</v>
      </c>
      <c r="I219" s="10" t="s">
        <v>137</v>
      </c>
      <c r="J219" s="2" t="s">
        <v>337</v>
      </c>
      <c r="K219" s="10" t="s">
        <v>96</v>
      </c>
      <c r="L219" s="11" t="s">
        <v>338</v>
      </c>
    </row>
    <row r="220" spans="1:15" ht="25.5" x14ac:dyDescent="0.25">
      <c r="A220" s="1">
        <v>229</v>
      </c>
      <c r="B220" s="2" t="s">
        <v>410</v>
      </c>
      <c r="C220" s="2" t="s">
        <v>376</v>
      </c>
      <c r="D220" s="2" t="s">
        <v>390</v>
      </c>
      <c r="F220" s="10" t="s">
        <v>281</v>
      </c>
    </row>
    <row r="221" spans="1:15" x14ac:dyDescent="0.25">
      <c r="A221" s="1">
        <v>230</v>
      </c>
    </row>
    <row r="222" spans="1:15" x14ac:dyDescent="0.25">
      <c r="A222" s="1">
        <v>231</v>
      </c>
    </row>
    <row r="223" spans="1:15" x14ac:dyDescent="0.25">
      <c r="A223" s="1">
        <v>232</v>
      </c>
    </row>
    <row r="224" spans="1:15" x14ac:dyDescent="0.25">
      <c r="A224" s="1">
        <v>233</v>
      </c>
    </row>
    <row r="225" spans="1:1" x14ac:dyDescent="0.25">
      <c r="A225" s="1">
        <v>234</v>
      </c>
    </row>
    <row r="226" spans="1:1" x14ac:dyDescent="0.25">
      <c r="A226" s="1">
        <v>235</v>
      </c>
    </row>
    <row r="227" spans="1:1" x14ac:dyDescent="0.25">
      <c r="A227" s="1">
        <v>236</v>
      </c>
    </row>
    <row r="228" spans="1:1" x14ac:dyDescent="0.25">
      <c r="A228" s="1">
        <v>237</v>
      </c>
    </row>
    <row r="229" spans="1:1" x14ac:dyDescent="0.25">
      <c r="A229" s="1">
        <v>238</v>
      </c>
    </row>
    <row r="230" spans="1:1" x14ac:dyDescent="0.25">
      <c r="A230" s="1">
        <v>239</v>
      </c>
    </row>
    <row r="231" spans="1:1" x14ac:dyDescent="0.25">
      <c r="A231" s="1">
        <v>240</v>
      </c>
    </row>
    <row r="232" spans="1:1" x14ac:dyDescent="0.25">
      <c r="A232" s="1">
        <v>241</v>
      </c>
    </row>
    <row r="233" spans="1:1" x14ac:dyDescent="0.25">
      <c r="A233" s="1">
        <v>242</v>
      </c>
    </row>
    <row r="234" spans="1:1" x14ac:dyDescent="0.25">
      <c r="A234" s="1">
        <v>243</v>
      </c>
    </row>
    <row r="235" spans="1:1" x14ac:dyDescent="0.25">
      <c r="A235" s="1">
        <v>244</v>
      </c>
    </row>
    <row r="236" spans="1:1" x14ac:dyDescent="0.25">
      <c r="A236" s="1">
        <v>245</v>
      </c>
    </row>
    <row r="237" spans="1:1" x14ac:dyDescent="0.25">
      <c r="A237" s="1">
        <v>246</v>
      </c>
    </row>
    <row r="238" spans="1:1" x14ac:dyDescent="0.25">
      <c r="A238" s="1">
        <v>247</v>
      </c>
    </row>
    <row r="239" spans="1:1" x14ac:dyDescent="0.25">
      <c r="A239" s="1">
        <v>248</v>
      </c>
    </row>
    <row r="240" spans="1:1" x14ac:dyDescent="0.25">
      <c r="A240" s="1">
        <v>249</v>
      </c>
    </row>
    <row r="241" spans="1:1" x14ac:dyDescent="0.25">
      <c r="A241" s="1">
        <v>250</v>
      </c>
    </row>
    <row r="242" spans="1:1" x14ac:dyDescent="0.25">
      <c r="A242" s="1">
        <v>251</v>
      </c>
    </row>
    <row r="243" spans="1:1" x14ac:dyDescent="0.25">
      <c r="A243" s="1">
        <v>252</v>
      </c>
    </row>
    <row r="244" spans="1:1" x14ac:dyDescent="0.25">
      <c r="A244" s="1">
        <v>253</v>
      </c>
    </row>
    <row r="245" spans="1:1" x14ac:dyDescent="0.25">
      <c r="A245" s="1">
        <v>254</v>
      </c>
    </row>
    <row r="246" spans="1:1" x14ac:dyDescent="0.25">
      <c r="A246" s="1">
        <v>255</v>
      </c>
    </row>
    <row r="247" spans="1:1" x14ac:dyDescent="0.25">
      <c r="A247" s="1">
        <v>256</v>
      </c>
    </row>
    <row r="248" spans="1:1" x14ac:dyDescent="0.25">
      <c r="A248" s="1">
        <v>257</v>
      </c>
    </row>
    <row r="249" spans="1:1" x14ac:dyDescent="0.25">
      <c r="A249" s="1">
        <v>258</v>
      </c>
    </row>
    <row r="250" spans="1:1" x14ac:dyDescent="0.25">
      <c r="A250" s="1">
        <v>259</v>
      </c>
    </row>
    <row r="251" spans="1:1" x14ac:dyDescent="0.25">
      <c r="A251" s="1">
        <v>260</v>
      </c>
    </row>
    <row r="252" spans="1:1" x14ac:dyDescent="0.25">
      <c r="A252" s="1">
        <v>261</v>
      </c>
    </row>
    <row r="253" spans="1:1" x14ac:dyDescent="0.25">
      <c r="A253" s="1">
        <v>262</v>
      </c>
    </row>
    <row r="254" spans="1:1" x14ac:dyDescent="0.25">
      <c r="A254" s="1">
        <v>263</v>
      </c>
    </row>
    <row r="255" spans="1:1" x14ac:dyDescent="0.25">
      <c r="A255" s="1">
        <v>264</v>
      </c>
    </row>
    <row r="256" spans="1:1" x14ac:dyDescent="0.25">
      <c r="A256" s="1">
        <v>265</v>
      </c>
    </row>
    <row r="257" spans="1:1" x14ac:dyDescent="0.25">
      <c r="A257" s="1">
        <v>266</v>
      </c>
    </row>
    <row r="258" spans="1:1" x14ac:dyDescent="0.25">
      <c r="A258" s="1">
        <v>267</v>
      </c>
    </row>
    <row r="259" spans="1:1" x14ac:dyDescent="0.25">
      <c r="A259" s="1">
        <v>268</v>
      </c>
    </row>
    <row r="260" spans="1:1" x14ac:dyDescent="0.25">
      <c r="A260" s="1">
        <v>269</v>
      </c>
    </row>
    <row r="261" spans="1:1" x14ac:dyDescent="0.25">
      <c r="A261" s="1">
        <v>270</v>
      </c>
    </row>
    <row r="262" spans="1:1" x14ac:dyDescent="0.25">
      <c r="A262" s="1">
        <v>271</v>
      </c>
    </row>
    <row r="263" spans="1:1" x14ac:dyDescent="0.25">
      <c r="A263" s="1">
        <v>272</v>
      </c>
    </row>
    <row r="264" spans="1:1" x14ac:dyDescent="0.25">
      <c r="A264" s="1">
        <v>273</v>
      </c>
    </row>
    <row r="265" spans="1:1" x14ac:dyDescent="0.25">
      <c r="A265" s="1">
        <v>274</v>
      </c>
    </row>
    <row r="266" spans="1:1" x14ac:dyDescent="0.25">
      <c r="A266" s="1">
        <v>275</v>
      </c>
    </row>
    <row r="267" spans="1:1" x14ac:dyDescent="0.25">
      <c r="A267" s="1">
        <v>276</v>
      </c>
    </row>
    <row r="268" spans="1:1" x14ac:dyDescent="0.25">
      <c r="A268" s="1">
        <v>277</v>
      </c>
    </row>
    <row r="269" spans="1:1" x14ac:dyDescent="0.25">
      <c r="A269" s="1">
        <v>278</v>
      </c>
    </row>
    <row r="270" spans="1:1" x14ac:dyDescent="0.25">
      <c r="A270" s="1">
        <v>279</v>
      </c>
    </row>
    <row r="271" spans="1:1" x14ac:dyDescent="0.25">
      <c r="A271" s="1">
        <v>280</v>
      </c>
    </row>
    <row r="272" spans="1:1" x14ac:dyDescent="0.25">
      <c r="A272" s="1">
        <v>281</v>
      </c>
    </row>
    <row r="273" spans="1:1" x14ac:dyDescent="0.25">
      <c r="A273" s="1">
        <v>282</v>
      </c>
    </row>
    <row r="274" spans="1:1" x14ac:dyDescent="0.25">
      <c r="A274" s="1">
        <v>283</v>
      </c>
    </row>
    <row r="275" spans="1:1" x14ac:dyDescent="0.25">
      <c r="A275" s="1">
        <v>284</v>
      </c>
    </row>
    <row r="276" spans="1:1" x14ac:dyDescent="0.25">
      <c r="A276" s="1">
        <v>285</v>
      </c>
    </row>
    <row r="277" spans="1:1" x14ac:dyDescent="0.25">
      <c r="A277" s="1">
        <v>286</v>
      </c>
    </row>
    <row r="278" spans="1:1" x14ac:dyDescent="0.25">
      <c r="A278" s="1">
        <v>287</v>
      </c>
    </row>
    <row r="279" spans="1:1" x14ac:dyDescent="0.25">
      <c r="A279" s="1">
        <v>288</v>
      </c>
    </row>
    <row r="280" spans="1:1" x14ac:dyDescent="0.25">
      <c r="A280" s="1">
        <v>289</v>
      </c>
    </row>
    <row r="281" spans="1:1" x14ac:dyDescent="0.25">
      <c r="A281" s="1">
        <v>290</v>
      </c>
    </row>
    <row r="282" spans="1:1" x14ac:dyDescent="0.25">
      <c r="A282" s="1">
        <v>291</v>
      </c>
    </row>
    <row r="283" spans="1:1" x14ac:dyDescent="0.25">
      <c r="A283" s="1">
        <v>292</v>
      </c>
    </row>
    <row r="284" spans="1:1" x14ac:dyDescent="0.25">
      <c r="A284" s="1">
        <v>293</v>
      </c>
    </row>
    <row r="285" spans="1:1" x14ac:dyDescent="0.25">
      <c r="A285" s="1">
        <v>294</v>
      </c>
    </row>
    <row r="286" spans="1:1" x14ac:dyDescent="0.25">
      <c r="A286" s="1">
        <v>295</v>
      </c>
    </row>
  </sheetData>
  <autoFilter ref="A1:O286"/>
  <customSheetViews>
    <customSheetView guid="{D7DCD11D-DFD8-4E54-AF20-C42656097E02}" showAutoFilter="1" state="hidden">
      <pane xSplit="3" ySplit="1" topLeftCell="D2" activePane="bottomRight" state="frozen"/>
      <selection pane="bottomRight" activeCell="A3" sqref="A3"/>
      <pageMargins left="0.7" right="0.7" top="0.75" bottom="0.75" header="0.3" footer="0.3"/>
      <pageSetup paperSize="9" orientation="portrait" r:id="rId1"/>
      <autoFilter ref="A1:O286"/>
    </customSheetView>
    <customSheetView guid="{7E649F3D-19DE-47E0-96FC-B796B005AF29}" showAutoFilter="1" state="hidden">
      <pane xSplit="3" ySplit="1" topLeftCell="D2" activePane="bottomRight" state="frozen"/>
      <selection pane="bottomRight" activeCell="A3" sqref="A3"/>
      <pageMargins left="0.7" right="0.7" top="0.75" bottom="0.75" header="0.3" footer="0.3"/>
      <pageSetup paperSize="9" orientation="portrait" r:id="rId2"/>
      <autoFilter ref="A1:O286"/>
    </customSheetView>
  </customSheetViews>
  <conditionalFormatting sqref="A1:O3 B4:O44 A4:A286">
    <cfRule type="containsBlanks" dxfId="9" priority="1">
      <formula>LEN(TRIM(A1))=0</formula>
    </cfRule>
  </conditionalFormatting>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98" zoomScaleNormal="98" workbookViewId="0">
      <pane xSplit="3" ySplit="1" topLeftCell="J29" activePane="bottomRight" state="frozen"/>
      <selection pane="topRight" activeCell="D1" sqref="D1"/>
      <selection pane="bottomLeft" activeCell="A2" sqref="A2"/>
      <selection pane="bottomRight" activeCell="K33" sqref="K33"/>
    </sheetView>
  </sheetViews>
  <sheetFormatPr defaultColWidth="40.5703125" defaultRowHeight="12.75" x14ac:dyDescent="0.25"/>
  <cols>
    <col min="1" max="1" width="15.28515625" style="2" bestFit="1" customWidth="1"/>
    <col min="2" max="2" width="15.85546875" style="2" bestFit="1" customWidth="1"/>
    <col min="3" max="3" width="30.5703125" style="2" bestFit="1" customWidth="1"/>
    <col min="4" max="4" width="20.5703125" style="10" bestFit="1" customWidth="1"/>
    <col min="5" max="5" width="21.42578125" style="2" bestFit="1" customWidth="1"/>
    <col min="6" max="6" width="21.42578125" style="2" customWidth="1"/>
    <col min="7" max="7" width="29.5703125" style="2" bestFit="1" customWidth="1"/>
    <col min="8" max="8" width="14.5703125" style="2" bestFit="1" customWidth="1"/>
    <col min="9" max="9" width="21" style="2" bestFit="1" customWidth="1"/>
    <col min="10" max="10" width="31.85546875" style="2" customWidth="1"/>
    <col min="11" max="16384" width="40.5703125" style="2"/>
  </cols>
  <sheetData>
    <row r="1" spans="1:11" s="3" customFormat="1" x14ac:dyDescent="0.25">
      <c r="A1" s="115" t="s">
        <v>14</v>
      </c>
      <c r="B1" s="108" t="s">
        <v>13</v>
      </c>
      <c r="C1" s="108" t="s">
        <v>12</v>
      </c>
      <c r="D1" s="108" t="s">
        <v>8</v>
      </c>
      <c r="E1" s="108" t="s">
        <v>7</v>
      </c>
      <c r="F1" s="117" t="s">
        <v>1018</v>
      </c>
      <c r="G1" s="111" t="s">
        <v>987</v>
      </c>
      <c r="H1" s="111" t="s">
        <v>988</v>
      </c>
      <c r="I1" s="112" t="s">
        <v>989</v>
      </c>
      <c r="J1" s="111" t="s">
        <v>990</v>
      </c>
      <c r="K1" s="111" t="s">
        <v>494</v>
      </c>
    </row>
    <row r="2" spans="1:11" s="103" customFormat="1" ht="15" x14ac:dyDescent="0.25">
      <c r="A2" s="101" t="s">
        <v>887</v>
      </c>
      <c r="B2" s="101" t="str">
        <f>VLOOKUP(A2, Spec!$A$1:$P$64,2,)</f>
        <v>Trade Attributes</v>
      </c>
      <c r="C2" s="101" t="str">
        <f>VLOOKUP(A2, Spec!$A$1:$P$64,3,)</f>
        <v>BACK OFFICE TRADE REFERENCE</v>
      </c>
      <c r="D2" s="101" t="str">
        <f>VLOOKUP(A2, Spec!$A$1:$P$64,7,)</f>
        <v>Yes</v>
      </c>
      <c r="E2" s="101" t="str">
        <f>VLOOKUP(A2, Spec!$A$1:$P$64,8,)</f>
        <v>STRING(120)</v>
      </c>
      <c r="F2" s="101">
        <f>VLOOKUP(A2,Spec!A:N,14,0)</f>
        <v>100205</v>
      </c>
      <c r="G2" s="113" t="s">
        <v>991</v>
      </c>
      <c r="H2" s="113">
        <v>1</v>
      </c>
      <c r="I2" s="114" t="s">
        <v>992</v>
      </c>
      <c r="J2" s="116"/>
    </row>
    <row r="3" spans="1:11" s="103" customFormat="1" ht="15" x14ac:dyDescent="0.25">
      <c r="A3" s="104" t="s">
        <v>890</v>
      </c>
      <c r="B3" s="101" t="str">
        <f>VLOOKUP(A3, Spec!$A$1:$P$64,2,)</f>
        <v>Trade Attributes</v>
      </c>
      <c r="C3" s="101" t="str">
        <f>VLOOKUP(A3, Spec!$A$1:$P$64,3,)</f>
        <v>TRADE VERSION NO.</v>
      </c>
      <c r="D3" s="101" t="str">
        <f>VLOOKUP(A3, Spec!$A$1:$P$64,7,)</f>
        <v>Yes</v>
      </c>
      <c r="E3" s="101" t="str">
        <f>VLOOKUP(A3, Spec!$A$1:$P$64,8,)</f>
        <v>STRING (10)</v>
      </c>
      <c r="F3" s="101">
        <f>VLOOKUP(A3,Spec!A:N,14,0)</f>
        <v>10559</v>
      </c>
      <c r="G3" s="113" t="s">
        <v>993</v>
      </c>
      <c r="H3" s="113">
        <v>2</v>
      </c>
      <c r="I3" s="114" t="s">
        <v>992</v>
      </c>
      <c r="J3" s="116"/>
    </row>
    <row r="4" spans="1:11" s="103" customFormat="1" ht="15" x14ac:dyDescent="0.25">
      <c r="A4" s="101" t="s">
        <v>892</v>
      </c>
      <c r="B4" s="101" t="str">
        <f>VLOOKUP(A4, Spec!$A$1:$P$64,2,)</f>
        <v>Trade Attributes</v>
      </c>
      <c r="C4" s="101" t="str">
        <f>VLOOKUP(A4, Spec!$A$1:$P$64,3,)</f>
        <v>CURRENT BUSINESS DATE (COB DATE)</v>
      </c>
      <c r="D4" s="101" t="str">
        <f>VLOOKUP(A4, Spec!$A$1:$P$64,7,)</f>
        <v>No</v>
      </c>
      <c r="E4" s="101" t="str">
        <f>VLOOKUP(A4, Spec!$A$1:$P$64,8,)</f>
        <v>DATE(LOCAL)</v>
      </c>
      <c r="F4" s="101">
        <f>VLOOKUP(A4,Spec!A:N,14,0)</f>
        <v>344</v>
      </c>
      <c r="G4" s="113" t="s">
        <v>994</v>
      </c>
      <c r="H4" s="113">
        <v>3</v>
      </c>
      <c r="I4" s="114" t="s">
        <v>992</v>
      </c>
      <c r="J4" s="116"/>
    </row>
    <row r="5" spans="1:11" s="103" customFormat="1" ht="15" x14ac:dyDescent="0.25">
      <c r="A5" s="104" t="s">
        <v>893</v>
      </c>
      <c r="B5" s="101" t="str">
        <f>VLOOKUP(A5, Spec!$A$1:$P$64,2,)</f>
        <v>Trade Attributes</v>
      </c>
      <c r="C5" s="101" t="str">
        <f>VLOOKUP(A5, Spec!$A$1:$P$64,3,)</f>
        <v>TRADE DATE</v>
      </c>
      <c r="D5" s="101" t="str">
        <f>VLOOKUP(A5, Spec!$A$1:$P$64,7,)</f>
        <v>No</v>
      </c>
      <c r="E5" s="101" t="str">
        <f>VLOOKUP(A5, Spec!$A$1:$P$64,8,)</f>
        <v>DATE(LOCAL)</v>
      </c>
      <c r="F5" s="101">
        <f>VLOOKUP(A5,Spec!A:N,14,0)</f>
        <v>75</v>
      </c>
      <c r="G5" s="113" t="s">
        <v>18</v>
      </c>
      <c r="H5" s="113">
        <v>4</v>
      </c>
      <c r="I5" s="114" t="s">
        <v>992</v>
      </c>
      <c r="J5" s="116"/>
    </row>
    <row r="6" spans="1:11" s="103" customFormat="1" ht="15" x14ac:dyDescent="0.25">
      <c r="A6" s="104" t="s">
        <v>919</v>
      </c>
      <c r="B6" s="101" t="str">
        <f>VLOOKUP(A6, Spec!$A$1:$P$64,2,)</f>
        <v>Trade Attributes</v>
      </c>
      <c r="C6" s="101" t="str">
        <f>VLOOKUP(A6, Spec!$A$1:$P$64,3,)</f>
        <v>CONTRACTUAL SETTLEMENT DATE</v>
      </c>
      <c r="D6" s="101" t="str">
        <f>VLOOKUP(A6, Spec!$A$1:$P$64,7,)</f>
        <v>No</v>
      </c>
      <c r="E6" s="101" t="str">
        <f>VLOOKUP(A6, Spec!$A$1:$P$64,8,)</f>
        <v>DATE(LOCAL)</v>
      </c>
      <c r="F6" s="101">
        <f>VLOOKUP(A6,Spec!A:N,14,0)</f>
        <v>64</v>
      </c>
      <c r="G6" s="113" t="s">
        <v>564</v>
      </c>
      <c r="H6" s="113">
        <v>5</v>
      </c>
      <c r="I6" s="114" t="s">
        <v>992</v>
      </c>
      <c r="J6" s="116"/>
    </row>
    <row r="7" spans="1:11" s="103" customFormat="1" ht="15" x14ac:dyDescent="0.25">
      <c r="A7" s="101" t="s">
        <v>904</v>
      </c>
      <c r="B7" s="101" t="str">
        <f>VLOOKUP(A7, Spec!$A$1:$P$64,2,)</f>
        <v>Trade Attributes</v>
      </c>
      <c r="C7" s="101" t="str">
        <f>VLOOKUP(A7, Spec!$A$1:$P$64,3,)</f>
        <v>ACTUAL SETTLEMENT DATE</v>
      </c>
      <c r="D7" s="101" t="str">
        <f>VLOOKUP(A7, Spec!$A$1:$P$64,7,)</f>
        <v>No</v>
      </c>
      <c r="E7" s="101" t="str">
        <f>VLOOKUP(A7, Spec!$A$1:$P$64,8,)</f>
        <v>DATE(LOCAL)</v>
      </c>
      <c r="F7" s="101">
        <f>VLOOKUP(A7,Spec!A:N,14,0)</f>
        <v>10032</v>
      </c>
      <c r="G7" s="113" t="s">
        <v>565</v>
      </c>
      <c r="H7" s="113">
        <v>6</v>
      </c>
      <c r="I7" s="114" t="s">
        <v>992</v>
      </c>
      <c r="J7" s="116"/>
    </row>
    <row r="8" spans="1:11" s="103" customFormat="1" ht="15" x14ac:dyDescent="0.25">
      <c r="A8" s="101" t="s">
        <v>895</v>
      </c>
      <c r="B8" s="101" t="str">
        <f>VLOOKUP(A8, Spec!$A$1:$P$64,2,)</f>
        <v>Trade Attributes</v>
      </c>
      <c r="C8" s="101" t="str">
        <f>VLOOKUP(A8, Spec!$A$1:$P$64,3,)</f>
        <v>TRADE EVENT TIMESTAMP</v>
      </c>
      <c r="D8" s="101" t="str">
        <f>VLOOKUP(A8, Spec!$A$1:$P$64,7,)</f>
        <v>Yes</v>
      </c>
      <c r="E8" s="101" t="str">
        <f>VLOOKUP(A8, Spec!$A$1:$P$64,8,)</f>
        <v>TIMESTAMP(UTC)</v>
      </c>
      <c r="F8" s="101">
        <f>VLOOKUP(A8,Spec!A:N,14,0)</f>
        <v>779</v>
      </c>
      <c r="G8" s="113" t="s">
        <v>1011</v>
      </c>
      <c r="H8" s="113">
        <v>7</v>
      </c>
      <c r="I8" s="114" t="s">
        <v>992</v>
      </c>
      <c r="J8" s="116"/>
    </row>
    <row r="9" spans="1:11" s="103" customFormat="1" ht="15" x14ac:dyDescent="0.25">
      <c r="A9" s="101" t="s">
        <v>920</v>
      </c>
      <c r="B9" s="101" t="str">
        <f>VLOOKUP(A9, Spec!$A$1:$P$64,2,)</f>
        <v>Trade Attributes</v>
      </c>
      <c r="C9" s="101" t="str">
        <f>VLOOKUP(A9, Spec!$A$1:$P$64,3,)</f>
        <v>TRADE EVENT</v>
      </c>
      <c r="D9" s="101" t="str">
        <f>VLOOKUP(A9, Spec!$A$1:$P$64,7,)</f>
        <v>Yes</v>
      </c>
      <c r="E9" s="101" t="str">
        <f>VLOOKUP(A9, Spec!$A$1:$P$64,8,)</f>
        <v>STRING (70)</v>
      </c>
      <c r="F9" s="101">
        <f>VLOOKUP(A9,Spec!A:N,14,0)</f>
        <v>11263</v>
      </c>
      <c r="G9" s="113" t="s">
        <v>27</v>
      </c>
      <c r="H9" s="113">
        <v>8</v>
      </c>
      <c r="I9" s="114" t="s">
        <v>992</v>
      </c>
      <c r="J9" s="116"/>
    </row>
    <row r="10" spans="1:11" s="103" customFormat="1" ht="15" x14ac:dyDescent="0.25">
      <c r="A10" s="104" t="s">
        <v>922</v>
      </c>
      <c r="B10" s="101" t="str">
        <f>VLOOKUP(A10, Spec!$A$1:$P$64,2,)</f>
        <v>Trade Attributes</v>
      </c>
      <c r="C10" s="101" t="str">
        <f>VLOOKUP(A10, Spec!$A$1:$P$64,3,)</f>
        <v>TRADE STATUS</v>
      </c>
      <c r="D10" s="101" t="str">
        <f>VLOOKUP(A10, Spec!$A$1:$P$64,7,)</f>
        <v>No</v>
      </c>
      <c r="E10" s="101" t="str">
        <f>VLOOKUP(A10, Spec!$A$1:$P$64,8,)</f>
        <v>STRING (70)</v>
      </c>
      <c r="F10" s="101">
        <f>VLOOKUP(A10,Spec!A:N,14,0)</f>
        <v>10249</v>
      </c>
      <c r="G10" s="113" t="s">
        <v>28</v>
      </c>
      <c r="H10" s="113">
        <v>9</v>
      </c>
      <c r="I10" s="114" t="s">
        <v>992</v>
      </c>
      <c r="J10" s="116"/>
    </row>
    <row r="11" spans="1:11" s="103" customFormat="1" ht="15" x14ac:dyDescent="0.25">
      <c r="A11" s="101" t="s">
        <v>923</v>
      </c>
      <c r="B11" s="101" t="str">
        <f>VLOOKUP(A11, Spec!$A$1:$P$64,2,)</f>
        <v>Trade Attributes</v>
      </c>
      <c r="C11" s="101" t="str">
        <f>VLOOKUP(A11, Spec!$A$1:$P$64,3,)</f>
        <v>BUY SELL INDICATOR</v>
      </c>
      <c r="D11" s="101" t="str">
        <f>VLOOKUP(A11, Spec!$A$1:$P$64,7,)</f>
        <v>No</v>
      </c>
      <c r="E11" s="101" t="str">
        <f>VLOOKUP(A11, Spec!$A$1:$P$64,8,)</f>
        <v>STRING (30)</v>
      </c>
      <c r="F11" s="101">
        <f>VLOOKUP(A11,Spec!A:N,14,0)</f>
        <v>100102</v>
      </c>
      <c r="G11" s="113" t="s">
        <v>566</v>
      </c>
      <c r="H11" s="113">
        <v>10</v>
      </c>
      <c r="I11" s="114" t="s">
        <v>992</v>
      </c>
      <c r="J11" s="116"/>
    </row>
    <row r="12" spans="1:11" s="103" customFormat="1" ht="15" x14ac:dyDescent="0.25">
      <c r="A12" s="101" t="s">
        <v>933</v>
      </c>
      <c r="B12" s="101" t="str">
        <f>VLOOKUP(A12, Spec!$A$1:$P$64,2,)</f>
        <v>Trade Attributes</v>
      </c>
      <c r="C12" s="101" t="str">
        <f>VLOOKUP(A12, Spec!$A$1:$P$64,3,)</f>
        <v>TRADE CURRENCY CODE</v>
      </c>
      <c r="D12" s="101" t="str">
        <f>VLOOKUP(A12, Spec!$A$1:$P$64,7,)</f>
        <v>No</v>
      </c>
      <c r="E12" s="101" t="str">
        <f>VLOOKUP(A12, Spec!$A$1:$P$64,8,)</f>
        <v>STRING (3)</v>
      </c>
      <c r="F12" s="101">
        <f>VLOOKUP(A12,Spec!A:N,14,0)</f>
        <v>120</v>
      </c>
      <c r="G12" s="113" t="s">
        <v>24</v>
      </c>
      <c r="H12" s="113">
        <v>11</v>
      </c>
      <c r="I12" s="114" t="s">
        <v>992</v>
      </c>
      <c r="J12" s="116"/>
    </row>
    <row r="13" spans="1:11" s="103" customFormat="1" ht="15" x14ac:dyDescent="0.25">
      <c r="A13" s="104" t="s">
        <v>935</v>
      </c>
      <c r="B13" s="101" t="str">
        <f>VLOOKUP(A13, Spec!$A$1:$P$64,2,)</f>
        <v>Trade Attributes</v>
      </c>
      <c r="C13" s="101" t="str">
        <f>VLOOKUP(A13, Spec!$A$1:$P$64,3,)</f>
        <v>SETTLEMENT TYPE</v>
      </c>
      <c r="D13" s="101" t="str">
        <f>VLOOKUP(A13, Spec!$A$1:$P$64,7,)</f>
        <v>No</v>
      </c>
      <c r="E13" s="101" t="str">
        <f>VLOOKUP(A13, Spec!$A$1:$P$64,8,)</f>
        <v>STRING (10)</v>
      </c>
      <c r="F13" s="101">
        <f>VLOOKUP(A13,Spec!A:N,14,0)</f>
        <v>63</v>
      </c>
      <c r="G13" s="113" t="s">
        <v>55</v>
      </c>
      <c r="H13" s="113">
        <v>12</v>
      </c>
      <c r="I13" s="114" t="s">
        <v>992</v>
      </c>
      <c r="J13" s="116"/>
    </row>
    <row r="14" spans="1:11" s="103" customFormat="1" ht="15" x14ac:dyDescent="0.25">
      <c r="A14" s="101" t="s">
        <v>936</v>
      </c>
      <c r="B14" s="101" t="str">
        <f>VLOOKUP(A14, Spec!$A$1:$P$64,2,)</f>
        <v>Trade Attributes</v>
      </c>
      <c r="C14" s="101" t="str">
        <f>VLOOKUP(A14, Spec!$A$1:$P$64,3,)</f>
        <v>CONTRACTUAL QUANTITY</v>
      </c>
      <c r="D14" s="101" t="str">
        <f>VLOOKUP(A14, Spec!$A$1:$P$64,7,)</f>
        <v>No</v>
      </c>
      <c r="E14" s="101" t="str">
        <f>VLOOKUP(A14, Spec!$A$1:$P$64,8,)</f>
        <v>NUMBER(30, 8)</v>
      </c>
      <c r="F14" s="101">
        <f>VLOOKUP(A14,Spec!A:N,14,0)</f>
        <v>10058</v>
      </c>
      <c r="G14" s="113" t="s">
        <v>567</v>
      </c>
      <c r="H14" s="113">
        <v>13</v>
      </c>
      <c r="I14" s="114" t="s">
        <v>992</v>
      </c>
      <c r="J14" s="116"/>
    </row>
    <row r="15" spans="1:11" s="103" customFormat="1" ht="15" x14ac:dyDescent="0.25">
      <c r="A15" s="104" t="s">
        <v>937</v>
      </c>
      <c r="B15" s="101" t="str">
        <f>VLOOKUP(A15, Spec!$A$1:$P$64,2,)</f>
        <v>Trade Attributes</v>
      </c>
      <c r="C15" s="101" t="str">
        <f>VLOOKUP(A15, Spec!$A$1:$P$64,3,)</f>
        <v>SETTLED QUANTITY</v>
      </c>
      <c r="D15" s="101" t="str">
        <f>VLOOKUP(A15, Spec!$A$1:$P$64,7,)</f>
        <v>No</v>
      </c>
      <c r="E15" s="101" t="str">
        <f>VLOOKUP(A15, Spec!$A$1:$P$64,8,)</f>
        <v>NUMBER(30, 8)</v>
      </c>
      <c r="F15" s="101">
        <f>VLOOKUP(A15,Spec!A:N,14,0)</f>
        <v>53</v>
      </c>
      <c r="G15" s="113" t="s">
        <v>32</v>
      </c>
      <c r="H15" s="113">
        <v>14</v>
      </c>
      <c r="I15" s="114" t="s">
        <v>992</v>
      </c>
      <c r="J15" s="116"/>
    </row>
    <row r="16" spans="1:11" s="103" customFormat="1" ht="15" x14ac:dyDescent="0.25">
      <c r="A16" s="101" t="s">
        <v>938</v>
      </c>
      <c r="B16" s="101" t="str">
        <f>VLOOKUP(A16, Spec!$A$1:$P$64,2,)</f>
        <v>Trade Attributes</v>
      </c>
      <c r="C16" s="101" t="str">
        <f>VLOOKUP(A16, Spec!$A$1:$P$64,3,)</f>
        <v>UNIT PRICE</v>
      </c>
      <c r="D16" s="101" t="str">
        <f>VLOOKUP(A16, Spec!$A$1:$P$64,7,)</f>
        <v>No</v>
      </c>
      <c r="E16" s="101" t="str">
        <f>VLOOKUP(A16, Spec!$A$1:$P$64,8,)</f>
        <v>NUMBER(30, 8)</v>
      </c>
      <c r="F16" s="101">
        <f>VLOOKUP(A16,Spec!A:N,14,0)</f>
        <v>44</v>
      </c>
      <c r="G16" s="113" t="s">
        <v>568</v>
      </c>
      <c r="H16" s="113">
        <v>15</v>
      </c>
      <c r="I16" s="114" t="s">
        <v>992</v>
      </c>
      <c r="J16" s="116"/>
    </row>
    <row r="17" spans="1:11" s="103" customFormat="1" ht="15" x14ac:dyDescent="0.25">
      <c r="A17" s="104" t="s">
        <v>900</v>
      </c>
      <c r="B17" s="101" t="str">
        <f>VLOOKUP(A17, Spec!$A$1:$P$64,2,)</f>
        <v>Trade Attributes</v>
      </c>
      <c r="C17" s="101" t="str">
        <f>VLOOKUP(A17, Spec!$A$1:$P$64,3,)</f>
        <v>CONTRACTUAL SETTLEMENT AMOUNT</v>
      </c>
      <c r="D17" s="101" t="str">
        <f>VLOOKUP(A17, Spec!$A$1:$P$64,7,)</f>
        <v>No</v>
      </c>
      <c r="E17" s="101" t="str">
        <f>VLOOKUP(A17, Spec!$A$1:$P$64,8,)</f>
        <v>NUMBER(30, 8)</v>
      </c>
      <c r="F17" s="101">
        <f>VLOOKUP(A17,Spec!A:N,14,0)</f>
        <v>119</v>
      </c>
      <c r="G17" s="113" t="s">
        <v>570</v>
      </c>
      <c r="H17" s="113">
        <v>16</v>
      </c>
      <c r="I17" s="114" t="s">
        <v>992</v>
      </c>
      <c r="J17" s="116"/>
    </row>
    <row r="18" spans="1:11" s="104" customFormat="1" x14ac:dyDescent="0.2">
      <c r="A18" s="104" t="s">
        <v>901</v>
      </c>
      <c r="B18" s="101" t="str">
        <f>VLOOKUP(A18, Spec!$A$1:$P$64,2,)</f>
        <v>Trade Attributes</v>
      </c>
      <c r="C18" s="101" t="str">
        <f>VLOOKUP(A18, Spec!$A$1:$P$64,3,)</f>
        <v>GROSS SETTLEMENT AMOUNT</v>
      </c>
      <c r="D18" s="101" t="str">
        <f>VLOOKUP(A18, Spec!$A$1:$P$64,7,)</f>
        <v>No</v>
      </c>
      <c r="E18" s="101" t="str">
        <f>VLOOKUP(A18, Spec!$A$1:$P$64,8,)</f>
        <v>NUMBER(30, 8)</v>
      </c>
      <c r="F18" s="101">
        <f>VLOOKUP(A18,Spec!A:N,14,0)</f>
        <v>381</v>
      </c>
      <c r="G18" s="104" t="s">
        <v>571</v>
      </c>
      <c r="H18" s="113">
        <v>17</v>
      </c>
      <c r="I18" s="104" t="s">
        <v>992</v>
      </c>
    </row>
    <row r="19" spans="1:11" s="104" customFormat="1" x14ac:dyDescent="0.2">
      <c r="A19" s="104" t="s">
        <v>940</v>
      </c>
      <c r="B19" s="101" t="str">
        <f>VLOOKUP(A19, Spec!$A$1:$P$64,2,)</f>
        <v>Trade Attributes</v>
      </c>
      <c r="C19" s="101" t="str">
        <f>VLOOKUP(A19, Spec!$A$1:$P$64,3,)</f>
        <v>TRANSACTION TYPE</v>
      </c>
      <c r="D19" s="101" t="str">
        <f>VLOOKUP(A19, Spec!$A$1:$P$64,7,)</f>
        <v>Yes</v>
      </c>
      <c r="E19" s="101" t="str">
        <f>VLOOKUP(A19, Spec!$A$1:$P$64,8,)</f>
        <v>STRING (80)</v>
      </c>
      <c r="F19" s="101">
        <f>VLOOKUP(A19,Spec!A:N,14,0)</f>
        <v>10913</v>
      </c>
      <c r="G19" s="104" t="s">
        <v>46</v>
      </c>
      <c r="H19" s="113">
        <v>18</v>
      </c>
      <c r="I19" s="104" t="s">
        <v>992</v>
      </c>
    </row>
    <row r="20" spans="1:11" s="104" customFormat="1" x14ac:dyDescent="0.2">
      <c r="A20" s="104" t="s">
        <v>905</v>
      </c>
      <c r="B20" s="101" t="str">
        <f>VLOOKUP(A20, Spec!$A$1:$P$64,2,)</f>
        <v>Trade Attributes</v>
      </c>
      <c r="C20" s="101" t="str">
        <f>VLOOKUP(A20, Spec!$A$1:$P$64,3,)</f>
        <v>NORMALIZED TRANSACTION TYPE</v>
      </c>
      <c r="D20" s="101" t="str">
        <f>VLOOKUP(A20, Spec!$A$1:$P$64,7,)</f>
        <v>No</v>
      </c>
      <c r="E20" s="101" t="str">
        <f>VLOOKUP(A20, Spec!$A$1:$P$64,8,)</f>
        <v>STRING (80)</v>
      </c>
      <c r="F20" s="101">
        <f>VLOOKUP(A20,Spec!A:N,14,0)</f>
        <v>10922</v>
      </c>
      <c r="G20" s="104" t="s">
        <v>998</v>
      </c>
      <c r="H20" s="113">
        <v>19</v>
      </c>
      <c r="I20" s="104" t="s">
        <v>992</v>
      </c>
    </row>
    <row r="21" spans="1:11" s="104" customFormat="1" x14ac:dyDescent="0.2">
      <c r="A21" s="104" t="s">
        <v>898</v>
      </c>
      <c r="B21" s="101" t="str">
        <f>VLOOKUP(A21, Spec!$A$1:$P$64,2,)</f>
        <v>Trade Attributes</v>
      </c>
      <c r="C21" s="101" t="str">
        <f>VLOOKUP(A21, Spec!$A$1:$P$64,3,)</f>
        <v>MAKER USER ID</v>
      </c>
      <c r="D21" s="101" t="str">
        <f>VLOOKUP(A21, Spec!$A$1:$P$64,7,)</f>
        <v>No</v>
      </c>
      <c r="E21" s="101" t="str">
        <f>VLOOKUP(A21, Spec!$A$1:$P$64,8,)</f>
        <v>STRING (70)</v>
      </c>
      <c r="F21" s="101">
        <f>VLOOKUP(A21,Spec!A:N,14,0)</f>
        <v>11275</v>
      </c>
      <c r="G21" s="104" t="s">
        <v>995</v>
      </c>
      <c r="H21" s="113">
        <v>20</v>
      </c>
      <c r="I21" s="104" t="s">
        <v>992</v>
      </c>
    </row>
    <row r="22" spans="1:11" s="104" customFormat="1" x14ac:dyDescent="0.2">
      <c r="A22" s="104" t="s">
        <v>897</v>
      </c>
      <c r="B22" s="101" t="str">
        <f>VLOOKUP(A22, Spec!$A$1:$P$64,2,)</f>
        <v>Trade Attributes</v>
      </c>
      <c r="C22" s="101" t="str">
        <f>VLOOKUP(A22, Spec!$A$1:$P$64,3,)</f>
        <v>CHECKER USER ID</v>
      </c>
      <c r="D22" s="101" t="str">
        <f>VLOOKUP(A22, Spec!$A$1:$P$64,7,)</f>
        <v>No</v>
      </c>
      <c r="E22" s="101" t="str">
        <f>VLOOKUP(A22, Spec!$A$1:$P$64,8,)</f>
        <v>STRING (70)</v>
      </c>
      <c r="F22" s="101">
        <f>VLOOKUP(A22,Spec!A:N,14,0)</f>
        <v>11277</v>
      </c>
      <c r="G22" s="104" t="s">
        <v>996</v>
      </c>
      <c r="H22" s="113">
        <v>21</v>
      </c>
      <c r="I22" s="104" t="s">
        <v>992</v>
      </c>
    </row>
    <row r="23" spans="1:11" s="104" customFormat="1" x14ac:dyDescent="0.2">
      <c r="A23" s="104" t="s">
        <v>929</v>
      </c>
      <c r="B23" s="101" t="str">
        <f>VLOOKUP(A23, Spec!$A$1:$P$64,2,)</f>
        <v>Trade Attributes</v>
      </c>
      <c r="C23" s="101" t="str">
        <f>VLOOKUP(A23, Spec!$A$1:$P$64,3,)</f>
        <v>FO BOOKING SYSTEM</v>
      </c>
      <c r="D23" s="101" t="str">
        <f>VLOOKUP(A23, Spec!$A$1:$P$64,7,)</f>
        <v>No</v>
      </c>
      <c r="E23" s="101" t="str">
        <f>VLOOKUP(A23, Spec!$A$1:$P$64,8,)</f>
        <v>STRING(30)</v>
      </c>
      <c r="F23" s="101">
        <f>VLOOKUP(A23,Spec!A:N,14,0)</f>
        <v>10561</v>
      </c>
      <c r="G23" s="104" t="s">
        <v>26</v>
      </c>
      <c r="H23" s="113">
        <v>22</v>
      </c>
      <c r="I23" s="104" t="s">
        <v>992</v>
      </c>
    </row>
    <row r="24" spans="1:11" s="104" customFormat="1" x14ac:dyDescent="0.2">
      <c r="A24" s="104" t="s">
        <v>930</v>
      </c>
      <c r="B24" s="101" t="str">
        <f>VLOOKUP(A24, Spec!$A$1:$P$64,2,)</f>
        <v>Trade Attributes</v>
      </c>
      <c r="C24" s="101" t="str">
        <f>VLOOKUP(A24, Spec!$A$1:$P$64,3,)</f>
        <v>FEED SOURCE SYSTEM CSI</v>
      </c>
      <c r="D24" s="101" t="str">
        <f>VLOOKUP(A24, Spec!$A$1:$P$64,7,)</f>
        <v>No</v>
      </c>
      <c r="E24" s="101" t="str">
        <f>VLOOKUP(A24, Spec!$A$1:$P$64,8,)</f>
        <v>STRING (30)</v>
      </c>
      <c r="F24" s="101">
        <f>VLOOKUP(A24,Spec!A:N,14,0)</f>
        <v>11245</v>
      </c>
      <c r="G24" s="104" t="s">
        <v>997</v>
      </c>
      <c r="H24" s="113">
        <v>23</v>
      </c>
      <c r="I24" s="104" t="s">
        <v>992</v>
      </c>
    </row>
    <row r="25" spans="1:11" s="104" customFormat="1" x14ac:dyDescent="0.2">
      <c r="A25" s="104" t="s">
        <v>932</v>
      </c>
      <c r="B25" s="101" t="str">
        <f>VLOOKUP(A25, Spec!$A$1:$P$64,2,)</f>
        <v>Trade Attributes</v>
      </c>
      <c r="C25" s="101" t="str">
        <f>VLOOKUP(A25, Spec!$A$1:$P$64,3,)</f>
        <v>SOURCE FILE CODE</v>
      </c>
      <c r="D25" s="101" t="str">
        <f>VLOOKUP(A25, Spec!$A$1:$P$64,7,)</f>
        <v>Yes</v>
      </c>
      <c r="E25" s="101" t="str">
        <f>VLOOKUP(A25, Spec!$A$1:$P$64,8,)</f>
        <v>STRING (30)</v>
      </c>
      <c r="F25" s="101">
        <f>VLOOKUP(A25,Spec!A:N,14,0)</f>
        <v>10005</v>
      </c>
      <c r="G25" s="104" t="s">
        <v>39</v>
      </c>
      <c r="H25" s="113">
        <v>24</v>
      </c>
      <c r="I25" s="104" t="s">
        <v>992</v>
      </c>
    </row>
    <row r="26" spans="1:11" s="104" customFormat="1" ht="25.5" x14ac:dyDescent="0.2">
      <c r="A26" s="104" t="s">
        <v>913</v>
      </c>
      <c r="B26" s="101" t="str">
        <f>VLOOKUP(A26, Spec!$A$1:$P$64,2,)</f>
        <v>Security Attributes</v>
      </c>
      <c r="C26" s="101" t="str">
        <f>VLOOKUP(A26, Spec!$A$1:$P$64,3,)</f>
        <v>SECURITY IDENTIFIER VALUE</v>
      </c>
      <c r="D26" s="101" t="str">
        <f>VLOOKUP(A26, Spec!$A$1:$P$64,7,)</f>
        <v>No</v>
      </c>
      <c r="E26" s="101" t="str">
        <f>VLOOKUP(A26, Spec!$A$1:$P$64,8,)</f>
        <v>STRING (70)</v>
      </c>
      <c r="F26" s="101">
        <f>VLOOKUP(A26,Spec!A:N,14,0)</f>
        <v>455</v>
      </c>
      <c r="G26" s="104" t="s">
        <v>787</v>
      </c>
      <c r="H26" s="113">
        <v>25</v>
      </c>
      <c r="I26" s="113" t="s">
        <v>1003</v>
      </c>
      <c r="J26" s="104" t="s">
        <v>1004</v>
      </c>
      <c r="K26" s="104" t="s">
        <v>1012</v>
      </c>
    </row>
    <row r="27" spans="1:11" s="104" customFormat="1" ht="25.5" x14ac:dyDescent="0.2">
      <c r="A27" s="104" t="s">
        <v>913</v>
      </c>
      <c r="B27" s="101" t="str">
        <f>VLOOKUP(A27, Spec!$A$1:$P$64,2,)</f>
        <v>Security Attributes</v>
      </c>
      <c r="C27" s="101" t="str">
        <f>VLOOKUP(A27, Spec!$A$1:$P$64,3,)</f>
        <v>SECURITY IDENTIFIER VALUE</v>
      </c>
      <c r="D27" s="101" t="str">
        <f>VLOOKUP(A27, Spec!$A$1:$P$64,7,)</f>
        <v>No</v>
      </c>
      <c r="E27" s="101" t="str">
        <f>VLOOKUP(A27, Spec!$A$1:$P$64,8,)</f>
        <v>STRING (70)</v>
      </c>
      <c r="F27" s="101">
        <f>VLOOKUP(A27,Spec!A:N,14,0)</f>
        <v>455</v>
      </c>
      <c r="G27" s="104" t="s">
        <v>789</v>
      </c>
      <c r="H27" s="113">
        <v>26</v>
      </c>
      <c r="I27" s="113" t="s">
        <v>1003</v>
      </c>
      <c r="J27" s="104" t="s">
        <v>1005</v>
      </c>
      <c r="K27" s="104" t="s">
        <v>1013</v>
      </c>
    </row>
    <row r="28" spans="1:11" s="104" customFormat="1" ht="140.25" x14ac:dyDescent="0.2">
      <c r="A28" s="104" t="s">
        <v>911</v>
      </c>
      <c r="B28" s="101" t="str">
        <f>VLOOKUP(A28, Spec!$A$1:$P$64,2,)</f>
        <v>Account Attributes</v>
      </c>
      <c r="C28" s="101" t="str">
        <f>VLOOKUP(A28, Spec!$A$1:$P$64,3,)</f>
        <v>ACCOUNT ID</v>
      </c>
      <c r="D28" s="101" t="str">
        <f>VLOOKUP(A28, Spec!$A$1:$P$64,7,)</f>
        <v>No</v>
      </c>
      <c r="E28" s="101" t="str">
        <f>VLOOKUP(A28, Spec!$A$1:$P$64,8,)</f>
        <v>STRING(100)</v>
      </c>
      <c r="F28" s="101">
        <f>VLOOKUP(A28,Spec!A:N,14,0)</f>
        <v>1</v>
      </c>
      <c r="G28" s="104" t="s">
        <v>999</v>
      </c>
      <c r="H28" s="113">
        <v>27</v>
      </c>
      <c r="I28" s="113" t="s">
        <v>1003</v>
      </c>
      <c r="J28" s="104" t="s">
        <v>1031</v>
      </c>
      <c r="K28" s="104" t="s">
        <v>1033</v>
      </c>
    </row>
    <row r="29" spans="1:11" s="104" customFormat="1" ht="165.75" x14ac:dyDescent="0.2">
      <c r="A29" s="104" t="s">
        <v>911</v>
      </c>
      <c r="B29" s="101" t="str">
        <f>VLOOKUP(A29, Spec!$A$1:$P$64,2,)</f>
        <v>Account Attributes</v>
      </c>
      <c r="C29" s="101" t="str">
        <f>VLOOKUP(A29, Spec!$A$1:$P$64,3,)</f>
        <v>ACCOUNT ID</v>
      </c>
      <c r="D29" s="101" t="str">
        <f>VLOOKUP(A29, Spec!$A$1:$P$64,7,)</f>
        <v>No</v>
      </c>
      <c r="E29" s="101" t="str">
        <f>VLOOKUP(A29, Spec!$A$1:$P$64,8,)</f>
        <v>STRING(100)</v>
      </c>
      <c r="F29" s="101">
        <f>VLOOKUP(A29,Spec!A:N,14,0)</f>
        <v>1</v>
      </c>
      <c r="G29" s="104" t="s">
        <v>1000</v>
      </c>
      <c r="H29" s="113">
        <v>28</v>
      </c>
      <c r="I29" s="113" t="s">
        <v>1003</v>
      </c>
      <c r="J29" s="104" t="s">
        <v>1032</v>
      </c>
      <c r="K29" s="104" t="s">
        <v>1034</v>
      </c>
    </row>
    <row r="30" spans="1:11" s="104" customFormat="1" ht="25.5" x14ac:dyDescent="0.2">
      <c r="A30" s="104" t="s">
        <v>909</v>
      </c>
      <c r="B30" s="101" t="str">
        <f>VLOOKUP(A30, Spec!$A$1:$P$64,2,)</f>
        <v>Account Attributes</v>
      </c>
      <c r="C30" s="101" t="str">
        <f>VLOOKUP(A30, Spec!$A$1:$P$64,3,)</f>
        <v>LEGAL ENTITY ID</v>
      </c>
      <c r="D30" s="101" t="str">
        <f>VLOOKUP(A30, Spec!$A$1:$P$64,7,)</f>
        <v>No</v>
      </c>
      <c r="E30" s="101" t="str">
        <f>VLOOKUP(A30, Spec!$A$1:$P$64,8,)</f>
        <v>STRING (70)</v>
      </c>
      <c r="F30" s="101">
        <f>VLOOKUP(A30,Spec!A:N,14,0)</f>
        <v>10031</v>
      </c>
      <c r="G30" s="104" t="s">
        <v>550</v>
      </c>
      <c r="H30" s="113">
        <v>29</v>
      </c>
      <c r="I30" s="113" t="s">
        <v>1003</v>
      </c>
      <c r="J30" s="104" t="s">
        <v>1030</v>
      </c>
      <c r="K30" s="104" t="s">
        <v>1014</v>
      </c>
    </row>
    <row r="31" spans="1:11" s="104" customFormat="1" ht="38.25" x14ac:dyDescent="0.2">
      <c r="A31" s="104" t="s">
        <v>952</v>
      </c>
      <c r="B31" s="101" t="str">
        <f>VLOOKUP(A31, Spec!$A$1:$P$64,2,)</f>
        <v>Party Attributes</v>
      </c>
      <c r="C31" s="101" t="str">
        <f>VLOOKUP(A31, Spec!$A$1:$P$64,3,)</f>
        <v>PARTY ID</v>
      </c>
      <c r="D31" s="101" t="str">
        <f>VLOOKUP(A31, Spec!$A$1:$P$64,7,)</f>
        <v>No</v>
      </c>
      <c r="E31" s="101" t="str">
        <f>VLOOKUP(A31, Spec!$A$1:$P$64,8,)</f>
        <v>STRING(70)</v>
      </c>
      <c r="F31" s="101">
        <f>VLOOKUP(A31,Spec!A:N,14,0)</f>
        <v>448</v>
      </c>
      <c r="G31" s="104" t="s">
        <v>473</v>
      </c>
      <c r="H31" s="113">
        <v>30</v>
      </c>
      <c r="I31" s="113" t="s">
        <v>1003</v>
      </c>
      <c r="J31" s="104" t="s">
        <v>1006</v>
      </c>
      <c r="K31" s="104" t="s">
        <v>1015</v>
      </c>
    </row>
    <row r="32" spans="1:11" s="104" customFormat="1" ht="38.25" x14ac:dyDescent="0.2">
      <c r="A32" s="104" t="s">
        <v>952</v>
      </c>
      <c r="B32" s="101" t="str">
        <f>VLOOKUP(A32, Spec!$A$1:$P$64,2,)</f>
        <v>Party Attributes</v>
      </c>
      <c r="C32" s="101" t="str">
        <f>VLOOKUP(A32, Spec!$A$1:$P$64,3,)</f>
        <v>PARTY ID</v>
      </c>
      <c r="D32" s="101" t="str">
        <f>VLOOKUP(A32, Spec!$A$1:$P$64,7,)</f>
        <v>No</v>
      </c>
      <c r="E32" s="101" t="str">
        <f>VLOOKUP(A32, Spec!$A$1:$P$64,8,)</f>
        <v>STRING(70)</v>
      </c>
      <c r="F32" s="101">
        <f>VLOOKUP(A32,Spec!A:N,14,0)</f>
        <v>448</v>
      </c>
      <c r="G32" s="104" t="s">
        <v>1002</v>
      </c>
      <c r="H32" s="113">
        <v>31</v>
      </c>
      <c r="I32" s="113" t="s">
        <v>1003</v>
      </c>
      <c r="J32" s="104" t="s">
        <v>1007</v>
      </c>
      <c r="K32" s="104" t="s">
        <v>1016</v>
      </c>
    </row>
    <row r="33" spans="1:11" s="104" customFormat="1" ht="38.25" x14ac:dyDescent="0.2">
      <c r="A33" s="104" t="s">
        <v>952</v>
      </c>
      <c r="B33" s="101" t="str">
        <f>VLOOKUP(A33, Spec!$A$1:$P$64,2,)</f>
        <v>Party Attributes</v>
      </c>
      <c r="C33" s="101" t="str">
        <f>VLOOKUP(A33, Spec!$A$1:$P$64,3,)</f>
        <v>PARTY ID</v>
      </c>
      <c r="D33" s="101" t="str">
        <f>VLOOKUP(A33, Spec!$A$1:$P$64,7,)</f>
        <v>No</v>
      </c>
      <c r="E33" s="101" t="str">
        <f>VLOOKUP(A33, Spec!$A$1:$P$64,8,)</f>
        <v>STRING(70)</v>
      </c>
      <c r="F33" s="101">
        <f>VLOOKUP(A33,Spec!A:N,14,0)</f>
        <v>448</v>
      </c>
      <c r="G33" s="104" t="s">
        <v>519</v>
      </c>
      <c r="H33" s="113">
        <v>32</v>
      </c>
      <c r="I33" s="113" t="s">
        <v>1003</v>
      </c>
      <c r="J33" s="104" t="s">
        <v>1008</v>
      </c>
      <c r="K33" s="104" t="s">
        <v>1017</v>
      </c>
    </row>
    <row r="34" spans="1:11" s="104" customFormat="1" ht="38.25" x14ac:dyDescent="0.2">
      <c r="A34" s="104" t="s">
        <v>965</v>
      </c>
      <c r="B34" s="101" t="str">
        <f>VLOOKUP(A34, Spec!$A$1:$P$64,2,)</f>
        <v>Linkage Attributes</v>
      </c>
      <c r="C34" s="101" t="str">
        <f>VLOOKUP(A34, Spec!$A$1:$P$64,3,)</f>
        <v>LINK ID</v>
      </c>
      <c r="D34" s="101" t="str">
        <f>VLOOKUP(A34, Spec!$A$1:$P$64,7,)</f>
        <v>No</v>
      </c>
      <c r="E34" s="101" t="str">
        <f>VLOOKUP(A34, Spec!$A$1:$P$64,8,)</f>
        <v>STRING(100)</v>
      </c>
      <c r="F34" s="101">
        <f>VLOOKUP(A34,Spec!A:N,14,0)</f>
        <v>10459</v>
      </c>
      <c r="G34" s="104" t="s">
        <v>1001</v>
      </c>
      <c r="H34" s="113">
        <v>33</v>
      </c>
      <c r="I34" s="113" t="s">
        <v>1003</v>
      </c>
      <c r="J34" s="104" t="s">
        <v>1028</v>
      </c>
      <c r="K34" s="104" t="s">
        <v>1029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P3"/>
  <sheetViews>
    <sheetView workbookViewId="0">
      <selection activeCell="E3" sqref="E3:P3"/>
    </sheetView>
  </sheetViews>
  <sheetFormatPr defaultRowHeight="15" x14ac:dyDescent="0.25"/>
  <cols>
    <col min="1" max="16384" width="9.140625" style="25"/>
  </cols>
  <sheetData>
    <row r="3" spans="5:16" ht="18.75" x14ac:dyDescent="0.3">
      <c r="E3" s="145" t="s">
        <v>663</v>
      </c>
      <c r="F3" s="145"/>
      <c r="G3" s="145"/>
      <c r="H3" s="145"/>
      <c r="I3" s="145"/>
      <c r="J3" s="145"/>
      <c r="K3" s="145"/>
      <c r="L3" s="145"/>
      <c r="M3" s="145"/>
      <c r="N3" s="145"/>
      <c r="O3" s="145"/>
      <c r="P3" s="145"/>
    </row>
  </sheetData>
  <mergeCells count="1">
    <mergeCell ref="E3:P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
  <sheetViews>
    <sheetView workbookViewId="0">
      <selection activeCell="K9" sqref="K9"/>
    </sheetView>
  </sheetViews>
  <sheetFormatPr defaultRowHeight="15" x14ac:dyDescent="0.25"/>
  <cols>
    <col min="1" max="1" width="18" style="25" bestFit="1" customWidth="1"/>
    <col min="2" max="2" width="17" style="25" bestFit="1" customWidth="1"/>
    <col min="3" max="9" width="9.140625" style="25"/>
    <col min="10" max="10" width="14.140625" style="25" customWidth="1"/>
    <col min="11" max="11" width="59.28515625" style="25" customWidth="1"/>
    <col min="12" max="14" width="18.7109375" style="25" customWidth="1"/>
    <col min="15" max="16384" width="9.140625" style="25"/>
  </cols>
  <sheetData>
    <row r="2" spans="1:11" ht="30" x14ac:dyDescent="0.25">
      <c r="A2" s="147" t="s">
        <v>433</v>
      </c>
      <c r="B2" s="148"/>
      <c r="C2" s="148"/>
      <c r="D2" s="148"/>
      <c r="E2" s="148"/>
      <c r="F2" s="148"/>
      <c r="G2" s="148"/>
      <c r="H2" s="148"/>
      <c r="I2" s="148"/>
      <c r="J2" s="149"/>
      <c r="K2" s="30" t="s">
        <v>648</v>
      </c>
    </row>
    <row r="3" spans="1:11" ht="60" x14ac:dyDescent="0.25">
      <c r="A3" s="27" t="s">
        <v>423</v>
      </c>
      <c r="B3" s="150" t="s">
        <v>634</v>
      </c>
      <c r="C3" s="151"/>
      <c r="D3" s="151"/>
      <c r="E3" s="151"/>
      <c r="F3" s="151"/>
      <c r="G3" s="151"/>
      <c r="H3" s="151"/>
      <c r="I3" s="151"/>
      <c r="J3" s="152"/>
      <c r="K3" s="48" t="s">
        <v>649</v>
      </c>
    </row>
    <row r="4" spans="1:11" ht="30" x14ac:dyDescent="0.25">
      <c r="A4" s="27" t="s">
        <v>635</v>
      </c>
      <c r="B4" s="150" t="s">
        <v>636</v>
      </c>
      <c r="C4" s="151"/>
      <c r="D4" s="151"/>
      <c r="E4" s="151"/>
      <c r="F4" s="151"/>
      <c r="G4" s="151"/>
      <c r="H4" s="151"/>
      <c r="I4" s="151"/>
      <c r="J4" s="152"/>
      <c r="K4" s="48" t="s">
        <v>650</v>
      </c>
    </row>
    <row r="5" spans="1:11" ht="60" x14ac:dyDescent="0.25">
      <c r="A5" s="27" t="s">
        <v>465</v>
      </c>
      <c r="B5" s="146" t="s">
        <v>637</v>
      </c>
      <c r="C5" s="146"/>
      <c r="D5" s="146"/>
      <c r="E5" s="146"/>
      <c r="F5" s="146"/>
      <c r="G5" s="146"/>
      <c r="H5" s="146"/>
      <c r="I5" s="146"/>
      <c r="J5" s="146"/>
      <c r="K5" s="48" t="s">
        <v>651</v>
      </c>
    </row>
    <row r="6" spans="1:11" ht="50.1" customHeight="1" x14ac:dyDescent="0.25">
      <c r="A6" s="27" t="s">
        <v>638</v>
      </c>
      <c r="B6" s="153" t="s">
        <v>640</v>
      </c>
      <c r="C6" s="153"/>
      <c r="D6" s="153"/>
      <c r="E6" s="153"/>
      <c r="F6" s="153"/>
      <c r="G6" s="153"/>
      <c r="H6" s="153"/>
      <c r="I6" s="153"/>
      <c r="J6" s="153"/>
      <c r="K6" s="48" t="s">
        <v>652</v>
      </c>
    </row>
    <row r="7" spans="1:11" ht="50.1" customHeight="1" x14ac:dyDescent="0.25">
      <c r="A7" s="27" t="s">
        <v>639</v>
      </c>
      <c r="B7" s="146" t="s">
        <v>641</v>
      </c>
      <c r="C7" s="146"/>
      <c r="D7" s="146"/>
      <c r="E7" s="146"/>
      <c r="F7" s="146"/>
      <c r="G7" s="146"/>
      <c r="H7" s="146"/>
      <c r="I7" s="146"/>
      <c r="J7" s="146"/>
      <c r="K7" s="48" t="s">
        <v>653</v>
      </c>
    </row>
    <row r="8" spans="1:11" ht="50.1" customHeight="1" x14ac:dyDescent="0.25">
      <c r="A8" s="27" t="s">
        <v>642</v>
      </c>
      <c r="B8" s="146" t="s">
        <v>643</v>
      </c>
      <c r="C8" s="146"/>
      <c r="D8" s="146"/>
      <c r="E8" s="146"/>
      <c r="F8" s="146"/>
      <c r="G8" s="146"/>
      <c r="H8" s="146"/>
      <c r="I8" s="146"/>
      <c r="J8" s="146"/>
      <c r="K8" s="48" t="s">
        <v>654</v>
      </c>
    </row>
    <row r="9" spans="1:11" ht="50.1" customHeight="1" x14ac:dyDescent="0.25">
      <c r="A9" s="27" t="s">
        <v>760</v>
      </c>
      <c r="B9" s="146" t="s">
        <v>761</v>
      </c>
      <c r="C9" s="146"/>
      <c r="D9" s="146"/>
      <c r="E9" s="146"/>
      <c r="F9" s="146"/>
      <c r="G9" s="146"/>
      <c r="H9" s="146"/>
      <c r="I9" s="146"/>
      <c r="J9" s="146"/>
      <c r="K9" s="48" t="s">
        <v>762</v>
      </c>
    </row>
  </sheetData>
  <mergeCells count="8">
    <mergeCell ref="B9:J9"/>
    <mergeCell ref="B8:J8"/>
    <mergeCell ref="A2:J2"/>
    <mergeCell ref="B3:J3"/>
    <mergeCell ref="B4:J4"/>
    <mergeCell ref="B5:J5"/>
    <mergeCell ref="B6:J6"/>
    <mergeCell ref="B7:J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190" zoomScaleNormal="190" workbookViewId="0">
      <selection activeCell="A3" sqref="A3"/>
    </sheetView>
  </sheetViews>
  <sheetFormatPr defaultRowHeight="15" x14ac:dyDescent="0.25"/>
  <cols>
    <col min="1" max="1" width="34.85546875" style="44" bestFit="1" customWidth="1"/>
    <col min="2" max="2" width="82.85546875" style="44" customWidth="1"/>
    <col min="3" max="16384" width="9.140625" style="44"/>
  </cols>
  <sheetData>
    <row r="1" spans="1:2" x14ac:dyDescent="0.25">
      <c r="A1" s="43" t="s">
        <v>602</v>
      </c>
      <c r="B1" s="43" t="s">
        <v>594</v>
      </c>
    </row>
    <row r="2" spans="1:2" x14ac:dyDescent="0.25">
      <c r="A2" s="42" t="s">
        <v>595</v>
      </c>
      <c r="B2" s="45" t="s">
        <v>1022</v>
      </c>
    </row>
    <row r="3" spans="1:2" x14ac:dyDescent="0.25">
      <c r="A3" s="42" t="s">
        <v>1020</v>
      </c>
      <c r="B3" s="45" t="s">
        <v>1021</v>
      </c>
    </row>
    <row r="4" spans="1:2" x14ac:dyDescent="0.25">
      <c r="A4" s="127" t="s">
        <v>798</v>
      </c>
      <c r="B4" s="128" t="s">
        <v>801</v>
      </c>
    </row>
    <row r="5" spans="1:2" x14ac:dyDescent="0.25">
      <c r="A5" s="42" t="s">
        <v>596</v>
      </c>
      <c r="B5" s="46" t="s">
        <v>664</v>
      </c>
    </row>
    <row r="6" spans="1:2" x14ac:dyDescent="0.25">
      <c r="A6" s="42" t="s">
        <v>597</v>
      </c>
      <c r="B6" s="45" t="s">
        <v>555</v>
      </c>
    </row>
    <row r="7" spans="1:2" ht="45" x14ac:dyDescent="0.25">
      <c r="A7" s="42" t="s">
        <v>598</v>
      </c>
      <c r="B7" s="46" t="s">
        <v>665</v>
      </c>
    </row>
    <row r="8" spans="1:2" x14ac:dyDescent="0.25">
      <c r="A8" s="42" t="s">
        <v>599</v>
      </c>
      <c r="B8" s="45" t="s">
        <v>556</v>
      </c>
    </row>
    <row r="9" spans="1:2" x14ac:dyDescent="0.25">
      <c r="A9" s="42" t="s">
        <v>600</v>
      </c>
      <c r="B9" s="45" t="s">
        <v>557</v>
      </c>
    </row>
    <row r="10" spans="1:2" x14ac:dyDescent="0.25">
      <c r="A10" s="42" t="s">
        <v>601</v>
      </c>
      <c r="B10" s="45" t="s">
        <v>562</v>
      </c>
    </row>
    <row r="11" spans="1:2" x14ac:dyDescent="0.25">
      <c r="A11" s="47"/>
    </row>
    <row r="12" spans="1:2" x14ac:dyDescent="0.25">
      <c r="A12" s="47"/>
    </row>
    <row r="13" spans="1:2" x14ac:dyDescent="0.25">
      <c r="A13" s="47"/>
    </row>
    <row r="14" spans="1:2" x14ac:dyDescent="0.25">
      <c r="A14" s="47"/>
    </row>
    <row r="15" spans="1:2" x14ac:dyDescent="0.25">
      <c r="A15" s="47"/>
    </row>
    <row r="16" spans="1:2" x14ac:dyDescent="0.25">
      <c r="A16" s="47"/>
    </row>
  </sheetData>
  <customSheetViews>
    <customSheetView guid="{D7DCD11D-DFD8-4E54-AF20-C42656097E02}">
      <selection activeCell="B11" sqref="B11"/>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616D1E0C8AFC4D8CD18D71FE00AD47" ma:contentTypeVersion="0" ma:contentTypeDescription="Create a new document." ma:contentTypeScope="" ma:versionID="5570d218eec21729f402575bec9f7a2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1BA47F-1F3F-4DC1-9C77-413DFE4CEE3B}">
  <ds:schemaRef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39C57191-7A33-46DC-9A09-A1A7B3C52630}">
  <ds:schemaRefs>
    <ds:schemaRef ds:uri="http://schemas.microsoft.com/sharepoint/v3/contenttype/forms"/>
  </ds:schemaRefs>
</ds:datastoreItem>
</file>

<file path=customXml/itemProps3.xml><?xml version="1.0" encoding="utf-8"?>
<ds:datastoreItem xmlns:ds="http://schemas.openxmlformats.org/officeDocument/2006/customXml" ds:itemID="{E1EB4DB8-722B-419C-8B59-354D10A87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Cash Securities 1</vt:lpstr>
      <vt:lpstr>Overview</vt:lpstr>
      <vt:lpstr>Overview - Old</vt:lpstr>
      <vt:lpstr>Spec</vt:lpstr>
      <vt:lpstr>Cash Securities Old</vt:lpstr>
      <vt:lpstr>GRU</vt:lpstr>
      <vt:lpstr>Func. Model</vt:lpstr>
      <vt:lpstr>TLC Mapping</vt:lpstr>
      <vt:lpstr>Transaction Type Mapping</vt:lpstr>
      <vt:lpstr>TLC Data Profiling</vt:lpstr>
      <vt:lpstr>Open Items</vt:lpstr>
      <vt:lpstr>Product wise Source Mapping</vt:lpstr>
      <vt:lpstr>Data for Product Profiling</vt:lpstr>
      <vt:lpstr>Data Profile</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Menon, Sabin [ICG-IT]</dc:creator>
  <cp:lastModifiedBy>S, Sanketh [ICG-IT NE]</cp:lastModifiedBy>
  <dcterms:created xsi:type="dcterms:W3CDTF">2018-05-15T10:38:30Z</dcterms:created>
  <dcterms:modified xsi:type="dcterms:W3CDTF">2019-01-07T07:10:36Z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0x0101006B616D1E0C8AFC4D8CD18D71FE00AD47</vt:lpwstr>
  </property>
</Properties>
</file>