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72608_cognizant_com/Documents/Desktop/LTIN168831 Backup/Forecast/Inventory/"/>
    </mc:Choice>
  </mc:AlternateContent>
  <xr:revisionPtr revIDLastSave="669" documentId="8_{48DFEC88-1B1D-4A92-A70F-E6B527BE2CB4}" xr6:coauthVersionLast="47" xr6:coauthVersionMax="47" xr10:uidLastSave="{85C414B7-161E-403D-8ED6-5093C7B2292A}"/>
  <bookViews>
    <workbookView xWindow="-110" yWindow="-110" windowWidth="19420" windowHeight="10420" activeTab="1" xr2:uid="{EFC1EDB2-716A-498D-9756-F526FB67CD9F}"/>
  </bookViews>
  <sheets>
    <sheet name="Read Me" sheetId="3" r:id="rId1"/>
    <sheet name="Skill Matrix" sheetId="1" r:id="rId2"/>
    <sheet name="Sheet1" sheetId="5" r:id="rId3"/>
    <sheet name="Plan" sheetId="4" state="hidden" r:id="rId4"/>
  </sheets>
  <definedNames>
    <definedName name="_xlnm._FilterDatabase" localSheetId="1" hidden="1">'Skill Matrix'!#REF!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E11" i="1"/>
  <c r="E5" i="5"/>
  <c r="E4" i="5"/>
  <c r="E3" i="5"/>
  <c r="C78" i="4"/>
  <c r="C76" i="4"/>
  <c r="C73" i="4"/>
  <c r="C70" i="4"/>
  <c r="C57" i="4"/>
  <c r="C55" i="4"/>
  <c r="C52" i="4"/>
  <c r="C49" i="4"/>
</calcChain>
</file>

<file path=xl/sharedStrings.xml><?xml version="1.0" encoding="utf-8"?>
<sst xmlns="http://schemas.openxmlformats.org/spreadsheetml/2006/main" count="1268" uniqueCount="444">
  <si>
    <t>Associate Id</t>
  </si>
  <si>
    <t>Associate Name</t>
  </si>
  <si>
    <t>Primary Skill</t>
  </si>
  <si>
    <t>Secondary Skill</t>
  </si>
  <si>
    <t>QE</t>
  </si>
  <si>
    <t>SDET</t>
  </si>
  <si>
    <t>QA</t>
  </si>
  <si>
    <t>Overall Experience</t>
  </si>
  <si>
    <t>Current Technical Role</t>
  </si>
  <si>
    <t>Technical Capability</t>
  </si>
  <si>
    <t>Primary Domain Skills</t>
  </si>
  <si>
    <t>Guidewire Policy Center</t>
  </si>
  <si>
    <t>Guidewire Claims Center</t>
  </si>
  <si>
    <t>Guidewire Billing Center</t>
  </si>
  <si>
    <t>Liberty Applications</t>
  </si>
  <si>
    <t>Duck Creek Policy</t>
  </si>
  <si>
    <t>Duck Creek Claims</t>
  </si>
  <si>
    <t>Level</t>
  </si>
  <si>
    <t>Intermediate</t>
  </si>
  <si>
    <t>Expert</t>
  </si>
  <si>
    <t>Domain Skills</t>
  </si>
  <si>
    <t>Secondary Domain Skills</t>
  </si>
  <si>
    <t>Other Domain Skills</t>
  </si>
  <si>
    <t xml:space="preserve">Technical Skills Experienced (PREVIOUS) </t>
  </si>
  <si>
    <t>Technical Skills Known (ONLY LEARNING EXP)</t>
  </si>
  <si>
    <t>Nivetha</t>
  </si>
  <si>
    <t>Ashwin</t>
  </si>
  <si>
    <t>Abhinav</t>
  </si>
  <si>
    <t>Swetha</t>
  </si>
  <si>
    <t>Aravindh VR</t>
  </si>
  <si>
    <t>Vinodhini Fernando</t>
  </si>
  <si>
    <t>Nivetha Padmanaban</t>
  </si>
  <si>
    <t>Priyanga Subramaniyam</t>
  </si>
  <si>
    <t>Nitish Kumar Verma</t>
  </si>
  <si>
    <t>Aasifa Shaik</t>
  </si>
  <si>
    <t>Balaji Rajagopalan</t>
  </si>
  <si>
    <t>Ranjith Periyasamy</t>
  </si>
  <si>
    <t>Anusha Madhusudhan</t>
  </si>
  <si>
    <t>Alshifa Sanofer</t>
  </si>
  <si>
    <t>Gokilam Eswaran</t>
  </si>
  <si>
    <t>Janani Avinashilingam</t>
  </si>
  <si>
    <t>Shoban Kumar Venkatasala Murthy</t>
  </si>
  <si>
    <t>Aarthi M</t>
  </si>
  <si>
    <t>Santhoshkumar Maruthachalam</t>
  </si>
  <si>
    <t>Nandhakumar Boddu</t>
  </si>
  <si>
    <t>Gowtham Pendyala</t>
  </si>
  <si>
    <t>K Sanketh Raj</t>
  </si>
  <si>
    <t>Vinayagamoorthy Balasubramanian</t>
  </si>
  <si>
    <t>Balakrishnan Vivekanandan</t>
  </si>
  <si>
    <t>Vigneshwaran Kalidasan</t>
  </si>
  <si>
    <t>Muthu Kumar</t>
  </si>
  <si>
    <t>Raj Kumar R</t>
  </si>
  <si>
    <t>NIKHIL AUGUSTINE</t>
  </si>
  <si>
    <t>Udaya Santhi Udayakumar</t>
  </si>
  <si>
    <t>Siji P A</t>
  </si>
  <si>
    <t>Keerthna Ganeshan</t>
  </si>
  <si>
    <t>Ankita Chatterjee</t>
  </si>
  <si>
    <t>Rohit Singh</t>
  </si>
  <si>
    <t>Shilpi Dutta</t>
  </si>
  <si>
    <t>Anitha C R</t>
  </si>
  <si>
    <t>Suganya Ganesan</t>
  </si>
  <si>
    <t>PRAGYA GOYAL</t>
  </si>
  <si>
    <t>Sumathi Guru</t>
  </si>
  <si>
    <t>Murali Murugan</t>
  </si>
  <si>
    <t>Abhishek Kumar</t>
  </si>
  <si>
    <t>Kanneeshwari Shanmugavadivel</t>
  </si>
  <si>
    <t>Gayathiri Nagarajan</t>
  </si>
  <si>
    <t>Santhosh Kumar</t>
  </si>
  <si>
    <t>Surabhi Ramachandran</t>
  </si>
  <si>
    <t>Bharathkumar Jananayagam</t>
  </si>
  <si>
    <t>Poovitha Sebasthiyar</t>
  </si>
  <si>
    <t>Prathyusha Palthuru</t>
  </si>
  <si>
    <t>Varun Akuthota</t>
  </si>
  <si>
    <t>Overall Experience in Months</t>
  </si>
  <si>
    <t>Relevant Experience in Months</t>
  </si>
  <si>
    <t>LOB</t>
  </si>
  <si>
    <t>GRS</t>
  </si>
  <si>
    <t>GRM</t>
  </si>
  <si>
    <t>Read Me</t>
  </si>
  <si>
    <t>Beginner</t>
  </si>
  <si>
    <r>
      <t xml:space="preserve">Current Technical Role - </t>
    </r>
    <r>
      <rPr>
        <sz val="10"/>
        <color theme="1"/>
        <rFont val="Calibri"/>
        <family val="2"/>
        <scheme val="minor"/>
      </rPr>
      <t>Select Associate's current technical role from the list (</t>
    </r>
    <r>
      <rPr>
        <b/>
        <sz val="10"/>
        <color theme="1"/>
        <rFont val="Calibri"/>
        <family val="2"/>
        <scheme val="minor"/>
      </rPr>
      <t>QA / QE / SDET</t>
    </r>
    <r>
      <rPr>
        <sz val="10"/>
        <color theme="1"/>
        <rFont val="Calibri"/>
        <family val="2"/>
        <scheme val="minor"/>
      </rPr>
      <t xml:space="preserve">)
</t>
    </r>
    <r>
      <rPr>
        <b/>
        <sz val="10"/>
        <color rgb="FFC00000"/>
        <rFont val="Calibri"/>
        <family val="2"/>
        <scheme val="minor"/>
      </rPr>
      <t xml:space="preserve">Relevant Experience in Months - </t>
    </r>
    <r>
      <rPr>
        <sz val="10"/>
        <color theme="1"/>
        <rFont val="Calibri"/>
        <family val="2"/>
        <scheme val="minor"/>
      </rPr>
      <t xml:space="preserve">Update Associate's Relevant experience in Current Technical Role
</t>
    </r>
    <r>
      <rPr>
        <b/>
        <sz val="10"/>
        <color rgb="FFC00000"/>
        <rFont val="Calibri"/>
        <family val="2"/>
        <scheme val="minor"/>
      </rPr>
      <t xml:space="preserve">Level - </t>
    </r>
    <r>
      <rPr>
        <sz val="10"/>
        <color theme="1"/>
        <rFont val="Calibri"/>
        <family val="2"/>
        <scheme val="minor"/>
      </rPr>
      <t>Select Associate's Level in Current Technical Role from the list (</t>
    </r>
    <r>
      <rPr>
        <b/>
        <sz val="10"/>
        <color theme="1"/>
        <rFont val="Calibri"/>
        <family val="2"/>
        <scheme val="minor"/>
      </rPr>
      <t>Beginner / Intermediate / Expert</t>
    </r>
    <r>
      <rPr>
        <sz val="10"/>
        <color theme="1"/>
        <rFont val="Calibri"/>
        <family val="2"/>
        <scheme val="minor"/>
      </rPr>
      <t>)</t>
    </r>
  </si>
  <si>
    <r>
      <t>Technical Skills Experienced (</t>
    </r>
    <r>
      <rPr>
        <b/>
        <sz val="10"/>
        <color theme="1"/>
        <rFont val="Calibri"/>
        <family val="2"/>
        <scheme val="minor"/>
      </rPr>
      <t>PREVIOUS</t>
    </r>
    <r>
      <rPr>
        <sz val="10"/>
        <color theme="1"/>
        <rFont val="Calibri"/>
        <family val="2"/>
        <scheme val="minor"/>
      </rPr>
      <t xml:space="preserve">) </t>
    </r>
  </si>
  <si>
    <r>
      <rPr>
        <b/>
        <sz val="10"/>
        <color rgb="FFC00000"/>
        <rFont val="Calibri"/>
        <family val="2"/>
        <scheme val="minor"/>
      </rPr>
      <t xml:space="preserve">Primary Skill - </t>
    </r>
    <r>
      <rPr>
        <sz val="10"/>
        <color theme="1"/>
        <rFont val="Calibri"/>
        <family val="2"/>
        <scheme val="minor"/>
      </rPr>
      <t xml:space="preserve">Update Associate's </t>
    </r>
    <r>
      <rPr>
        <b/>
        <sz val="10"/>
        <color theme="1"/>
        <rFont val="Calibri"/>
        <family val="2"/>
        <scheme val="minor"/>
      </rPr>
      <t>primary</t>
    </r>
    <r>
      <rPr>
        <sz val="10"/>
        <color theme="1"/>
        <rFont val="Calibri"/>
        <family val="2"/>
        <scheme val="minor"/>
      </rPr>
      <t xml:space="preserve"> technical skill </t>
    </r>
    <r>
      <rPr>
        <b/>
        <sz val="10"/>
        <color rgb="FFC00000"/>
        <rFont val="Calibri"/>
        <family val="2"/>
        <scheme val="minor"/>
      </rPr>
      <t>currently</t>
    </r>
    <r>
      <rPr>
        <b/>
        <sz val="10"/>
        <color theme="1"/>
        <rFont val="Calibri"/>
        <family val="2"/>
        <scheme val="minor"/>
      </rPr>
      <t xml:space="preserve"> worked / used</t>
    </r>
    <r>
      <rPr>
        <sz val="10"/>
        <color theme="1"/>
        <rFont val="Calibri"/>
        <family val="2"/>
        <scheme val="minor"/>
      </rPr>
      <t xml:space="preserve"> in the project
</t>
    </r>
    <r>
      <rPr>
        <b/>
        <sz val="10"/>
        <color rgb="FFC00000"/>
        <rFont val="Calibri"/>
        <family val="2"/>
        <scheme val="minor"/>
      </rPr>
      <t xml:space="preserve">Secondary Skill - </t>
    </r>
    <r>
      <rPr>
        <sz val="10"/>
        <rFont val="Calibri"/>
        <family val="2"/>
        <scheme val="minor"/>
      </rPr>
      <t xml:space="preserve">Update Associate's </t>
    </r>
    <r>
      <rPr>
        <b/>
        <sz val="10"/>
        <rFont val="Calibri"/>
        <family val="2"/>
        <scheme val="minor"/>
      </rPr>
      <t>secondary</t>
    </r>
    <r>
      <rPr>
        <sz val="10"/>
        <rFont val="Calibri"/>
        <family val="2"/>
        <scheme val="minor"/>
      </rPr>
      <t xml:space="preserve"> technical skill </t>
    </r>
    <r>
      <rPr>
        <b/>
        <sz val="10"/>
        <color rgb="FFC00000"/>
        <rFont val="Calibri"/>
        <family val="2"/>
        <scheme val="minor"/>
      </rPr>
      <t>currently</t>
    </r>
    <r>
      <rPr>
        <b/>
        <sz val="10"/>
        <rFont val="Calibri"/>
        <family val="2"/>
        <scheme val="minor"/>
      </rPr>
      <t xml:space="preserve"> worked / used</t>
    </r>
    <r>
      <rPr>
        <sz val="10"/>
        <rFont val="Calibri"/>
        <family val="2"/>
        <scheme val="minor"/>
      </rPr>
      <t xml:space="preserve"> in the project</t>
    </r>
  </si>
  <si>
    <r>
      <rPr>
        <b/>
        <sz val="10"/>
        <color rgb="FFC00000"/>
        <rFont val="Calibri"/>
        <family val="2"/>
        <scheme val="minor"/>
      </rPr>
      <t xml:space="preserve">Primary Skill - </t>
    </r>
    <r>
      <rPr>
        <sz val="10"/>
        <color theme="1"/>
        <rFont val="Calibri"/>
        <family val="2"/>
        <scheme val="minor"/>
      </rPr>
      <t xml:space="preserve">Update Associate's </t>
    </r>
    <r>
      <rPr>
        <b/>
        <sz val="10"/>
        <color theme="1"/>
        <rFont val="Calibri"/>
        <family val="2"/>
        <scheme val="minor"/>
      </rPr>
      <t>primary</t>
    </r>
    <r>
      <rPr>
        <sz val="10"/>
        <color theme="1"/>
        <rFont val="Calibri"/>
        <family val="2"/>
        <scheme val="minor"/>
      </rPr>
      <t xml:space="preserve"> technical skill </t>
    </r>
    <r>
      <rPr>
        <b/>
        <sz val="10"/>
        <color rgb="FFC00000"/>
        <rFont val="Calibri"/>
        <family val="2"/>
        <scheme val="minor"/>
      </rPr>
      <t>previously</t>
    </r>
    <r>
      <rPr>
        <b/>
        <sz val="10"/>
        <color theme="1"/>
        <rFont val="Calibri"/>
        <family val="2"/>
        <scheme val="minor"/>
      </rPr>
      <t xml:space="preserve"> worked /used</t>
    </r>
    <r>
      <rPr>
        <sz val="10"/>
        <color theme="1"/>
        <rFont val="Calibri"/>
        <family val="2"/>
        <scheme val="minor"/>
      </rPr>
      <t xml:space="preserve"> in the project
</t>
    </r>
    <r>
      <rPr>
        <b/>
        <sz val="10"/>
        <color rgb="FFC00000"/>
        <rFont val="Calibri"/>
        <family val="2"/>
        <scheme val="minor"/>
      </rPr>
      <t xml:space="preserve">Secondary Skill - </t>
    </r>
    <r>
      <rPr>
        <sz val="10"/>
        <rFont val="Calibri"/>
        <family val="2"/>
        <scheme val="minor"/>
      </rPr>
      <t xml:space="preserve">Update Associate's </t>
    </r>
    <r>
      <rPr>
        <b/>
        <sz val="10"/>
        <rFont val="Calibri"/>
        <family val="2"/>
        <scheme val="minor"/>
      </rPr>
      <t>secondary</t>
    </r>
    <r>
      <rPr>
        <sz val="10"/>
        <rFont val="Calibri"/>
        <family val="2"/>
        <scheme val="minor"/>
      </rPr>
      <t xml:space="preserve"> technical skill </t>
    </r>
    <r>
      <rPr>
        <b/>
        <sz val="10"/>
        <color rgb="FFC00000"/>
        <rFont val="Calibri"/>
        <family val="2"/>
        <scheme val="minor"/>
      </rPr>
      <t>previously</t>
    </r>
    <r>
      <rPr>
        <b/>
        <sz val="10"/>
        <rFont val="Calibri"/>
        <family val="2"/>
        <scheme val="minor"/>
      </rPr>
      <t xml:space="preserve"> worked / used</t>
    </r>
    <r>
      <rPr>
        <sz val="10"/>
        <rFont val="Calibri"/>
        <family val="2"/>
        <scheme val="minor"/>
      </rPr>
      <t xml:space="preserve"> in the project</t>
    </r>
  </si>
  <si>
    <r>
      <t>Technical Skills Known (</t>
    </r>
    <r>
      <rPr>
        <b/>
        <sz val="10"/>
        <color theme="1"/>
        <rFont val="Calibri"/>
        <family val="2"/>
        <scheme val="minor"/>
      </rPr>
      <t>ONLY LEARNING EXP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</si>
  <si>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rgb="FFC00000"/>
        <rFont val="Calibri"/>
        <family val="2"/>
        <scheme val="minor"/>
      </rPr>
      <t xml:space="preserve">Primary Skill - </t>
    </r>
    <r>
      <rPr>
        <sz val="10"/>
        <color theme="1"/>
        <rFont val="Calibri"/>
        <family val="2"/>
        <scheme val="minor"/>
      </rPr>
      <t xml:space="preserve">Update Associate's </t>
    </r>
    <r>
      <rPr>
        <b/>
        <sz val="10"/>
        <color theme="1"/>
        <rFont val="Calibri"/>
        <family val="2"/>
        <scheme val="minor"/>
      </rPr>
      <t>primary</t>
    </r>
    <r>
      <rPr>
        <sz val="10"/>
        <color theme="1"/>
        <rFont val="Calibri"/>
        <family val="2"/>
        <scheme val="minor"/>
      </rPr>
      <t xml:space="preserve"> technical skill with </t>
    </r>
    <r>
      <rPr>
        <b/>
        <sz val="10"/>
        <color rgb="FFC00000"/>
        <rFont val="Calibri"/>
        <family val="2"/>
        <scheme val="minor"/>
      </rPr>
      <t>only learning</t>
    </r>
    <r>
      <rPr>
        <sz val="10"/>
        <color theme="1"/>
        <rFont val="Calibri"/>
        <family val="2"/>
        <scheme val="minor"/>
      </rPr>
      <t xml:space="preserve"> and no practical experience.
</t>
    </r>
    <r>
      <rPr>
        <b/>
        <sz val="10"/>
        <color rgb="FFC00000"/>
        <rFont val="Calibri"/>
        <family val="2"/>
        <scheme val="minor"/>
      </rPr>
      <t xml:space="preserve">Secondary Skill - </t>
    </r>
    <r>
      <rPr>
        <sz val="10"/>
        <rFont val="Calibri"/>
        <family val="2"/>
        <scheme val="minor"/>
      </rPr>
      <t xml:space="preserve">Update Associate's </t>
    </r>
    <r>
      <rPr>
        <b/>
        <sz val="10"/>
        <rFont val="Calibri"/>
        <family val="2"/>
        <scheme val="minor"/>
      </rPr>
      <t>secondary</t>
    </r>
    <r>
      <rPr>
        <sz val="10"/>
        <rFont val="Calibri"/>
        <family val="2"/>
        <scheme val="minor"/>
      </rPr>
      <t xml:space="preserve"> technical skill with </t>
    </r>
    <r>
      <rPr>
        <b/>
        <sz val="10"/>
        <color rgb="FFC00000"/>
        <rFont val="Calibri"/>
        <family val="2"/>
        <scheme val="minor"/>
      </rPr>
      <t>only learning</t>
    </r>
    <r>
      <rPr>
        <sz val="10"/>
        <rFont val="Calibri"/>
        <family val="2"/>
        <scheme val="minor"/>
      </rPr>
      <t xml:space="preserve"> and no practical experience.</t>
    </r>
  </si>
  <si>
    <r>
      <rPr>
        <b/>
        <sz val="10"/>
        <color rgb="FFC00000"/>
        <rFont val="Calibri"/>
        <family val="2"/>
        <scheme val="minor"/>
      </rPr>
      <t xml:space="preserve">Primary Domain Skill - </t>
    </r>
    <r>
      <rPr>
        <sz val="10"/>
        <color theme="1"/>
        <rFont val="Calibri"/>
        <family val="2"/>
        <scheme val="minor"/>
      </rPr>
      <t xml:space="preserve">Select Associate's </t>
    </r>
    <r>
      <rPr>
        <b/>
        <sz val="10"/>
        <color theme="1"/>
        <rFont val="Calibri"/>
        <family val="2"/>
        <scheme val="minor"/>
      </rPr>
      <t xml:space="preserve">primary </t>
    </r>
    <r>
      <rPr>
        <sz val="10"/>
        <color theme="1"/>
        <rFont val="Calibri"/>
        <family val="2"/>
        <scheme val="minor"/>
      </rPr>
      <t xml:space="preserve">domain skill from the list.
</t>
    </r>
    <r>
      <rPr>
        <b/>
        <sz val="10"/>
        <color rgb="FFC00000"/>
        <rFont val="Calibri"/>
        <family val="2"/>
        <scheme val="minor"/>
      </rPr>
      <t xml:space="preserve">Secondary Domain Skill - </t>
    </r>
    <r>
      <rPr>
        <sz val="10"/>
        <rFont val="Calibri"/>
        <family val="2"/>
        <scheme val="minor"/>
      </rPr>
      <t xml:space="preserve">Update Associate's </t>
    </r>
    <r>
      <rPr>
        <b/>
        <sz val="10"/>
        <rFont val="Calibri"/>
        <family val="2"/>
        <scheme val="minor"/>
      </rPr>
      <t>secondary</t>
    </r>
    <r>
      <rPr>
        <sz val="10"/>
        <rFont val="Calibri"/>
        <family val="2"/>
        <scheme val="minor"/>
      </rPr>
      <t xml:space="preserve"> domain skill from the list.
</t>
    </r>
    <r>
      <rPr>
        <b/>
        <sz val="10"/>
        <color rgb="FFC00000"/>
        <rFont val="Calibri"/>
        <family val="2"/>
        <scheme val="minor"/>
      </rPr>
      <t xml:space="preserve">Other Domain Skill - </t>
    </r>
    <r>
      <rPr>
        <sz val="10"/>
        <color theme="1"/>
        <rFont val="Calibri"/>
        <family val="2"/>
        <scheme val="minor"/>
      </rPr>
      <t xml:space="preserve">Update Associate's </t>
    </r>
    <r>
      <rPr>
        <b/>
        <sz val="10"/>
        <color theme="1"/>
        <rFont val="Calibri"/>
        <family val="2"/>
        <scheme val="minor"/>
      </rPr>
      <t>other</t>
    </r>
    <r>
      <rPr>
        <sz val="10"/>
        <color theme="1"/>
        <rFont val="Calibri"/>
        <family val="2"/>
        <scheme val="minor"/>
      </rPr>
      <t xml:space="preserve"> domain skill from the list.</t>
    </r>
  </si>
  <si>
    <t>Comments</t>
  </si>
  <si>
    <t>Update any other details apart from mentioned above</t>
  </si>
  <si>
    <t>Update Associate's Overall Experience</t>
  </si>
  <si>
    <t>Other Applications - Mention in Comments</t>
  </si>
  <si>
    <t>Mainframe</t>
  </si>
  <si>
    <t>Selenium</t>
  </si>
  <si>
    <t>-</t>
  </si>
  <si>
    <t>Having knowledge on Healthcare domain(previous project)</t>
  </si>
  <si>
    <t>Cucumber</t>
  </si>
  <si>
    <t>SQL</t>
  </si>
  <si>
    <t>Having knowledge on Genisys Configurator</t>
  </si>
  <si>
    <t>Java</t>
  </si>
  <si>
    <t>EIS Insurance</t>
  </si>
  <si>
    <t>UFT</t>
  </si>
  <si>
    <t>JMeter</t>
  </si>
  <si>
    <t>Groovy</t>
  </si>
  <si>
    <t>Pega - Personal Lines underwriter management system</t>
  </si>
  <si>
    <t>UI Path(RPA)</t>
  </si>
  <si>
    <t>EIS &amp; Certainly Application</t>
  </si>
  <si>
    <t>AAE</t>
  </si>
  <si>
    <t>LoadRunner</t>
  </si>
  <si>
    <t>Postman</t>
  </si>
  <si>
    <t>SOAP UI</t>
  </si>
  <si>
    <t>DB Testing</t>
  </si>
  <si>
    <t>Oracle</t>
  </si>
  <si>
    <t>API testing</t>
  </si>
  <si>
    <t>QC</t>
  </si>
  <si>
    <t>Selenium using Quantum framework</t>
  </si>
  <si>
    <t>Load Runner</t>
  </si>
  <si>
    <t xml:space="preserve">EIS - Current Project(1 month Experience) </t>
  </si>
  <si>
    <t>Python</t>
  </si>
  <si>
    <t>NA</t>
  </si>
  <si>
    <t>Selenium with Java</t>
  </si>
  <si>
    <t xml:space="preserve">SOAP UI </t>
  </si>
  <si>
    <t xml:space="preserve">Basics of Java </t>
  </si>
  <si>
    <t>PAT
Liberty Applications: eCLIQ</t>
  </si>
  <si>
    <t>eCLIQ,Orion</t>
  </si>
  <si>
    <t>Telecom OSS/BSS - Metasolv Product Testin</t>
  </si>
  <si>
    <t>SQL - ETL Testing</t>
  </si>
  <si>
    <t>QTP</t>
  </si>
  <si>
    <t>MS-SQL</t>
  </si>
  <si>
    <t>Perfecto Mobile Testing</t>
  </si>
  <si>
    <t>Liberty Applications - LM WCCA
Liberty Applications - Systemone.nxt (Correspondence)</t>
  </si>
  <si>
    <t>Vignesh Sathasivam</t>
  </si>
  <si>
    <t>AWS</t>
  </si>
  <si>
    <t>Insurance</t>
  </si>
  <si>
    <t>Retail</t>
  </si>
  <si>
    <t>Transportation</t>
  </si>
  <si>
    <t>Angular</t>
  </si>
  <si>
    <t>ReactJS</t>
  </si>
  <si>
    <t>BFS Domain</t>
  </si>
  <si>
    <t>Guidewire Claim Center</t>
  </si>
  <si>
    <t>Core Java</t>
  </si>
  <si>
    <t>MySQL</t>
  </si>
  <si>
    <t>Liberty Application</t>
  </si>
  <si>
    <t>CITS Tool</t>
  </si>
  <si>
    <t>IICS</t>
  </si>
  <si>
    <t>Informatica</t>
  </si>
  <si>
    <t xml:space="preserve">Microservices </t>
  </si>
  <si>
    <t>TDM</t>
  </si>
  <si>
    <t>Java/J2EE</t>
  </si>
  <si>
    <t>RestAPI</t>
  </si>
  <si>
    <t xml:space="preserve">Java </t>
  </si>
  <si>
    <t>Mysql</t>
  </si>
  <si>
    <t>Azure</t>
  </si>
  <si>
    <t>Devops</t>
  </si>
  <si>
    <t xml:space="preserve">TDM </t>
  </si>
  <si>
    <t>SQL DB</t>
  </si>
  <si>
    <t>Java and Maven</t>
  </si>
  <si>
    <t>Liberty Applications - Surety</t>
  </si>
  <si>
    <r>
      <rPr>
        <b/>
        <u/>
        <sz val="10"/>
        <color theme="1"/>
        <rFont val="Calibri"/>
        <family val="2"/>
        <scheme val="minor"/>
      </rPr>
      <t>Other Skills:</t>
    </r>
    <r>
      <rPr>
        <sz val="10"/>
        <color theme="1"/>
        <rFont val="Calibri"/>
        <family val="2"/>
        <scheme val="minor"/>
      </rPr>
      <t xml:space="preserve">
Online Content Creation  
Business Case study Preparation  
Presentation Skills  </t>
    </r>
  </si>
  <si>
    <t>Core Java, 
Python,  
Selenium,
UFT</t>
  </si>
  <si>
    <t>Java,
Powershell, 
UNIX Shell Scripting</t>
  </si>
  <si>
    <t>Selenium, 
Cucumber</t>
  </si>
  <si>
    <t>AWS, 
Big Data, 
Informatica, 
Delphix, 
TDM</t>
  </si>
  <si>
    <t>Cucumber, 
Selenide,
Test NG</t>
  </si>
  <si>
    <t>Mainframe,
DB2</t>
  </si>
  <si>
    <t>JMeter, 
Soap UI,
Oracle SQL Developer</t>
  </si>
  <si>
    <t>Maven , 
TestNG</t>
  </si>
  <si>
    <t>Java, 
MongoDB</t>
  </si>
  <si>
    <t>Selenium, 
Rest Assured,
Spring Test, 
Cucumber, 
SauceLab, 
Postman, 
Git, 
Selenide</t>
  </si>
  <si>
    <t>SQL,
Selenium</t>
  </si>
  <si>
    <t>IICS, 
SQL, 
Python</t>
  </si>
  <si>
    <t>Postman,
Blueprism</t>
  </si>
  <si>
    <t>Robitic framework,
Python,
Selenium</t>
  </si>
  <si>
    <t>Onyx swagger, 
Postman</t>
  </si>
  <si>
    <t>XML,
Data Analysis and Machine Learning</t>
  </si>
  <si>
    <t>Selenium, 
Java</t>
  </si>
  <si>
    <t>VB Script,
UI Path</t>
  </si>
  <si>
    <t>SQL,
Python</t>
  </si>
  <si>
    <t>SQL ,
Java</t>
  </si>
  <si>
    <t>Java, 
SQL, 
JavaScript</t>
  </si>
  <si>
    <t xml:space="preserve">Protractor, 
SQL </t>
  </si>
  <si>
    <t xml:space="preserve">Data science , 
Machine Learning </t>
  </si>
  <si>
    <t>Selenium,
TestNG</t>
  </si>
  <si>
    <t>Cucumber,
SQL</t>
  </si>
  <si>
    <t xml:space="preserve">HTML,
CSS </t>
  </si>
  <si>
    <t>Javascript, 
JSP,
HTML,
CSS</t>
  </si>
  <si>
    <t>Java, 
Spring Boot</t>
  </si>
  <si>
    <t>Java,
SpringBoot,
SQL</t>
  </si>
  <si>
    <t>Healthcare,
Payment Gateway</t>
  </si>
  <si>
    <t>SOAP UI, 
SQL, 
POSTMAN</t>
  </si>
  <si>
    <t>Java, 
Selenium, 
UFT</t>
  </si>
  <si>
    <t>Mainframe,
SQL,
DB2</t>
  </si>
  <si>
    <t>UFT,
Java,
Selenium</t>
  </si>
  <si>
    <t>1.Liberty Applications- Orion Web application,
           Sample Master Desktop Application.
2.SOAP UI - A very basic idea about SOAP UI.Only excecuting the pre- exsisting scripts, not developing or modifying the scripts present already.</t>
  </si>
  <si>
    <t>eCLIQ, 
Claims</t>
  </si>
  <si>
    <t>eCLIQ, 
Mecca/AQS, 
Comline policy creation</t>
  </si>
  <si>
    <t>Frameworks: Data Driven, Behavior
DB2Visualizer, 
Postman</t>
  </si>
  <si>
    <t xml:space="preserve">Guidewire ContactManager,  
eCliq policy creation </t>
  </si>
  <si>
    <t>FNOL applications, 
ACES Mainframe Application. 
CI CC, 
VIA CC Applications and Downstream Systems</t>
  </si>
  <si>
    <t>5 years expereience in BPS Projects,
3 years experience in PMO, 
Agile Technoligies</t>
  </si>
  <si>
    <t>No Development experience, 
Only Maintaining and making changes in existing Postman scripts.</t>
  </si>
  <si>
    <t>MySQL,
Mobile Appium Testing</t>
  </si>
  <si>
    <t>HTML/CSS,
Vagrant,
Ansible</t>
  </si>
  <si>
    <t>Liberty Applications - 
LMPW, 
Property Helpher, 
EPIC, 
CERC - CMS, 
AR, 
Bulk Export, 
EDM and Strataware</t>
  </si>
  <si>
    <t>SDH, 
SONET, 
SQL</t>
  </si>
  <si>
    <t>Selenium,
SOAP UI,
JMeter</t>
  </si>
  <si>
    <t>Selenium,
SOAP UI</t>
  </si>
  <si>
    <t>Insurance,
Banking</t>
  </si>
  <si>
    <t>Amazon web services (AWS) ,
Infrastructure as a Service (IaaS),
Continuous Integration and Continuous, Delivery (CI/CD) ,
Python (Programming Language),
YAML</t>
  </si>
  <si>
    <t>POSTGRESQL,
Amazon VPC ,
LINUX SHELL, 
SCRIPTING</t>
  </si>
  <si>
    <t>Selenium,
POSTMAN,
SOAP UI,
Jira</t>
  </si>
  <si>
    <t>Rest Assured, 
Spring Test, 
Cucumber, 
SauceLab, 
Postman, 
Git, 
Selenide</t>
  </si>
  <si>
    <t>Node.JS,
SpecFlow</t>
  </si>
  <si>
    <t>Jest, 
Rest Assured,
Postman,
JMeter</t>
  </si>
  <si>
    <t>UFT, 
Selenium, 
TestNG, 
Protractor, 
Cucumber, 
JBehave</t>
  </si>
  <si>
    <t>Previously worked in Support Projects,
Webservices, 
Spring Batch, 
MQ</t>
  </si>
  <si>
    <t>Selenium 
Java</t>
  </si>
  <si>
    <t>Mainframe,
SQL,
SOAP UI</t>
  </si>
  <si>
    <t>React JS</t>
  </si>
  <si>
    <t>Selenium,
JMeter</t>
  </si>
  <si>
    <t>JMeter, 
Java, 
Python</t>
  </si>
  <si>
    <t>Java, 
Spring Boot, 
Hibernate, 
JPA, 
MySQL</t>
  </si>
  <si>
    <t>Maven,
TestNG</t>
  </si>
  <si>
    <t>UFT,
Java</t>
  </si>
  <si>
    <t>JMeter, 
AWS</t>
  </si>
  <si>
    <t>UFT,
VB Script,
UI Path</t>
  </si>
  <si>
    <t>SOAP UI, 
Selenium</t>
  </si>
  <si>
    <t xml:space="preserve">Have experience in different versions of Claims Center (CC8, CC9 and CC10), 
Frameworks: TestNG, Junit and Cucumber
Webservices: SOAP UI
CICD: Bamboo, Git
Agile Technologies, JIRA, </t>
  </si>
  <si>
    <t>Postman/SOAP Service Testing</t>
  </si>
  <si>
    <t>Selenium,
SQL</t>
  </si>
  <si>
    <t>Microstrategy reports</t>
  </si>
  <si>
    <t>Protractor,
Java,
Angular, 
Spring Boot, 
GIT, 
Saucelabs</t>
  </si>
  <si>
    <t>AWS, 
Bamboo,
Postman, 
SOAP UI, 
Mongo DB</t>
  </si>
  <si>
    <t>ETL Testing, 
Selenium, 
Java</t>
  </si>
  <si>
    <t>Healthcare, 
Travel and hospitality</t>
  </si>
  <si>
    <r>
      <t>Technical Skills In Practice (</t>
    </r>
    <r>
      <rPr>
        <b/>
        <sz val="10"/>
        <color theme="1"/>
        <rFont val="Calibri"/>
        <family val="2"/>
        <scheme val="minor"/>
      </rPr>
      <t>CURRENT</t>
    </r>
    <r>
      <rPr>
        <sz val="10"/>
        <color theme="1"/>
        <rFont val="Calibri"/>
        <family val="2"/>
        <scheme val="minor"/>
      </rPr>
      <t xml:space="preserve">) </t>
    </r>
  </si>
  <si>
    <t xml:space="preserve">Technical Skills In Practice (CURRENT) </t>
  </si>
  <si>
    <t>Rafey, Mohammad</t>
  </si>
  <si>
    <t>Target Plan</t>
  </si>
  <si>
    <t>Current Role %</t>
  </si>
  <si>
    <t>Training Topics</t>
  </si>
  <si>
    <t>H1</t>
  </si>
  <si>
    <t>H2</t>
  </si>
  <si>
    <t>Q1</t>
  </si>
  <si>
    <t>Q2</t>
  </si>
  <si>
    <t>Q3</t>
  </si>
  <si>
    <t>Q4</t>
  </si>
  <si>
    <t>QA to QE</t>
  </si>
  <si>
    <t>Selenium - TestNG</t>
  </si>
  <si>
    <t>Junit</t>
  </si>
  <si>
    <t>GitHub</t>
  </si>
  <si>
    <t>Maven</t>
  </si>
  <si>
    <t>CI / CD</t>
  </si>
  <si>
    <t>QE Beginner/Intermediate to QE Expert</t>
  </si>
  <si>
    <t>Selenide</t>
  </si>
  <si>
    <t>Robot Framework</t>
  </si>
  <si>
    <t>Rest Assured</t>
  </si>
  <si>
    <t>Protractor</t>
  </si>
  <si>
    <t>DB Automation - Structured &amp; Un-Structured Data</t>
  </si>
  <si>
    <t>UI Path/Blue prism</t>
  </si>
  <si>
    <t>QE Expert to SDET Beginner</t>
  </si>
  <si>
    <t>HTML/CSS</t>
  </si>
  <si>
    <t xml:space="preserve">Spring Boot </t>
  </si>
  <si>
    <t>Node JS</t>
  </si>
  <si>
    <t>Hibernate/Spring JPA</t>
  </si>
  <si>
    <t>SDET Beginner to SDET Intermediate</t>
  </si>
  <si>
    <t>AWS Cloud Practitioner Basics</t>
  </si>
  <si>
    <t>-&gt; AWS - Overview</t>
  </si>
  <si>
    <t>-&gt; AWS Core</t>
  </si>
  <si>
    <t>Services - Ec2, S3</t>
  </si>
  <si>
    <t>Services - RDS, Lambda</t>
  </si>
  <si>
    <t>-&gt; AWS Core Services - Dynamodb, Connect, Lex Bot</t>
  </si>
  <si>
    <t>Informatica/Delphix/AWS Glue</t>
  </si>
  <si>
    <t>Target Role</t>
  </si>
  <si>
    <t>Target %</t>
  </si>
  <si>
    <t>QE Expert</t>
  </si>
  <si>
    <t>UI Path/Blueprism</t>
  </si>
  <si>
    <t>SDET Beginner</t>
  </si>
  <si>
    <t xml:space="preserve">SpringBoot </t>
  </si>
  <si>
    <t>SDET Intermediate</t>
  </si>
  <si>
    <t>Vijayanand Kandasamy</t>
  </si>
  <si>
    <t>Lincoln Bhattarai</t>
  </si>
  <si>
    <t>Kiran Kumar Immadisetty</t>
  </si>
  <si>
    <t>Kannan Mani</t>
  </si>
  <si>
    <t>PRAVEEN KUMAR PANCHETI</t>
  </si>
  <si>
    <t>Sangeeth Kabilan</t>
  </si>
  <si>
    <t>Pothiraj Ramasamy</t>
  </si>
  <si>
    <t>Manikandan Vanakambadi Nandakumar</t>
  </si>
  <si>
    <t>Niteen Patil</t>
  </si>
  <si>
    <t>Goutham Sacheendran</t>
  </si>
  <si>
    <t>Chaitanya Aenugu</t>
  </si>
  <si>
    <t>Chaitanya Ghantasala</t>
  </si>
  <si>
    <t>Karthikeyan  Veerabathiran</t>
  </si>
  <si>
    <t>Hariprasad Kothandan</t>
  </si>
  <si>
    <t>Ramesh babu Ramabattina</t>
  </si>
  <si>
    <t>Shankar Nagaraj</t>
  </si>
  <si>
    <t>Visvesvaran Rhaajentiran</t>
  </si>
  <si>
    <t>Nishant Saini</t>
  </si>
  <si>
    <t>Santhosh Kumar Reddy Sykam</t>
  </si>
  <si>
    <t>Varun kumar Raja Sathuluri</t>
  </si>
  <si>
    <t>Anusha Seshadri</t>
  </si>
  <si>
    <t>Sathishkumar G K</t>
  </si>
  <si>
    <t>Priyanka Patel</t>
  </si>
  <si>
    <t xml:space="preserve">Mubashir Khan Mohammad </t>
  </si>
  <si>
    <t>Sreejeet Chatterjee</t>
  </si>
  <si>
    <t>Kathiravan Nallasamy</t>
  </si>
  <si>
    <t>Veeramanikandan Arumugam</t>
  </si>
  <si>
    <t>Aneesh K P</t>
  </si>
  <si>
    <t>Anitharaj Sridharan</t>
  </si>
  <si>
    <t>Mahalakshmi  Duraibabu</t>
  </si>
  <si>
    <t>Nithya Lakshmi</t>
  </si>
  <si>
    <t xml:space="preserve">Nidhi Koliyot </t>
  </si>
  <si>
    <t>Gayathri Ravindran</t>
  </si>
  <si>
    <t>Vivek Reddy</t>
  </si>
  <si>
    <t>Suman Patibandla</t>
  </si>
  <si>
    <t>Zachery Gordon</t>
  </si>
  <si>
    <t>Nava Raj Poudel</t>
  </si>
  <si>
    <t>Satya Vutukuri</t>
  </si>
  <si>
    <t>ADITHYA KONERU</t>
  </si>
  <si>
    <t>Prabhakar Kavvagudem</t>
  </si>
  <si>
    <t>Venkata Mahendra Nadh Pamidimukkala</t>
  </si>
  <si>
    <t>BhuvanaaShree Rajasekar</t>
  </si>
  <si>
    <t>Updated Data with onsite Addition - Sent Anusha</t>
  </si>
  <si>
    <t>Updated - Sent to Sasi</t>
  </si>
  <si>
    <t>Base - Sent to Sasi</t>
  </si>
  <si>
    <t>Offshore</t>
  </si>
  <si>
    <t>Onshore</t>
  </si>
  <si>
    <t>Location</t>
  </si>
  <si>
    <t>Sudipta Bose</t>
  </si>
  <si>
    <t>Syed Shadab Ali</t>
  </si>
  <si>
    <t>Dhivya Priya</t>
  </si>
  <si>
    <t>Vansh Dubey</t>
  </si>
  <si>
    <t>SDET Expert</t>
  </si>
  <si>
    <t>Java Development</t>
  </si>
  <si>
    <t>Duck Creek Testing </t>
  </si>
  <si>
    <t>Automation Testing </t>
  </si>
  <si>
    <t>Dataware Housing Fundamentals</t>
  </si>
  <si>
    <t>Azure 201</t>
  </si>
  <si>
    <t>Telecom</t>
  </si>
  <si>
    <t xml:space="preserve"> 37 </t>
  </si>
  <si>
    <t>Manual Testing</t>
  </si>
  <si>
    <t>Java Selenium
Automation Testing</t>
  </si>
  <si>
    <t>Java Selenium</t>
  </si>
  <si>
    <t>Mean Stack
Python</t>
  </si>
  <si>
    <t>Java
C</t>
  </si>
  <si>
    <r>
      <rPr>
        <b/>
        <sz val="11"/>
        <color theme="1"/>
        <rFont val="Calibri"/>
        <family val="2"/>
        <scheme val="minor"/>
      </rPr>
      <t xml:space="preserve">Testing Tools: </t>
    </r>
    <r>
      <rPr>
        <sz val="11"/>
        <color theme="1"/>
        <rFont val="Calibri"/>
        <family val="2"/>
        <scheme val="minor"/>
      </rPr>
      <t xml:space="preserve"> LoadRunner, Jmeter
</t>
    </r>
    <r>
      <rPr>
        <b/>
        <sz val="11"/>
        <color theme="1"/>
        <rFont val="Calibri"/>
        <family val="2"/>
        <scheme val="minor"/>
      </rPr>
      <t>Test Management Tools:</t>
    </r>
    <r>
      <rPr>
        <sz val="11"/>
        <color theme="1"/>
        <rFont val="Calibri"/>
        <family val="2"/>
        <scheme val="minor"/>
      </rPr>
      <t xml:space="preserve">  ALM Performance
</t>
    </r>
  </si>
  <si>
    <r>
      <rPr>
        <b/>
        <sz val="11"/>
        <color theme="1"/>
        <rFont val="Calibri"/>
        <family val="2"/>
        <scheme val="minor"/>
      </rPr>
      <t>Automation Testing:
Tool:</t>
    </r>
    <r>
      <rPr>
        <sz val="11"/>
        <color theme="1"/>
        <rFont val="Calibri"/>
        <family val="2"/>
        <scheme val="minor"/>
      </rPr>
      <t>Selenium</t>
    </r>
  </si>
  <si>
    <t xml:space="preserve"> Selenim - Java,C,C++
Java,Python</t>
  </si>
  <si>
    <r>
      <rPr>
        <b/>
        <sz val="11"/>
        <color theme="1"/>
        <rFont val="Calibri"/>
        <family val="2"/>
        <scheme val="minor"/>
      </rPr>
      <t xml:space="preserve">Performance Testing Tools: </t>
    </r>
    <r>
      <rPr>
        <sz val="11"/>
        <color theme="1"/>
        <rFont val="Calibri"/>
        <family val="2"/>
        <scheme val="minor"/>
      </rPr>
      <t xml:space="preserve"> LoadRunner, Jmeter, Gatling
</t>
    </r>
    <r>
      <rPr>
        <b/>
        <sz val="11"/>
        <color theme="1"/>
        <rFont val="Calibri"/>
        <family val="2"/>
        <scheme val="minor"/>
      </rPr>
      <t xml:space="preserve">Performance Monitoring Tools:  </t>
    </r>
    <r>
      <rPr>
        <sz val="11"/>
        <color theme="1"/>
        <rFont val="Calibri"/>
        <family val="2"/>
        <scheme val="minor"/>
      </rPr>
      <t xml:space="preserve">Splunk, App Dynamics, New Relic
</t>
    </r>
    <r>
      <rPr>
        <b/>
        <sz val="11"/>
        <color theme="1"/>
        <rFont val="Calibri"/>
        <family val="2"/>
        <scheme val="minor"/>
      </rPr>
      <t>Automation Testing:</t>
    </r>
    <r>
      <rPr>
        <sz val="11"/>
        <color theme="1"/>
        <rFont val="Calibri"/>
        <family val="2"/>
        <scheme val="minor"/>
      </rPr>
      <t xml:space="preserve">  Selenium, Testng, Maven, Sauce lab
</t>
    </r>
    <r>
      <rPr>
        <b/>
        <sz val="11"/>
        <color theme="1"/>
        <rFont val="Calibri"/>
        <family val="2"/>
        <scheme val="minor"/>
      </rPr>
      <t>Cloud Technology:</t>
    </r>
    <r>
      <rPr>
        <sz val="11"/>
        <color theme="1"/>
        <rFont val="Calibri"/>
        <family val="2"/>
        <scheme val="minor"/>
      </rPr>
      <t xml:space="preserve">  Amazon Web Services , Docker
</t>
    </r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 DB2, AWS aurora
</t>
    </r>
    <r>
      <rPr>
        <b/>
        <sz val="11"/>
        <color theme="1"/>
        <rFont val="Calibri"/>
        <family val="2"/>
        <scheme val="minor"/>
      </rPr>
      <t xml:space="preserve">Devops: </t>
    </r>
    <r>
      <rPr>
        <sz val="11"/>
        <color theme="1"/>
        <rFont val="Calibri"/>
        <family val="2"/>
        <scheme val="minor"/>
      </rPr>
      <t xml:space="preserve"> Jenkins, Bamboo, Kubernetes, Keptn
</t>
    </r>
    <r>
      <rPr>
        <b/>
        <sz val="11"/>
        <color theme="1"/>
        <rFont val="Calibri"/>
        <family val="2"/>
        <scheme val="minor"/>
      </rPr>
      <t xml:space="preserve">Version Control Tools: </t>
    </r>
    <r>
      <rPr>
        <sz val="11"/>
        <color theme="1"/>
        <rFont val="Calibri"/>
        <family val="2"/>
        <scheme val="minor"/>
      </rPr>
      <t xml:space="preserve"> GIT
</t>
    </r>
    <r>
      <rPr>
        <b/>
        <sz val="11"/>
        <color theme="1"/>
        <rFont val="Calibri"/>
        <family val="2"/>
        <scheme val="minor"/>
      </rPr>
      <t xml:space="preserve">Test Management Tools: </t>
    </r>
    <r>
      <rPr>
        <sz val="11"/>
        <color theme="1"/>
        <rFont val="Calibri"/>
        <family val="2"/>
        <scheme val="minor"/>
      </rPr>
      <t xml:space="preserve"> ALM Performance Centre, Bugzilla, Jira
</t>
    </r>
    <r>
      <rPr>
        <b/>
        <sz val="11"/>
        <color theme="1"/>
        <rFont val="Calibri"/>
        <family val="2"/>
        <scheme val="minor"/>
      </rPr>
      <t xml:space="preserve">Utilities Tools: </t>
    </r>
    <r>
      <rPr>
        <sz val="11"/>
        <color theme="1"/>
        <rFont val="Calibri"/>
        <family val="2"/>
        <scheme val="minor"/>
      </rPr>
      <t xml:space="preserve"> DBVisualizer, HTTP Watch, Fiddler
</t>
    </r>
    <r>
      <rPr>
        <b/>
        <sz val="11"/>
        <color theme="1"/>
        <rFont val="Calibri"/>
        <family val="2"/>
        <scheme val="minor"/>
      </rPr>
      <t xml:space="preserve">Service Virtualization Tools: </t>
    </r>
    <r>
      <rPr>
        <sz val="11"/>
        <color theme="1"/>
        <rFont val="Calibri"/>
        <family val="2"/>
        <scheme val="minor"/>
      </rPr>
      <t xml:space="preserve">WireMock
</t>
    </r>
    <r>
      <rPr>
        <b/>
        <sz val="11"/>
        <color theme="1"/>
        <rFont val="Calibri"/>
        <family val="2"/>
        <scheme val="minor"/>
      </rPr>
      <t>Languages</t>
    </r>
    <r>
      <rPr>
        <sz val="11"/>
        <color theme="1"/>
        <rFont val="Calibri"/>
        <family val="2"/>
        <scheme val="minor"/>
      </rPr>
      <t xml:space="preserve">:  Java
</t>
    </r>
    <r>
      <rPr>
        <b/>
        <sz val="11"/>
        <color theme="1"/>
        <rFont val="Calibri"/>
        <family val="2"/>
        <scheme val="minor"/>
      </rPr>
      <t xml:space="preserve">Methodology Principles: </t>
    </r>
    <r>
      <rPr>
        <sz val="11"/>
        <color theme="1"/>
        <rFont val="Calibri"/>
        <family val="2"/>
        <scheme val="minor"/>
      </rPr>
      <t xml:space="preserve"> Agile Scrum Kanban</t>
    </r>
  </si>
  <si>
    <t>Influxdb ,Grafana, API Testing using Postman. Database testing</t>
  </si>
  <si>
    <r>
      <rPr>
        <b/>
        <sz val="11"/>
        <color theme="1"/>
        <rFont val="Calibri"/>
        <family val="2"/>
        <scheme val="minor"/>
      </rPr>
      <t xml:space="preserve">Performance Testing Tools: </t>
    </r>
    <r>
      <rPr>
        <sz val="11"/>
        <color theme="1"/>
        <rFont val="Calibri"/>
        <family val="2"/>
        <scheme val="minor"/>
      </rPr>
      <t xml:space="preserve"> NeoLoad
</t>
    </r>
    <r>
      <rPr>
        <b/>
        <sz val="11"/>
        <color theme="1"/>
        <rFont val="Calibri"/>
        <family val="2"/>
        <scheme val="minor"/>
      </rPr>
      <t xml:space="preserve">Performance Monitoring Tools:  </t>
    </r>
    <r>
      <rPr>
        <sz val="11"/>
        <color theme="1"/>
        <rFont val="Calibri"/>
        <family val="2"/>
        <scheme val="minor"/>
      </rPr>
      <t xml:space="preserve"> Dynatrace, Gems, MQ explorer
</t>
    </r>
    <r>
      <rPr>
        <b/>
        <sz val="11"/>
        <color theme="1"/>
        <rFont val="Calibri"/>
        <family val="2"/>
        <scheme val="minor"/>
      </rPr>
      <t>Automation Testing:</t>
    </r>
    <r>
      <rPr>
        <sz val="11"/>
        <color theme="1"/>
        <rFont val="Calibri"/>
        <family val="2"/>
        <scheme val="minor"/>
      </rPr>
      <t xml:space="preserve">  Selenium
</t>
    </r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 Oracle, MySQL
</t>
    </r>
    <r>
      <rPr>
        <b/>
        <sz val="11"/>
        <color theme="1"/>
        <rFont val="Calibri"/>
        <family val="2"/>
        <scheme val="minor"/>
      </rPr>
      <t xml:space="preserve">Devops: </t>
    </r>
    <r>
      <rPr>
        <sz val="11"/>
        <color theme="1"/>
        <rFont val="Calibri"/>
        <family val="2"/>
        <scheme val="minor"/>
      </rPr>
      <t xml:space="preserve"> Jenkins
</t>
    </r>
    <r>
      <rPr>
        <b/>
        <sz val="11"/>
        <color theme="1"/>
        <rFont val="Calibri"/>
        <family val="2"/>
        <scheme val="minor"/>
      </rPr>
      <t xml:space="preserve">Version Control Tools: </t>
    </r>
    <r>
      <rPr>
        <sz val="11"/>
        <color theme="1"/>
        <rFont val="Calibri"/>
        <family val="2"/>
        <scheme val="minor"/>
      </rPr>
      <t xml:space="preserve"> SVN
</t>
    </r>
    <r>
      <rPr>
        <b/>
        <sz val="11"/>
        <color theme="1"/>
        <rFont val="Calibri"/>
        <family val="2"/>
        <scheme val="minor"/>
      </rPr>
      <t xml:space="preserve">Test Management Tools: </t>
    </r>
    <r>
      <rPr>
        <sz val="11"/>
        <color theme="1"/>
        <rFont val="Calibri"/>
        <family val="2"/>
        <scheme val="minor"/>
      </rPr>
      <t xml:space="preserve"> Bugzilla
</t>
    </r>
    <r>
      <rPr>
        <b/>
        <sz val="11"/>
        <color theme="1"/>
        <rFont val="Calibri"/>
        <family val="2"/>
        <scheme val="minor"/>
      </rPr>
      <t xml:space="preserve">Utilities Tools: </t>
    </r>
    <r>
      <rPr>
        <sz val="11"/>
        <color theme="1"/>
        <rFont val="Calibri"/>
        <family val="2"/>
        <scheme val="minor"/>
      </rPr>
      <t xml:space="preserve"> TOAD, SQL Developer, winSCP, Putty
</t>
    </r>
    <r>
      <rPr>
        <b/>
        <sz val="11"/>
        <color theme="1"/>
        <rFont val="Calibri"/>
        <family val="2"/>
        <scheme val="minor"/>
      </rPr>
      <t xml:space="preserve">Service Virtualization Tools: </t>
    </r>
    <r>
      <rPr>
        <sz val="11"/>
        <color theme="1"/>
        <rFont val="Calibri"/>
        <family val="2"/>
        <scheme val="minor"/>
      </rPr>
      <t xml:space="preserve">CA LISA Mock
</t>
    </r>
    <r>
      <rPr>
        <b/>
        <sz val="11"/>
        <color theme="1"/>
        <rFont val="Calibri"/>
        <family val="2"/>
        <scheme val="minor"/>
      </rPr>
      <t>Profilers:</t>
    </r>
    <r>
      <rPr>
        <sz val="11"/>
        <color theme="1"/>
        <rFont val="Calibri"/>
        <family val="2"/>
        <scheme val="minor"/>
      </rPr>
      <t xml:space="preserve">  Java VisualVM
</t>
    </r>
    <r>
      <rPr>
        <b/>
        <sz val="11"/>
        <color theme="1"/>
        <rFont val="Calibri"/>
        <family val="2"/>
        <scheme val="minor"/>
      </rPr>
      <t xml:space="preserve">Servers: </t>
    </r>
    <r>
      <rPr>
        <sz val="11"/>
        <color theme="1"/>
        <rFont val="Calibri"/>
        <family val="2"/>
        <scheme val="minor"/>
      </rPr>
      <t xml:space="preserve"> Windows server 2008, Linux,AWS,VMware vSphere client, IIS, IBM WebSphere, Jboss, Apache Http/Tomcat,oracle WebLogic
</t>
    </r>
    <r>
      <rPr>
        <b/>
        <sz val="11"/>
        <color theme="1"/>
        <rFont val="Calibri"/>
        <family val="2"/>
        <scheme val="minor"/>
      </rPr>
      <t>Languages</t>
    </r>
    <r>
      <rPr>
        <sz val="11"/>
        <color theme="1"/>
        <rFont val="Calibri"/>
        <family val="2"/>
        <scheme val="minor"/>
      </rPr>
      <t xml:space="preserve">:  Oracle PLSQL
</t>
    </r>
    <r>
      <rPr>
        <b/>
        <sz val="11"/>
        <color theme="1"/>
        <rFont val="Calibri"/>
        <family val="2"/>
        <scheme val="minor"/>
      </rPr>
      <t xml:space="preserve">MetricStream Tools: </t>
    </r>
    <r>
      <rPr>
        <sz val="11"/>
        <color theme="1"/>
        <rFont val="Calibri"/>
        <family val="2"/>
        <scheme val="minor"/>
      </rPr>
      <t xml:space="preserve"> ECP, Appstudio
</t>
    </r>
    <r>
      <rPr>
        <b/>
        <sz val="11"/>
        <color theme="1"/>
        <rFont val="Calibri"/>
        <family val="2"/>
        <scheme val="minor"/>
      </rPr>
      <t>ETL Tools:</t>
    </r>
    <r>
      <rPr>
        <sz val="11"/>
        <color theme="1"/>
        <rFont val="Calibri"/>
        <family val="2"/>
        <scheme val="minor"/>
      </rPr>
      <t xml:space="preserve">  Informatica 8.6</t>
    </r>
  </si>
  <si>
    <t>Java Script , JasperReports</t>
  </si>
  <si>
    <t>Python , Protractor</t>
  </si>
  <si>
    <t>Governance, risk management, and compliance (GRC)</t>
  </si>
  <si>
    <t>Telecommunication</t>
  </si>
  <si>
    <r>
      <rPr>
        <b/>
        <sz val="11"/>
        <color theme="1"/>
        <rFont val="Calibri"/>
        <family val="2"/>
        <scheme val="minor"/>
      </rPr>
      <t>Performance Testing Tools</t>
    </r>
    <r>
      <rPr>
        <sz val="11"/>
        <color theme="1"/>
        <rFont val="Calibri"/>
        <family val="2"/>
        <scheme val="minor"/>
      </rPr>
      <t>: Jmeter,  and            API Testing using Postman.</t>
    </r>
  </si>
  <si>
    <t>Core Java &amp; C</t>
  </si>
  <si>
    <t>java,selenium,maven</t>
  </si>
  <si>
    <t>spring framework</t>
  </si>
  <si>
    <t>Nill</t>
  </si>
  <si>
    <t>Java,
c++,
Maven,
Selenium</t>
  </si>
  <si>
    <t>Spring framework</t>
  </si>
  <si>
    <t>SpringBoot</t>
  </si>
  <si>
    <t>Pl/SQL</t>
  </si>
  <si>
    <t>JAVA</t>
  </si>
  <si>
    <t>Mohammed Ahmed Shoaib</t>
  </si>
  <si>
    <t>Sharanya Dutta</t>
  </si>
  <si>
    <t>Soundar Rajan</t>
  </si>
  <si>
    <t>Nishi Karthy</t>
  </si>
  <si>
    <t>Gayathri J</t>
  </si>
  <si>
    <t>Ranjana U</t>
  </si>
  <si>
    <t>Swetha S</t>
  </si>
  <si>
    <t>KESAB K C</t>
  </si>
  <si>
    <t>selenide, Basic Jenkins integration with maven
Agile/Scrum,Basic SOAP UI-API testing</t>
  </si>
  <si>
    <t>Java-Selenium
cucumber BDD,</t>
  </si>
  <si>
    <t>Java,Agile</t>
  </si>
  <si>
    <t>Selenium,
Selenide,
Cucumber</t>
  </si>
  <si>
    <t>Jmeter</t>
  </si>
  <si>
    <t>Guidewire
Claim Centre</t>
  </si>
  <si>
    <t xml:space="preserve">Selenium,Java	</t>
  </si>
  <si>
    <t>Selenium,</t>
  </si>
  <si>
    <t>Java,Python</t>
  </si>
  <si>
    <t xml:space="preserve">NA </t>
  </si>
  <si>
    <t>Duck Creek,CITS Tool</t>
  </si>
  <si>
    <t>eCliq,JIRA,Strataware</t>
  </si>
  <si>
    <t>Selenium,SQL</t>
  </si>
  <si>
    <t>Roles</t>
  </si>
  <si>
    <t>Total</t>
  </si>
  <si>
    <t>Anjani,Srilakshmi</t>
  </si>
  <si>
    <t>Performance Testing Tools:  LoadRunner                        Test Management Tools:  ALM Performance</t>
  </si>
  <si>
    <t>Saranya, R Menon</t>
  </si>
  <si>
    <t>Manual testing</t>
  </si>
  <si>
    <t>Automation testing</t>
  </si>
  <si>
    <t>Java and selenium</t>
  </si>
  <si>
    <t>Testing</t>
  </si>
  <si>
    <t>Athira, K A</t>
  </si>
  <si>
    <t>Automation Testing</t>
  </si>
  <si>
    <t>Java and Selenium</t>
  </si>
  <si>
    <t>Bhavani, Cheruvu</t>
  </si>
  <si>
    <t> QE </t>
  </si>
  <si>
    <t>Guidewire</t>
  </si>
  <si>
    <t>Duckcreek</t>
  </si>
  <si>
    <t>HTML</t>
  </si>
  <si>
    <t>Abirami, Subramaniam</t>
  </si>
  <si>
    <t>Manual Tester</t>
  </si>
  <si>
    <t>Automation Tester</t>
  </si>
  <si>
    <t>Manual and Automation</t>
  </si>
  <si>
    <t>Cucumber, API Testing</t>
  </si>
  <si>
    <t>Insurance(guidewire, Duck creek), Healthcare, Investment</t>
  </si>
  <si>
    <t>Umasankar, Pasumarthi</t>
  </si>
  <si>
    <t>Agile Scrum</t>
  </si>
  <si>
    <t>Agile Kanban</t>
  </si>
  <si>
    <t>Automation (QTP)</t>
  </si>
  <si>
    <t>Financial &amp; Securities</t>
  </si>
  <si>
    <t>Security,
Airlines,
ecommerce,
Healthcare</t>
  </si>
  <si>
    <t>Saranya, Manikandan</t>
  </si>
  <si>
    <r>
      <t> </t>
    </r>
    <r>
      <rPr>
        <sz val="11"/>
        <color theme="1"/>
        <rFont val="Calibri"/>
        <family val="2"/>
      </rPr>
      <t>137</t>
    </r>
  </si>
  <si>
    <r>
      <t> </t>
    </r>
    <r>
      <rPr>
        <sz val="11"/>
        <color theme="1"/>
        <rFont val="Calibri"/>
        <family val="2"/>
      </rPr>
      <t>48</t>
    </r>
  </si>
  <si>
    <t>Java, Selenium, Test Management</t>
  </si>
  <si>
    <r>
      <t> </t>
    </r>
    <r>
      <rPr>
        <sz val="11"/>
        <color theme="1"/>
        <rFont val="Calibri"/>
        <family val="2"/>
      </rPr>
      <t>Java Selenium, Appium, Jemter</t>
    </r>
  </si>
  <si>
    <r>
      <t> </t>
    </r>
    <r>
      <rPr>
        <sz val="11"/>
        <color theme="1"/>
        <rFont val="Calibri"/>
        <family val="2"/>
      </rPr>
      <t xml:space="preserve">Python, CI/CD, Cloud Testing </t>
    </r>
  </si>
  <si>
    <t>Performance testing, Amazon web farm</t>
  </si>
  <si>
    <t>Security Testing, Robotics process Automation</t>
  </si>
  <si>
    <r>
      <t> </t>
    </r>
    <r>
      <rPr>
        <sz val="11"/>
        <color theme="1"/>
        <rFont val="Calibri"/>
        <family val="2"/>
      </rPr>
      <t>Ecommerce, Oil and Gas, ,Betting And Gaming</t>
    </r>
  </si>
  <si>
    <r>
      <t> </t>
    </r>
    <r>
      <rPr>
        <sz val="11"/>
        <color theme="1"/>
        <rFont val="Calibri"/>
        <family val="2"/>
      </rPr>
      <t xml:space="preserve">Media, Trading </t>
    </r>
  </si>
  <si>
    <t>Lottery And Gambling</t>
  </si>
  <si>
    <t>Vinoth, K J</t>
  </si>
  <si>
    <t>CyPress,Selenium,Java,Jmeter,Saucelabs,TESTNG,RestAssured</t>
  </si>
  <si>
    <t>SOAP UI,JIRA</t>
  </si>
  <si>
    <t>Insurance, Telecom, Banking</t>
  </si>
  <si>
    <t>US Healthcare</t>
  </si>
  <si>
    <t>Shameem Imthiaz,Abdul Wahab</t>
  </si>
  <si>
    <t>Kota,Bhanu Venkata Sai Kiran</t>
  </si>
  <si>
    <t>Java-Selenium</t>
  </si>
  <si>
    <t>CITS Framework</t>
  </si>
  <si>
    <t>Azure Devops</t>
  </si>
  <si>
    <t>Azure Fundamentals</t>
  </si>
  <si>
    <t>Azure Administration</t>
  </si>
  <si>
    <t xml:space="preserve">Selenium-Java, Cucumber Framework </t>
  </si>
  <si>
    <t>Tulasiram,Nidiginti</t>
  </si>
  <si>
    <t>Selenium with java</t>
  </si>
  <si>
    <t>N/A</t>
  </si>
  <si>
    <t>ECOMMERCE</t>
  </si>
  <si>
    <t>INSURANCE</t>
  </si>
  <si>
    <t>Suryachandra,Nanduri Venkata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</si>
</sst>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4" fillId="0" borderId="0"/>
    <xf numFmtId="0" fontId="4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1" fillId="0" borderId="0"/>
    <xf numFmtId="0" fontId="1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1" fillId="2" borderId="1" xfId="0" applyFont="1" applyFill="1" applyBorder="1"/>
    <xf numFmtId="0" fontId="1" fillId="0" borderId="1" xfId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1" xfId="2" applyNumberFormat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6" fillId="8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8" borderId="6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15" fontId="12" fillId="0" borderId="1" xfId="0" applyNumberFormat="1" applyFont="1" applyBorder="1" applyAlignment="1">
      <alignment horizontal="center" wrapText="1"/>
    </xf>
    <xf numFmtId="15" fontId="12" fillId="2" borderId="1" xfId="0" applyNumberFormat="1" applyFont="1" applyFill="1" applyBorder="1" applyAlignment="1">
      <alignment horizontal="left"/>
    </xf>
    <xf numFmtId="15" fontId="13" fillId="0" borderId="1" xfId="0" applyNumberFormat="1" applyFont="1" applyBorder="1" applyAlignment="1">
      <alignment horizontal="center"/>
    </xf>
    <xf numFmtId="15" fontId="13" fillId="2" borderId="1" xfId="0" applyNumberFormat="1" applyFont="1" applyFill="1" applyBorder="1" applyAlignment="1">
      <alignment horizontal="left"/>
    </xf>
    <xf numFmtId="15" fontId="1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15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5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15" fontId="13" fillId="2" borderId="1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1" fontId="1" fillId="2" borderId="1" xfId="1" applyNumberFormat="1" applyFont="1" applyFill="1" applyBorder="1" applyAlignment="1">
      <alignment horizontal="center"/>
    </xf>
    <xf numFmtId="15" fontId="12" fillId="2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44" fontId="1" fillId="0" borderId="1" xfId="7" applyFont="1" applyFill="1" applyBorder="1" applyAlignment="1">
      <alignment horizontal="center"/>
    </xf>
    <xf numFmtId="44" fontId="1" fillId="0" borderId="1" xfId="5" applyFont="1" applyFill="1" applyBorder="1" applyAlignment="1">
      <alignment horizontal="center"/>
    </xf>
    <xf numFmtId="9" fontId="0" fillId="0" borderId="0" xfId="6" applyFont="1"/>
    <xf numFmtId="0" fontId="0" fillId="11" borderId="0" xfId="0" applyFill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9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9" fontId="21" fillId="0" borderId="8" xfId="0" applyNumberFormat="1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/>
    </xf>
    <xf numFmtId="9" fontId="21" fillId="0" borderId="10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 wrapText="1"/>
    </xf>
    <xf numFmtId="0" fontId="19" fillId="10" borderId="14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12" fillId="2" borderId="1" xfId="0" applyNumberFormat="1" applyFont="1" applyFill="1" applyBorder="1"/>
    <xf numFmtId="0" fontId="0" fillId="0" borderId="1" xfId="0" applyBorder="1" applyAlignment="1">
      <alignment horizontal="left" wrapText="1"/>
    </xf>
    <xf numFmtId="15" fontId="5" fillId="0" borderId="1" xfId="0" applyNumberFormat="1" applyFont="1" applyBorder="1"/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14" borderId="1" xfId="0" applyFill="1" applyBorder="1" applyAlignment="1">
      <alignment horizontal="center"/>
    </xf>
  </cellXfs>
  <cellStyles count="16">
    <cellStyle name="Currency" xfId="5" builtinId="4"/>
    <cellStyle name="Currency 2 16" xfId="14" xr:uid="{6BCB8CEE-7D6C-4FDF-9AB3-47FBA23E600D}"/>
    <cellStyle name="Currency 7 2 2 2 2" xfId="7" xr:uid="{FEA623E3-4CD3-423A-B34B-901ADF25C870}"/>
    <cellStyle name="Normal" xfId="0" builtinId="0"/>
    <cellStyle name="Normal 10 2" xfId="8" xr:uid="{453A207E-572B-4C48-87F0-2C929EC19FCA}"/>
    <cellStyle name="Normal 11 22 2 2 2 2 2 2 2 2 2 2" xfId="15" xr:uid="{9F1607AD-EB68-4876-8B10-A6F540BCF456}"/>
    <cellStyle name="Normal 2" xfId="10" xr:uid="{BF58D7D1-4E4B-44D8-B6D5-380E2353658D}"/>
    <cellStyle name="Normal 2 2 3" xfId="12" xr:uid="{D4AACFBB-7619-409E-9555-9046BC7E4DC7}"/>
    <cellStyle name="Normal 2 22" xfId="4" xr:uid="{1DB09D1B-D2A9-4704-A049-96A5AEDFD78F}"/>
    <cellStyle name="Normal 27 2 2 2 2" xfId="1" xr:uid="{BFC603D7-D9A1-40C2-90EF-141775175F05}"/>
    <cellStyle name="Normal 27 2 2 2 2 2 2 2 2 2 2 2" xfId="2" xr:uid="{51B9D3F7-62BA-45AA-B05A-186BBD2A4172}"/>
    <cellStyle name="Normal 27 2 2 2 2 2 2 5" xfId="11" xr:uid="{0D33822F-2A1D-4A44-A97C-DB52ECE64C4A}"/>
    <cellStyle name="Normal 27 2 2 2 2 8" xfId="13" xr:uid="{87C50CB7-8BFC-4933-9019-DCA0DD28EAD8}"/>
    <cellStyle name="Normal 42" xfId="9" xr:uid="{BEC64736-47AC-4314-8E30-C907D466A533}"/>
    <cellStyle name="Normal 65" xfId="3" xr:uid="{81E1B181-C0B9-4BC4-8665-4747DAE39188}"/>
    <cellStyle name="Percent" xfId="6" builtinId="5"/>
  </cellStyles>
  <dxfs count="2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8509-9681-4F67-A40A-01E1F9E0207A}">
  <dimension ref="B2:C9"/>
  <sheetViews>
    <sheetView zoomScaleNormal="100" workbookViewId="0">
      <selection activeCell="C13" sqref="C13"/>
    </sheetView>
  </sheetViews>
  <sheetFormatPr defaultRowHeight="14.5" x14ac:dyDescent="0.35"/>
  <cols>
    <col min="2" max="2" width="36.54296875" customWidth="1"/>
    <col min="3" max="3" width="109.453125" customWidth="1"/>
  </cols>
  <sheetData>
    <row r="2" spans="2:3" ht="15" thickBot="1" x14ac:dyDescent="0.4">
      <c r="B2" s="11" t="s">
        <v>78</v>
      </c>
    </row>
    <row r="3" spans="2:3" x14ac:dyDescent="0.35">
      <c r="B3" s="16" t="s">
        <v>73</v>
      </c>
      <c r="C3" s="17" t="s">
        <v>89</v>
      </c>
    </row>
    <row r="4" spans="2:3" ht="39" x14ac:dyDescent="0.35">
      <c r="B4" s="12" t="s">
        <v>9</v>
      </c>
      <c r="C4" s="15" t="s">
        <v>80</v>
      </c>
    </row>
    <row r="5" spans="2:3" ht="26" x14ac:dyDescent="0.35">
      <c r="B5" s="12" t="s">
        <v>234</v>
      </c>
      <c r="C5" s="13" t="s">
        <v>82</v>
      </c>
    </row>
    <row r="6" spans="2:3" ht="26" x14ac:dyDescent="0.35">
      <c r="B6" s="12" t="s">
        <v>81</v>
      </c>
      <c r="C6" s="13" t="s">
        <v>83</v>
      </c>
    </row>
    <row r="7" spans="2:3" ht="26" x14ac:dyDescent="0.35">
      <c r="B7" s="12" t="s">
        <v>84</v>
      </c>
      <c r="C7" s="13" t="s">
        <v>85</v>
      </c>
    </row>
    <row r="8" spans="2:3" ht="39" x14ac:dyDescent="0.35">
      <c r="B8" s="12" t="s">
        <v>20</v>
      </c>
      <c r="C8" s="13" t="s">
        <v>86</v>
      </c>
    </row>
    <row r="9" spans="2:3" ht="15" thickBot="1" x14ac:dyDescent="0.4">
      <c r="B9" s="18" t="s">
        <v>87</v>
      </c>
      <c r="C9" s="14" t="s">
        <v>88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7E4-189F-4488-8E2E-A8A84FE7A0B9}">
  <dimension ref="A1:R118"/>
  <sheetViews>
    <sheetView tabSelected="1" zoomScale="70" zoomScaleNormal="70" workbookViewId="0">
      <pane xSplit="5" ySplit="1" topLeftCell="F2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ColWidth="17" defaultRowHeight="14.5" x14ac:dyDescent="0.35"/>
  <cols>
    <col min="3" max="4" width="17" style="10"/>
    <col min="18" max="18" width="17" style="36"/>
  </cols>
  <sheetData>
    <row r="1" spans="1:18" ht="15.5" x14ac:dyDescent="0.35">
      <c r="A1" s="65" t="s">
        <v>0</v>
      </c>
      <c r="B1" s="66" t="s">
        <v>1</v>
      </c>
      <c r="C1" s="67" t="s">
        <v>326</v>
      </c>
      <c r="D1" s="66" t="s">
        <v>75</v>
      </c>
      <c r="E1" s="66" t="s">
        <v>73</v>
      </c>
      <c r="F1" s="61" t="s">
        <v>9</v>
      </c>
      <c r="G1" s="61"/>
      <c r="H1" s="62"/>
      <c r="I1" s="58" t="s">
        <v>235</v>
      </c>
      <c r="J1" s="58"/>
      <c r="K1" s="59" t="s">
        <v>23</v>
      </c>
      <c r="L1" s="59"/>
      <c r="M1" s="60" t="s">
        <v>24</v>
      </c>
      <c r="N1" s="60"/>
      <c r="O1" s="63" t="s">
        <v>20</v>
      </c>
      <c r="P1" s="64"/>
      <c r="Q1" s="64"/>
      <c r="R1" s="57" t="s">
        <v>87</v>
      </c>
    </row>
    <row r="2" spans="1:18" ht="77.5" x14ac:dyDescent="0.35">
      <c r="A2" s="65"/>
      <c r="B2" s="66"/>
      <c r="C2" s="68"/>
      <c r="D2" s="66"/>
      <c r="E2" s="66" t="s">
        <v>7</v>
      </c>
      <c r="F2" s="39" t="s">
        <v>8</v>
      </c>
      <c r="G2" s="39" t="s">
        <v>74</v>
      </c>
      <c r="H2" s="39" t="s">
        <v>17</v>
      </c>
      <c r="I2" s="40" t="s">
        <v>2</v>
      </c>
      <c r="J2" s="40" t="s">
        <v>3</v>
      </c>
      <c r="K2" s="41" t="s">
        <v>2</v>
      </c>
      <c r="L2" s="41" t="s">
        <v>3</v>
      </c>
      <c r="M2" s="42" t="s">
        <v>2</v>
      </c>
      <c r="N2" s="42" t="s">
        <v>3</v>
      </c>
      <c r="O2" s="43" t="s">
        <v>10</v>
      </c>
      <c r="P2" s="43" t="s">
        <v>21</v>
      </c>
      <c r="Q2" s="43" t="s">
        <v>22</v>
      </c>
      <c r="R2" s="57"/>
    </row>
    <row r="3" spans="1:18" ht="159.5" x14ac:dyDescent="0.35">
      <c r="A3" s="4">
        <v>455788</v>
      </c>
      <c r="B3" s="1" t="s">
        <v>29</v>
      </c>
      <c r="C3" s="21" t="s">
        <v>324</v>
      </c>
      <c r="D3" s="21" t="s">
        <v>76</v>
      </c>
      <c r="E3" s="24">
        <v>134</v>
      </c>
      <c r="F3" s="25" t="s">
        <v>5</v>
      </c>
      <c r="G3" s="24">
        <v>28</v>
      </c>
      <c r="H3" s="25" t="s">
        <v>18</v>
      </c>
      <c r="I3" s="30" t="s">
        <v>158</v>
      </c>
      <c r="J3" s="32" t="s">
        <v>210</v>
      </c>
      <c r="K3" s="30" t="s">
        <v>213</v>
      </c>
      <c r="L3" s="32" t="s">
        <v>212</v>
      </c>
      <c r="M3" s="19" t="s">
        <v>131</v>
      </c>
      <c r="N3" s="32" t="s">
        <v>211</v>
      </c>
      <c r="O3" s="90" t="s">
        <v>132</v>
      </c>
      <c r="P3" s="90" t="s">
        <v>133</v>
      </c>
      <c r="Q3" s="90" t="s">
        <v>134</v>
      </c>
      <c r="R3" s="32"/>
    </row>
    <row r="4" spans="1:18" ht="203" x14ac:dyDescent="0.35">
      <c r="A4" s="5">
        <v>839763</v>
      </c>
      <c r="B4" s="1" t="s">
        <v>42</v>
      </c>
      <c r="C4" s="21" t="s">
        <v>324</v>
      </c>
      <c r="D4" s="21" t="s">
        <v>76</v>
      </c>
      <c r="E4" s="20">
        <v>12</v>
      </c>
      <c r="F4" s="29" t="s">
        <v>6</v>
      </c>
      <c r="G4" s="20">
        <v>15</v>
      </c>
      <c r="H4" s="10" t="s">
        <v>79</v>
      </c>
      <c r="I4" s="32" t="s">
        <v>344</v>
      </c>
      <c r="J4" s="19"/>
      <c r="K4" s="32" t="s">
        <v>345</v>
      </c>
      <c r="L4" s="19"/>
      <c r="M4" s="32" t="s">
        <v>346</v>
      </c>
      <c r="N4" s="19"/>
      <c r="O4" s="19" t="s">
        <v>132</v>
      </c>
      <c r="P4" s="52"/>
      <c r="Q4" s="19"/>
      <c r="R4" s="19"/>
    </row>
    <row r="5" spans="1:18" ht="43.5" x14ac:dyDescent="0.35">
      <c r="A5" s="5">
        <v>899252</v>
      </c>
      <c r="B5" s="2" t="s">
        <v>34</v>
      </c>
      <c r="C5" s="21" t="s">
        <v>324</v>
      </c>
      <c r="D5" s="8" t="s">
        <v>77</v>
      </c>
      <c r="E5" s="20">
        <v>11</v>
      </c>
      <c r="F5" s="22" t="s">
        <v>6</v>
      </c>
      <c r="G5" s="20">
        <v>3</v>
      </c>
      <c r="H5" s="22" t="s">
        <v>79</v>
      </c>
      <c r="I5" s="56"/>
      <c r="J5" s="56"/>
      <c r="K5" s="56"/>
      <c r="L5" s="56"/>
      <c r="M5" s="91" t="s">
        <v>181</v>
      </c>
      <c r="N5" s="91" t="s">
        <v>182</v>
      </c>
      <c r="O5" s="56" t="s">
        <v>14</v>
      </c>
      <c r="P5" s="56"/>
      <c r="Q5" s="56" t="s">
        <v>12</v>
      </c>
      <c r="R5" s="91" t="s">
        <v>123</v>
      </c>
    </row>
    <row r="6" spans="1:18" ht="58" x14ac:dyDescent="0.35">
      <c r="A6" s="4">
        <v>920634</v>
      </c>
      <c r="B6" s="1" t="s">
        <v>27</v>
      </c>
      <c r="C6" s="21" t="s">
        <v>324</v>
      </c>
      <c r="D6" s="21" t="s">
        <v>77</v>
      </c>
      <c r="E6" s="55">
        <v>4</v>
      </c>
      <c r="F6" s="25" t="s">
        <v>4</v>
      </c>
      <c r="G6" s="55">
        <v>4</v>
      </c>
      <c r="H6" s="55" t="s">
        <v>79</v>
      </c>
      <c r="I6" s="32" t="s">
        <v>95</v>
      </c>
      <c r="J6" s="19" t="s">
        <v>101</v>
      </c>
      <c r="K6" s="32" t="s">
        <v>92</v>
      </c>
      <c r="L6" s="32" t="s">
        <v>93</v>
      </c>
      <c r="M6" s="32" t="s">
        <v>178</v>
      </c>
      <c r="N6" s="32" t="s">
        <v>93</v>
      </c>
      <c r="O6" s="19" t="s">
        <v>14</v>
      </c>
      <c r="P6" s="19" t="s">
        <v>93</v>
      </c>
      <c r="Q6" s="19" t="s">
        <v>93</v>
      </c>
      <c r="R6" s="32" t="s">
        <v>93</v>
      </c>
    </row>
    <row r="7" spans="1:18" x14ac:dyDescent="0.35">
      <c r="A7" s="4">
        <v>935337</v>
      </c>
      <c r="B7" s="1" t="s">
        <v>64</v>
      </c>
      <c r="C7" s="21" t="s">
        <v>324</v>
      </c>
      <c r="D7" s="21" t="s">
        <v>76</v>
      </c>
      <c r="E7" s="55">
        <v>3</v>
      </c>
      <c r="F7" s="25" t="s">
        <v>4</v>
      </c>
      <c r="G7" s="55">
        <v>3</v>
      </c>
      <c r="H7" s="55" t="s">
        <v>79</v>
      </c>
      <c r="I7" s="32" t="s">
        <v>142</v>
      </c>
      <c r="J7" s="19" t="s">
        <v>98</v>
      </c>
      <c r="K7" s="32"/>
      <c r="L7" s="32"/>
      <c r="M7" s="32" t="s">
        <v>92</v>
      </c>
      <c r="N7" s="32" t="s">
        <v>117</v>
      </c>
      <c r="O7" s="19" t="s">
        <v>16</v>
      </c>
      <c r="P7" s="19" t="s">
        <v>14</v>
      </c>
      <c r="Q7" s="19"/>
      <c r="R7" s="32"/>
    </row>
    <row r="8" spans="1:18" ht="101.5" x14ac:dyDescent="0.35">
      <c r="A8" s="5">
        <v>591871</v>
      </c>
      <c r="B8" s="1" t="s">
        <v>38</v>
      </c>
      <c r="C8" s="21" t="s">
        <v>324</v>
      </c>
      <c r="D8" s="21" t="s">
        <v>77</v>
      </c>
      <c r="E8" s="20">
        <v>64</v>
      </c>
      <c r="F8" s="27" t="s">
        <v>6</v>
      </c>
      <c r="G8" s="20">
        <v>64</v>
      </c>
      <c r="H8" s="27" t="s">
        <v>19</v>
      </c>
      <c r="I8" s="56" t="s">
        <v>91</v>
      </c>
      <c r="J8" s="91" t="s">
        <v>225</v>
      </c>
      <c r="K8" s="91" t="s">
        <v>168</v>
      </c>
      <c r="L8" s="56" t="s">
        <v>109</v>
      </c>
      <c r="M8" s="56" t="s">
        <v>101</v>
      </c>
      <c r="N8" s="56" t="s">
        <v>106</v>
      </c>
      <c r="O8" s="28" t="s">
        <v>12</v>
      </c>
      <c r="P8" s="28"/>
      <c r="Q8" s="28"/>
      <c r="R8" s="35" t="s">
        <v>196</v>
      </c>
    </row>
    <row r="9" spans="1:18" ht="203" x14ac:dyDescent="0.35">
      <c r="A9" s="4">
        <v>254956</v>
      </c>
      <c r="B9" s="1" t="s">
        <v>59</v>
      </c>
      <c r="C9" s="21" t="s">
        <v>324</v>
      </c>
      <c r="D9" s="21" t="s">
        <v>76</v>
      </c>
      <c r="E9" s="55">
        <v>120</v>
      </c>
      <c r="F9" s="25" t="s">
        <v>4</v>
      </c>
      <c r="G9" s="55">
        <v>18</v>
      </c>
      <c r="H9" s="55" t="s">
        <v>18</v>
      </c>
      <c r="I9" s="32" t="s">
        <v>162</v>
      </c>
      <c r="J9" s="19" t="s">
        <v>108</v>
      </c>
      <c r="K9" s="32" t="s">
        <v>92</v>
      </c>
      <c r="L9" s="32" t="s">
        <v>125</v>
      </c>
      <c r="M9" s="32" t="s">
        <v>101</v>
      </c>
      <c r="N9" s="32" t="s">
        <v>126</v>
      </c>
      <c r="O9" s="19" t="s">
        <v>12</v>
      </c>
      <c r="P9" s="19"/>
      <c r="Q9" s="19"/>
      <c r="R9" s="32" t="s">
        <v>199</v>
      </c>
    </row>
    <row r="10" spans="1:18" ht="29" x14ac:dyDescent="0.35">
      <c r="A10" s="4">
        <v>453082</v>
      </c>
      <c r="B10" s="1" t="s">
        <v>56</v>
      </c>
      <c r="C10" s="21" t="s">
        <v>324</v>
      </c>
      <c r="D10" s="21" t="s">
        <v>76</v>
      </c>
      <c r="E10" s="55">
        <v>84</v>
      </c>
      <c r="F10" s="25" t="s">
        <v>4</v>
      </c>
      <c r="G10" s="55">
        <v>72</v>
      </c>
      <c r="H10" s="55" t="s">
        <v>18</v>
      </c>
      <c r="I10" s="32" t="s">
        <v>142</v>
      </c>
      <c r="J10" s="19" t="s">
        <v>98</v>
      </c>
      <c r="K10" s="32" t="s">
        <v>92</v>
      </c>
      <c r="L10" s="32" t="s">
        <v>108</v>
      </c>
      <c r="M10" s="32" t="s">
        <v>95</v>
      </c>
      <c r="N10" s="32"/>
      <c r="O10" s="19" t="s">
        <v>16</v>
      </c>
      <c r="P10" s="19" t="s">
        <v>14</v>
      </c>
      <c r="Q10" s="19"/>
      <c r="R10" s="32"/>
    </row>
    <row r="11" spans="1:18" ht="130.5" x14ac:dyDescent="0.35">
      <c r="A11" s="5">
        <v>406817</v>
      </c>
      <c r="B11" s="1" t="s">
        <v>37</v>
      </c>
      <c r="C11" s="21" t="s">
        <v>324</v>
      </c>
      <c r="D11" s="21" t="s">
        <v>76</v>
      </c>
      <c r="E11" s="20">
        <f>15*12</f>
        <v>180</v>
      </c>
      <c r="F11" s="22" t="s">
        <v>5</v>
      </c>
      <c r="G11" s="20">
        <f>4*12</f>
        <v>48</v>
      </c>
      <c r="H11" s="20" t="s">
        <v>18</v>
      </c>
      <c r="I11" s="32" t="s">
        <v>230</v>
      </c>
      <c r="J11" s="32" t="s">
        <v>231</v>
      </c>
      <c r="K11" s="32" t="s">
        <v>232</v>
      </c>
      <c r="L11" s="19"/>
      <c r="M11" s="19" t="s">
        <v>229</v>
      </c>
      <c r="N11" s="19"/>
      <c r="O11" s="19" t="s">
        <v>132</v>
      </c>
      <c r="P11" s="32" t="s">
        <v>233</v>
      </c>
      <c r="Q11" s="19"/>
      <c r="R11" s="32"/>
    </row>
    <row r="12" spans="1:18" ht="409.5" x14ac:dyDescent="0.35">
      <c r="A12" s="5">
        <v>851288</v>
      </c>
      <c r="B12" s="1" t="s">
        <v>26</v>
      </c>
      <c r="C12" s="21" t="s">
        <v>324</v>
      </c>
      <c r="D12" s="21" t="s">
        <v>76</v>
      </c>
      <c r="E12" s="20">
        <v>15</v>
      </c>
      <c r="F12" s="25" t="s">
        <v>4</v>
      </c>
      <c r="G12" s="20">
        <v>6</v>
      </c>
      <c r="H12" s="22" t="s">
        <v>79</v>
      </c>
      <c r="I12" s="19" t="s">
        <v>100</v>
      </c>
      <c r="J12" s="19" t="s">
        <v>120</v>
      </c>
      <c r="K12" s="19"/>
      <c r="L12" s="32" t="s">
        <v>215</v>
      </c>
      <c r="M12" s="19" t="s">
        <v>121</v>
      </c>
      <c r="N12" s="19" t="s">
        <v>101</v>
      </c>
      <c r="O12" s="90" t="s">
        <v>12</v>
      </c>
      <c r="P12" s="90" t="s">
        <v>14</v>
      </c>
      <c r="Q12" s="90" t="s">
        <v>14</v>
      </c>
      <c r="R12" s="32" t="s">
        <v>192</v>
      </c>
    </row>
    <row r="13" spans="1:18" ht="217.5" x14ac:dyDescent="0.35">
      <c r="A13" s="5">
        <v>449276</v>
      </c>
      <c r="B13" s="1" t="s">
        <v>35</v>
      </c>
      <c r="C13" s="21" t="s">
        <v>324</v>
      </c>
      <c r="D13" s="21" t="s">
        <v>76</v>
      </c>
      <c r="E13" s="20">
        <v>180</v>
      </c>
      <c r="F13" s="25" t="s">
        <v>4</v>
      </c>
      <c r="G13" s="20">
        <v>88</v>
      </c>
      <c r="H13" s="22" t="s">
        <v>19</v>
      </c>
      <c r="I13" s="19" t="s">
        <v>227</v>
      </c>
      <c r="J13" s="19" t="s">
        <v>92</v>
      </c>
      <c r="K13" s="19" t="s">
        <v>124</v>
      </c>
      <c r="L13" s="32" t="s">
        <v>203</v>
      </c>
      <c r="M13" s="19" t="s">
        <v>92</v>
      </c>
      <c r="N13" s="32" t="s">
        <v>219</v>
      </c>
      <c r="O13" s="19" t="s">
        <v>12</v>
      </c>
      <c r="P13" s="19" t="s">
        <v>11</v>
      </c>
      <c r="Q13" s="19" t="s">
        <v>14</v>
      </c>
      <c r="R13" s="32" t="s">
        <v>197</v>
      </c>
    </row>
    <row r="14" spans="1:18" ht="58" x14ac:dyDescent="0.35">
      <c r="A14" s="4">
        <v>919265</v>
      </c>
      <c r="B14" s="1" t="s">
        <v>48</v>
      </c>
      <c r="C14" s="21" t="s">
        <v>324</v>
      </c>
      <c r="D14" s="21" t="s">
        <v>76</v>
      </c>
      <c r="E14" s="55">
        <v>9</v>
      </c>
      <c r="F14" s="25" t="s">
        <v>5</v>
      </c>
      <c r="G14" s="55">
        <v>9</v>
      </c>
      <c r="H14" s="55" t="s">
        <v>79</v>
      </c>
      <c r="I14" s="32" t="s">
        <v>143</v>
      </c>
      <c r="J14" s="19" t="s">
        <v>144</v>
      </c>
      <c r="K14" s="32" t="s">
        <v>186</v>
      </c>
      <c r="L14" s="32" t="s">
        <v>205</v>
      </c>
      <c r="M14" s="32" t="s">
        <v>136</v>
      </c>
      <c r="N14" s="32" t="s">
        <v>145</v>
      </c>
      <c r="O14" s="19"/>
      <c r="P14" s="19"/>
      <c r="Q14" s="19" t="s">
        <v>146</v>
      </c>
      <c r="R14" s="32"/>
    </row>
    <row r="15" spans="1:18" ht="72.5" x14ac:dyDescent="0.35">
      <c r="A15" s="4">
        <v>272608</v>
      </c>
      <c r="B15" s="1" t="s">
        <v>69</v>
      </c>
      <c r="C15" s="21" t="s">
        <v>324</v>
      </c>
      <c r="D15" s="21" t="s">
        <v>77</v>
      </c>
      <c r="E15" s="55">
        <v>124</v>
      </c>
      <c r="F15" s="25" t="s">
        <v>4</v>
      </c>
      <c r="G15" s="55">
        <v>16</v>
      </c>
      <c r="H15" s="55" t="s">
        <v>19</v>
      </c>
      <c r="I15" s="32" t="s">
        <v>163</v>
      </c>
      <c r="J15" s="32" t="s">
        <v>171</v>
      </c>
      <c r="K15" s="32" t="s">
        <v>190</v>
      </c>
      <c r="L15" s="32" t="s">
        <v>191</v>
      </c>
      <c r="M15" s="32" t="s">
        <v>101</v>
      </c>
      <c r="N15" s="32" t="s">
        <v>175</v>
      </c>
      <c r="O15" s="19" t="s">
        <v>14</v>
      </c>
      <c r="P15" s="19" t="s">
        <v>12</v>
      </c>
      <c r="Q15" s="19" t="s">
        <v>137</v>
      </c>
      <c r="R15" s="32"/>
    </row>
    <row r="16" spans="1:18" ht="87" x14ac:dyDescent="0.35">
      <c r="A16" s="4">
        <v>700104</v>
      </c>
      <c r="B16" s="1" t="s">
        <v>66</v>
      </c>
      <c r="C16" s="21" t="s">
        <v>324</v>
      </c>
      <c r="D16" s="21" t="s">
        <v>77</v>
      </c>
      <c r="E16" s="55">
        <v>72</v>
      </c>
      <c r="F16" s="25" t="s">
        <v>4</v>
      </c>
      <c r="G16" s="55">
        <v>5</v>
      </c>
      <c r="H16" s="55" t="s">
        <v>18</v>
      </c>
      <c r="I16" s="32" t="s">
        <v>95</v>
      </c>
      <c r="J16" s="19" t="s">
        <v>101</v>
      </c>
      <c r="K16" s="32" t="s">
        <v>189</v>
      </c>
      <c r="L16" s="32"/>
      <c r="M16" s="32" t="s">
        <v>96</v>
      </c>
      <c r="N16" s="32"/>
      <c r="O16" s="19" t="s">
        <v>14</v>
      </c>
      <c r="P16" s="19" t="s">
        <v>14</v>
      </c>
      <c r="Q16" s="19"/>
      <c r="R16" s="32" t="s">
        <v>97</v>
      </c>
    </row>
    <row r="17" spans="1:18" x14ac:dyDescent="0.35">
      <c r="A17" s="5">
        <v>634003</v>
      </c>
      <c r="B17" s="1" t="s">
        <v>39</v>
      </c>
      <c r="C17" s="21" t="s">
        <v>324</v>
      </c>
      <c r="D17" s="21" t="s">
        <v>77</v>
      </c>
      <c r="E17" s="20">
        <v>55</v>
      </c>
      <c r="F17" s="25" t="s">
        <v>4</v>
      </c>
      <c r="G17" s="20">
        <v>55</v>
      </c>
      <c r="H17" s="27" t="s">
        <v>18</v>
      </c>
      <c r="I17" s="56"/>
      <c r="J17" s="56" t="s">
        <v>95</v>
      </c>
      <c r="K17" s="56"/>
      <c r="L17" s="56" t="s">
        <v>100</v>
      </c>
      <c r="M17" s="56" t="s">
        <v>92</v>
      </c>
      <c r="N17" s="56" t="s">
        <v>101</v>
      </c>
      <c r="O17" s="28" t="s">
        <v>14</v>
      </c>
      <c r="P17" s="28" t="s">
        <v>12</v>
      </c>
      <c r="Q17" s="28"/>
      <c r="R17" s="91"/>
    </row>
    <row r="18" spans="1:18" ht="29" x14ac:dyDescent="0.35">
      <c r="A18" s="6">
        <v>2078545</v>
      </c>
      <c r="B18" s="1" t="s">
        <v>45</v>
      </c>
      <c r="C18" s="21" t="s">
        <v>324</v>
      </c>
      <c r="D18" s="21" t="s">
        <v>77</v>
      </c>
      <c r="E18" s="20">
        <v>16</v>
      </c>
      <c r="F18" s="27" t="s">
        <v>6</v>
      </c>
      <c r="G18" s="20">
        <v>16</v>
      </c>
      <c r="H18" s="27" t="s">
        <v>18</v>
      </c>
      <c r="I18" s="56"/>
      <c r="J18" s="56" t="s">
        <v>108</v>
      </c>
      <c r="K18" s="56"/>
      <c r="L18" s="56" t="s">
        <v>98</v>
      </c>
      <c r="M18" s="56" t="s">
        <v>92</v>
      </c>
      <c r="N18" s="91" t="s">
        <v>183</v>
      </c>
      <c r="O18" s="28" t="s">
        <v>14</v>
      </c>
      <c r="P18" s="28" t="s">
        <v>13</v>
      </c>
      <c r="Q18" s="28" t="s">
        <v>15</v>
      </c>
      <c r="R18" s="91"/>
    </row>
    <row r="19" spans="1:18" x14ac:dyDescent="0.35">
      <c r="A19" s="5">
        <v>691238</v>
      </c>
      <c r="B19" s="1" t="s">
        <v>40</v>
      </c>
      <c r="C19" s="21" t="s">
        <v>324</v>
      </c>
      <c r="D19" s="21" t="s">
        <v>77</v>
      </c>
      <c r="E19" s="20">
        <v>45</v>
      </c>
      <c r="F19" s="25" t="s">
        <v>4</v>
      </c>
      <c r="G19" s="20">
        <v>45</v>
      </c>
      <c r="H19" s="27" t="s">
        <v>18</v>
      </c>
      <c r="I19" s="56"/>
      <c r="J19" s="56" t="s">
        <v>95</v>
      </c>
      <c r="K19" s="56"/>
      <c r="L19" s="56" t="s">
        <v>100</v>
      </c>
      <c r="M19" s="56" t="s">
        <v>92</v>
      </c>
      <c r="N19" s="56" t="s">
        <v>101</v>
      </c>
      <c r="O19" s="28" t="s">
        <v>14</v>
      </c>
      <c r="P19" s="28" t="s">
        <v>12</v>
      </c>
      <c r="Q19" s="28"/>
      <c r="R19" s="91"/>
    </row>
    <row r="20" spans="1:18" ht="58" x14ac:dyDescent="0.35">
      <c r="A20" s="5">
        <v>920539</v>
      </c>
      <c r="B20" s="1" t="s">
        <v>46</v>
      </c>
      <c r="C20" s="21" t="s">
        <v>324</v>
      </c>
      <c r="D20" s="21" t="s">
        <v>76</v>
      </c>
      <c r="E20" s="20">
        <v>9</v>
      </c>
      <c r="F20" s="25" t="s">
        <v>4</v>
      </c>
      <c r="G20" s="20">
        <v>4</v>
      </c>
      <c r="H20" s="31" t="s">
        <v>18</v>
      </c>
      <c r="I20" s="92" t="s">
        <v>92</v>
      </c>
      <c r="J20" s="33" t="s">
        <v>165</v>
      </c>
      <c r="K20" s="92" t="s">
        <v>139</v>
      </c>
      <c r="L20" s="92" t="s">
        <v>140</v>
      </c>
      <c r="M20" s="33" t="s">
        <v>180</v>
      </c>
      <c r="N20" s="92"/>
      <c r="O20" s="2" t="s">
        <v>141</v>
      </c>
      <c r="P20" s="2"/>
      <c r="Q20" s="2"/>
      <c r="R20" s="34"/>
    </row>
    <row r="21" spans="1:18" ht="29" x14ac:dyDescent="0.35">
      <c r="A21" s="5">
        <v>447564</v>
      </c>
      <c r="B21" s="1" t="s">
        <v>65</v>
      </c>
      <c r="C21" s="21" t="s">
        <v>324</v>
      </c>
      <c r="D21" s="21" t="s">
        <v>77</v>
      </c>
      <c r="E21" s="55">
        <v>88</v>
      </c>
      <c r="F21" s="25" t="s">
        <v>4</v>
      </c>
      <c r="G21" s="55">
        <v>20</v>
      </c>
      <c r="H21" s="55" t="s">
        <v>18</v>
      </c>
      <c r="I21" s="32" t="s">
        <v>95</v>
      </c>
      <c r="J21" s="19" t="s">
        <v>101</v>
      </c>
      <c r="K21" s="32" t="s">
        <v>92</v>
      </c>
      <c r="L21" s="32"/>
      <c r="M21" s="32" t="s">
        <v>177</v>
      </c>
      <c r="N21" s="32"/>
      <c r="O21" s="19" t="s">
        <v>14</v>
      </c>
      <c r="P21" s="19" t="s">
        <v>12</v>
      </c>
      <c r="Q21" s="19"/>
      <c r="R21" s="32"/>
    </row>
    <row r="22" spans="1:18" ht="43.5" x14ac:dyDescent="0.35">
      <c r="A22" s="5">
        <v>810418</v>
      </c>
      <c r="B22" s="1" t="s">
        <v>55</v>
      </c>
      <c r="C22" s="21" t="s">
        <v>324</v>
      </c>
      <c r="D22" s="21" t="s">
        <v>76</v>
      </c>
      <c r="E22" s="55">
        <v>29</v>
      </c>
      <c r="F22" s="25" t="s">
        <v>4</v>
      </c>
      <c r="G22" s="55">
        <v>15</v>
      </c>
      <c r="H22" s="55" t="s">
        <v>18</v>
      </c>
      <c r="I22" s="32" t="s">
        <v>142</v>
      </c>
      <c r="J22" s="32" t="s">
        <v>166</v>
      </c>
      <c r="K22" s="32" t="s">
        <v>91</v>
      </c>
      <c r="L22" s="32"/>
      <c r="M22" s="32" t="s">
        <v>92</v>
      </c>
      <c r="N22" s="32"/>
      <c r="O22" s="19" t="s">
        <v>16</v>
      </c>
      <c r="P22" s="19" t="s">
        <v>14</v>
      </c>
      <c r="Q22" s="19" t="s">
        <v>12</v>
      </c>
      <c r="R22" s="32"/>
    </row>
    <row r="23" spans="1:18" ht="43.5" x14ac:dyDescent="0.35">
      <c r="A23" s="5">
        <v>754834</v>
      </c>
      <c r="B23" s="1" t="s">
        <v>63</v>
      </c>
      <c r="C23" s="21" t="s">
        <v>324</v>
      </c>
      <c r="D23" s="21" t="s">
        <v>77</v>
      </c>
      <c r="E23" s="55">
        <v>36</v>
      </c>
      <c r="F23" s="25" t="s">
        <v>4</v>
      </c>
      <c r="G23" s="55">
        <v>10</v>
      </c>
      <c r="H23" s="55" t="s">
        <v>18</v>
      </c>
      <c r="I23" s="32" t="s">
        <v>101</v>
      </c>
      <c r="J23" s="19" t="s">
        <v>104</v>
      </c>
      <c r="K23" s="32" t="s">
        <v>92</v>
      </c>
      <c r="L23" s="32" t="s">
        <v>104</v>
      </c>
      <c r="M23" s="32" t="s">
        <v>98</v>
      </c>
      <c r="N23" s="32" t="s">
        <v>217</v>
      </c>
      <c r="O23" s="19" t="s">
        <v>14</v>
      </c>
      <c r="P23" s="19" t="s">
        <v>12</v>
      </c>
      <c r="Q23" s="19" t="s">
        <v>99</v>
      </c>
      <c r="R23" s="32"/>
    </row>
    <row r="24" spans="1:18" ht="174" x14ac:dyDescent="0.35">
      <c r="A24" s="5">
        <v>336463</v>
      </c>
      <c r="B24" s="1" t="s">
        <v>50</v>
      </c>
      <c r="C24" s="21" t="s">
        <v>324</v>
      </c>
      <c r="D24" s="21" t="s">
        <v>76</v>
      </c>
      <c r="E24" s="55">
        <v>108</v>
      </c>
      <c r="F24" s="25" t="s">
        <v>6</v>
      </c>
      <c r="G24" s="55">
        <v>5</v>
      </c>
      <c r="H24" s="55" t="s">
        <v>79</v>
      </c>
      <c r="I24" s="32"/>
      <c r="J24" s="19"/>
      <c r="K24" s="32"/>
      <c r="L24" s="32"/>
      <c r="M24" s="32"/>
      <c r="N24" s="32"/>
      <c r="O24" s="19" t="s">
        <v>12</v>
      </c>
      <c r="P24" s="19" t="s">
        <v>14</v>
      </c>
      <c r="Q24" s="19"/>
      <c r="R24" s="32" t="s">
        <v>198</v>
      </c>
    </row>
    <row r="25" spans="1:18" x14ac:dyDescent="0.35">
      <c r="A25" s="5">
        <v>2047241</v>
      </c>
      <c r="B25" s="1" t="s">
        <v>44</v>
      </c>
      <c r="C25" s="21" t="s">
        <v>324</v>
      </c>
      <c r="D25" s="21" t="s">
        <v>77</v>
      </c>
      <c r="E25" s="20">
        <v>44</v>
      </c>
      <c r="F25" s="25" t="s">
        <v>4</v>
      </c>
      <c r="G25" s="20">
        <v>44</v>
      </c>
      <c r="H25" s="27" t="s">
        <v>18</v>
      </c>
      <c r="I25" s="56" t="s">
        <v>107</v>
      </c>
      <c r="J25" s="23" t="s">
        <v>101</v>
      </c>
      <c r="K25" s="56" t="s">
        <v>107</v>
      </c>
      <c r="L25" s="23" t="s">
        <v>101</v>
      </c>
      <c r="M25" s="56" t="s">
        <v>92</v>
      </c>
      <c r="N25" s="56" t="s">
        <v>98</v>
      </c>
      <c r="O25" s="28" t="s">
        <v>14</v>
      </c>
      <c r="P25" s="28"/>
      <c r="Q25" s="28"/>
      <c r="R25" s="91"/>
    </row>
    <row r="26" spans="1:18" x14ac:dyDescent="0.35">
      <c r="A26" s="5">
        <v>2181775</v>
      </c>
      <c r="B26" s="1" t="s">
        <v>387</v>
      </c>
      <c r="C26" s="21" t="s">
        <v>324</v>
      </c>
      <c r="D26" s="21" t="s">
        <v>77</v>
      </c>
      <c r="E26" s="20"/>
      <c r="F26" s="27"/>
      <c r="G26" s="20"/>
      <c r="H26" s="27"/>
      <c r="I26" s="56"/>
      <c r="J26" s="23"/>
      <c r="K26" s="56"/>
      <c r="L26" s="23"/>
      <c r="M26" s="56"/>
      <c r="N26" s="56"/>
      <c r="O26" s="28"/>
      <c r="P26" s="28"/>
      <c r="Q26" s="28"/>
      <c r="R26" s="91"/>
    </row>
    <row r="27" spans="1:18" x14ac:dyDescent="0.35">
      <c r="A27" s="5">
        <v>316438</v>
      </c>
      <c r="B27" s="1" t="s">
        <v>52</v>
      </c>
      <c r="C27" s="21" t="s">
        <v>324</v>
      </c>
      <c r="D27" s="21" t="s">
        <v>77</v>
      </c>
      <c r="E27" s="55">
        <v>121</v>
      </c>
      <c r="F27" s="25" t="s">
        <v>4</v>
      </c>
      <c r="G27" s="55">
        <v>48</v>
      </c>
      <c r="H27" s="55" t="s">
        <v>19</v>
      </c>
      <c r="I27" s="32" t="s">
        <v>92</v>
      </c>
      <c r="J27" s="19" t="s">
        <v>110</v>
      </c>
      <c r="K27" s="32"/>
      <c r="L27" s="32" t="s">
        <v>92</v>
      </c>
      <c r="M27" s="32" t="s">
        <v>111</v>
      </c>
      <c r="N27" s="32" t="s">
        <v>98</v>
      </c>
      <c r="O27" s="19" t="s">
        <v>14</v>
      </c>
      <c r="P27" s="19" t="s">
        <v>12</v>
      </c>
      <c r="Q27" s="19"/>
      <c r="R27" s="32"/>
    </row>
    <row r="28" spans="1:18" ht="72.5" x14ac:dyDescent="0.35">
      <c r="A28" s="5">
        <v>907375</v>
      </c>
      <c r="B28" s="1" t="s">
        <v>33</v>
      </c>
      <c r="C28" s="21" t="s">
        <v>324</v>
      </c>
      <c r="D28" s="21" t="s">
        <v>77</v>
      </c>
      <c r="E28" s="20">
        <v>2</v>
      </c>
      <c r="F28" s="22" t="s">
        <v>6</v>
      </c>
      <c r="G28" s="20">
        <v>1</v>
      </c>
      <c r="H28" s="22" t="s">
        <v>79</v>
      </c>
      <c r="I28" s="56"/>
      <c r="J28" s="56"/>
      <c r="K28" s="56"/>
      <c r="L28" s="56"/>
      <c r="M28" s="56" t="s">
        <v>92</v>
      </c>
      <c r="N28" s="56" t="s">
        <v>95</v>
      </c>
      <c r="O28" s="56" t="s">
        <v>14</v>
      </c>
      <c r="P28" s="56"/>
      <c r="Q28" s="56"/>
      <c r="R28" s="91" t="s">
        <v>122</v>
      </c>
    </row>
    <row r="29" spans="1:18" ht="43.5" x14ac:dyDescent="0.35">
      <c r="A29" s="5">
        <v>916938</v>
      </c>
      <c r="B29" s="1" t="s">
        <v>25</v>
      </c>
      <c r="C29" s="21" t="s">
        <v>324</v>
      </c>
      <c r="D29" s="21" t="s">
        <v>77</v>
      </c>
      <c r="E29" s="55">
        <v>5</v>
      </c>
      <c r="F29" s="25" t="s">
        <v>6</v>
      </c>
      <c r="G29" s="55">
        <v>5</v>
      </c>
      <c r="H29" s="55" t="s">
        <v>79</v>
      </c>
      <c r="I29" s="32"/>
      <c r="J29" s="32" t="s">
        <v>170</v>
      </c>
      <c r="K29" s="32"/>
      <c r="L29" s="32"/>
      <c r="M29" s="32" t="s">
        <v>92</v>
      </c>
      <c r="N29" s="32" t="s">
        <v>101</v>
      </c>
      <c r="O29" s="19" t="s">
        <v>14</v>
      </c>
      <c r="P29" s="19" t="s">
        <v>12</v>
      </c>
      <c r="Q29" s="19"/>
      <c r="R29" s="32"/>
    </row>
    <row r="30" spans="1:18" ht="87" x14ac:dyDescent="0.35">
      <c r="A30" s="5">
        <v>398834</v>
      </c>
      <c r="B30" s="1" t="s">
        <v>31</v>
      </c>
      <c r="C30" s="21" t="s">
        <v>324</v>
      </c>
      <c r="D30" s="8" t="s">
        <v>77</v>
      </c>
      <c r="E30" s="20">
        <v>97</v>
      </c>
      <c r="F30" s="25" t="s">
        <v>4</v>
      </c>
      <c r="G30" s="20">
        <v>95</v>
      </c>
      <c r="H30" s="22" t="s">
        <v>19</v>
      </c>
      <c r="I30" s="56"/>
      <c r="J30" s="56" t="s">
        <v>119</v>
      </c>
      <c r="K30" s="56"/>
      <c r="L30" s="56"/>
      <c r="M30" s="56" t="s">
        <v>117</v>
      </c>
      <c r="N30" s="56" t="s">
        <v>100</v>
      </c>
      <c r="O30" s="26" t="s">
        <v>14</v>
      </c>
      <c r="P30" s="26" t="s">
        <v>14</v>
      </c>
      <c r="Q30" s="26" t="s">
        <v>12</v>
      </c>
      <c r="R30" s="91" t="s">
        <v>194</v>
      </c>
    </row>
    <row r="31" spans="1:18" ht="87" x14ac:dyDescent="0.35">
      <c r="A31" s="4">
        <v>548743</v>
      </c>
      <c r="B31" s="1" t="s">
        <v>70</v>
      </c>
      <c r="C31" s="21" t="s">
        <v>324</v>
      </c>
      <c r="D31" s="21" t="s">
        <v>77</v>
      </c>
      <c r="E31" s="55">
        <v>70</v>
      </c>
      <c r="F31" s="25" t="s">
        <v>4</v>
      </c>
      <c r="G31" s="55">
        <v>10</v>
      </c>
      <c r="H31" s="55" t="s">
        <v>19</v>
      </c>
      <c r="I31" s="32" t="s">
        <v>164</v>
      </c>
      <c r="J31" s="32" t="s">
        <v>172</v>
      </c>
      <c r="K31" s="32" t="s">
        <v>91</v>
      </c>
      <c r="L31" s="32" t="s">
        <v>92</v>
      </c>
      <c r="M31" s="32"/>
      <c r="N31" s="32" t="s">
        <v>102</v>
      </c>
      <c r="O31" s="19" t="s">
        <v>12</v>
      </c>
      <c r="P31" s="19" t="s">
        <v>11</v>
      </c>
      <c r="Q31" s="19" t="s">
        <v>103</v>
      </c>
      <c r="R31" s="32"/>
    </row>
    <row r="32" spans="1:18" ht="43.5" x14ac:dyDescent="0.35">
      <c r="A32" s="4">
        <v>873081</v>
      </c>
      <c r="B32" s="1" t="s">
        <v>61</v>
      </c>
      <c r="C32" s="21" t="s">
        <v>324</v>
      </c>
      <c r="D32" s="21" t="s">
        <v>76</v>
      </c>
      <c r="E32" s="55">
        <v>16</v>
      </c>
      <c r="F32" s="25" t="s">
        <v>4</v>
      </c>
      <c r="G32" s="55">
        <v>10</v>
      </c>
      <c r="H32" s="55" t="s">
        <v>18</v>
      </c>
      <c r="I32" s="32" t="s">
        <v>92</v>
      </c>
      <c r="J32" s="19" t="s">
        <v>155</v>
      </c>
      <c r="K32" s="32"/>
      <c r="L32" s="32"/>
      <c r="M32" s="32" t="s">
        <v>117</v>
      </c>
      <c r="N32" s="32" t="s">
        <v>179</v>
      </c>
      <c r="O32" s="19" t="s">
        <v>12</v>
      </c>
      <c r="P32" s="19"/>
      <c r="Q32" s="19"/>
      <c r="R32" s="32"/>
    </row>
    <row r="33" spans="1:18" ht="188.5" x14ac:dyDescent="0.35">
      <c r="A33" s="4">
        <v>889712</v>
      </c>
      <c r="B33" s="1" t="s">
        <v>71</v>
      </c>
      <c r="C33" s="21" t="s">
        <v>324</v>
      </c>
      <c r="D33" s="21" t="s">
        <v>77</v>
      </c>
      <c r="E33" s="20">
        <v>12</v>
      </c>
      <c r="F33" s="25" t="s">
        <v>4</v>
      </c>
      <c r="G33" s="20">
        <v>15</v>
      </c>
      <c r="H33" s="20" t="s">
        <v>79</v>
      </c>
      <c r="I33" s="54" t="s">
        <v>388</v>
      </c>
      <c r="J33" s="19"/>
      <c r="K33" s="32" t="s">
        <v>354</v>
      </c>
      <c r="L33" s="19"/>
      <c r="M33" s="53" t="s">
        <v>355</v>
      </c>
      <c r="N33" s="19"/>
      <c r="O33" s="53" t="s">
        <v>132</v>
      </c>
      <c r="P33" s="52"/>
      <c r="Q33" s="19"/>
      <c r="R33" s="32"/>
    </row>
    <row r="34" spans="1:18" ht="29" x14ac:dyDescent="0.35">
      <c r="A34" s="4">
        <v>452090</v>
      </c>
      <c r="B34" s="2" t="s">
        <v>32</v>
      </c>
      <c r="C34" s="21" t="s">
        <v>324</v>
      </c>
      <c r="D34" s="8" t="s">
        <v>77</v>
      </c>
      <c r="E34" s="20">
        <v>87</v>
      </c>
      <c r="F34" s="22" t="s">
        <v>6</v>
      </c>
      <c r="G34" s="20">
        <v>85</v>
      </c>
      <c r="H34" s="22" t="s">
        <v>19</v>
      </c>
      <c r="I34" s="56"/>
      <c r="J34" s="56" t="s">
        <v>92</v>
      </c>
      <c r="K34" s="56"/>
      <c r="L34" s="56"/>
      <c r="M34" s="56" t="s">
        <v>92</v>
      </c>
      <c r="N34" s="56" t="s">
        <v>102</v>
      </c>
      <c r="O34" s="26" t="s">
        <v>14</v>
      </c>
      <c r="P34" s="26" t="s">
        <v>14</v>
      </c>
      <c r="Q34" s="56"/>
      <c r="R34" s="91" t="s">
        <v>193</v>
      </c>
    </row>
    <row r="35" spans="1:18" ht="87" x14ac:dyDescent="0.35">
      <c r="A35" s="4">
        <v>567725</v>
      </c>
      <c r="B35" s="1" t="s">
        <v>51</v>
      </c>
      <c r="C35" s="21" t="s">
        <v>324</v>
      </c>
      <c r="D35" s="21" t="s">
        <v>76</v>
      </c>
      <c r="E35" s="55">
        <v>119</v>
      </c>
      <c r="F35" s="25" t="s">
        <v>5</v>
      </c>
      <c r="G35" s="55">
        <v>43</v>
      </c>
      <c r="H35" s="55" t="s">
        <v>18</v>
      </c>
      <c r="I35" s="32" t="s">
        <v>161</v>
      </c>
      <c r="J35" s="32" t="s">
        <v>169</v>
      </c>
      <c r="K35" s="32" t="s">
        <v>149</v>
      </c>
      <c r="L35" s="32" t="s">
        <v>150</v>
      </c>
      <c r="M35" s="32" t="s">
        <v>151</v>
      </c>
      <c r="N35" s="32" t="s">
        <v>152</v>
      </c>
      <c r="O35" s="19"/>
      <c r="P35" s="19"/>
      <c r="Q35" s="19" t="s">
        <v>153</v>
      </c>
      <c r="R35" s="32"/>
    </row>
    <row r="36" spans="1:18" ht="217.5" x14ac:dyDescent="0.35">
      <c r="A36" s="5">
        <v>564587</v>
      </c>
      <c r="B36" s="1" t="s">
        <v>36</v>
      </c>
      <c r="C36" s="21" t="s">
        <v>324</v>
      </c>
      <c r="D36" s="21" t="s">
        <v>76</v>
      </c>
      <c r="E36" s="20">
        <v>67</v>
      </c>
      <c r="F36" s="29" t="s">
        <v>6</v>
      </c>
      <c r="G36" s="20">
        <v>64</v>
      </c>
      <c r="H36" s="20" t="s">
        <v>19</v>
      </c>
      <c r="I36" s="19"/>
      <c r="J36" s="19"/>
      <c r="K36" s="19" t="s">
        <v>92</v>
      </c>
      <c r="L36" s="19" t="s">
        <v>100</v>
      </c>
      <c r="M36" s="19" t="s">
        <v>98</v>
      </c>
      <c r="N36" s="19"/>
      <c r="O36" s="19" t="s">
        <v>138</v>
      </c>
      <c r="P36" s="19" t="s">
        <v>14</v>
      </c>
      <c r="Q36" s="32" t="s">
        <v>202</v>
      </c>
      <c r="R36" s="32" t="s">
        <v>195</v>
      </c>
    </row>
    <row r="37" spans="1:18" ht="29" x14ac:dyDescent="0.35">
      <c r="A37" s="4">
        <v>690247</v>
      </c>
      <c r="B37" s="1" t="s">
        <v>57</v>
      </c>
      <c r="C37" s="21" t="s">
        <v>324</v>
      </c>
      <c r="D37" s="21" t="s">
        <v>76</v>
      </c>
      <c r="E37" s="55">
        <v>45</v>
      </c>
      <c r="F37" s="25" t="s">
        <v>4</v>
      </c>
      <c r="G37" s="55">
        <v>32</v>
      </c>
      <c r="H37" s="55" t="s">
        <v>18</v>
      </c>
      <c r="I37" s="32" t="s">
        <v>142</v>
      </c>
      <c r="J37" s="19" t="s">
        <v>98</v>
      </c>
      <c r="K37" s="32" t="s">
        <v>154</v>
      </c>
      <c r="L37" s="32" t="s">
        <v>108</v>
      </c>
      <c r="M37" s="32" t="s">
        <v>95</v>
      </c>
      <c r="N37" s="32" t="s">
        <v>117</v>
      </c>
      <c r="O37" s="19" t="s">
        <v>16</v>
      </c>
      <c r="P37" s="19" t="s">
        <v>14</v>
      </c>
      <c r="Q37" s="19" t="s">
        <v>15</v>
      </c>
      <c r="R37" s="32"/>
    </row>
    <row r="38" spans="1:18" ht="58" x14ac:dyDescent="0.35">
      <c r="A38" s="4">
        <v>910629</v>
      </c>
      <c r="B38" s="1" t="s">
        <v>67</v>
      </c>
      <c r="C38" s="21" t="s">
        <v>324</v>
      </c>
      <c r="D38" s="21" t="s">
        <v>77</v>
      </c>
      <c r="E38" s="55">
        <v>10</v>
      </c>
      <c r="F38" s="25" t="s">
        <v>4</v>
      </c>
      <c r="G38" s="55">
        <v>3</v>
      </c>
      <c r="H38" s="55" t="s">
        <v>18</v>
      </c>
      <c r="I38" s="32" t="s">
        <v>160</v>
      </c>
      <c r="J38" s="19" t="s">
        <v>101</v>
      </c>
      <c r="K38" s="32"/>
      <c r="L38" s="32"/>
      <c r="M38" s="32" t="s">
        <v>176</v>
      </c>
      <c r="N38" s="32"/>
      <c r="O38" s="19" t="s">
        <v>14</v>
      </c>
      <c r="P38" s="19" t="s">
        <v>12</v>
      </c>
      <c r="Q38" s="19"/>
      <c r="R38" s="32"/>
    </row>
    <row r="39" spans="1:18" x14ac:dyDescent="0.35">
      <c r="A39" s="5">
        <v>547003</v>
      </c>
      <c r="B39" s="1" t="s">
        <v>43</v>
      </c>
      <c r="C39" s="21" t="s">
        <v>324</v>
      </c>
      <c r="D39" s="21" t="s">
        <v>76</v>
      </c>
      <c r="E39" s="20">
        <v>120</v>
      </c>
      <c r="F39" s="25" t="s">
        <v>4</v>
      </c>
      <c r="G39" s="55">
        <v>48</v>
      </c>
      <c r="H39" s="20" t="s">
        <v>18</v>
      </c>
      <c r="I39" s="53" t="s">
        <v>347</v>
      </c>
      <c r="J39" s="53" t="s">
        <v>348</v>
      </c>
      <c r="K39" s="53" t="s">
        <v>349</v>
      </c>
      <c r="L39" s="53" t="s">
        <v>350</v>
      </c>
      <c r="M39" s="53" t="s">
        <v>351</v>
      </c>
      <c r="N39" s="53" t="s">
        <v>248</v>
      </c>
      <c r="O39" s="53" t="s">
        <v>132</v>
      </c>
      <c r="P39" s="53" t="s">
        <v>352</v>
      </c>
      <c r="Q39" s="19" t="s">
        <v>353</v>
      </c>
      <c r="R39" s="19"/>
    </row>
    <row r="40" spans="1:18" ht="29" x14ac:dyDescent="0.35">
      <c r="A40" s="4">
        <v>639175</v>
      </c>
      <c r="B40" s="1" t="s">
        <v>58</v>
      </c>
      <c r="C40" s="21" t="s">
        <v>324</v>
      </c>
      <c r="D40" s="21" t="s">
        <v>76</v>
      </c>
      <c r="E40" s="55">
        <v>54</v>
      </c>
      <c r="F40" s="25" t="s">
        <v>4</v>
      </c>
      <c r="G40" s="55">
        <v>40</v>
      </c>
      <c r="H40" s="55" t="s">
        <v>18</v>
      </c>
      <c r="I40" s="32" t="s">
        <v>142</v>
      </c>
      <c r="J40" s="19" t="s">
        <v>98</v>
      </c>
      <c r="K40" s="32" t="s">
        <v>154</v>
      </c>
      <c r="L40" s="32" t="s">
        <v>108</v>
      </c>
      <c r="M40" s="32" t="s">
        <v>95</v>
      </c>
      <c r="N40" s="32" t="s">
        <v>117</v>
      </c>
      <c r="O40" s="19" t="s">
        <v>16</v>
      </c>
      <c r="P40" s="19" t="s">
        <v>14</v>
      </c>
      <c r="Q40" s="19" t="s">
        <v>15</v>
      </c>
      <c r="R40" s="32"/>
    </row>
    <row r="41" spans="1:18" ht="58" x14ac:dyDescent="0.35">
      <c r="A41" s="5">
        <v>353694</v>
      </c>
      <c r="B41" s="1" t="s">
        <v>41</v>
      </c>
      <c r="C41" s="21" t="s">
        <v>324</v>
      </c>
      <c r="D41" s="21" t="s">
        <v>77</v>
      </c>
      <c r="E41" s="20">
        <v>110</v>
      </c>
      <c r="F41" s="25" t="s">
        <v>4</v>
      </c>
      <c r="G41" s="20">
        <v>18</v>
      </c>
      <c r="H41" s="20" t="s">
        <v>19</v>
      </c>
      <c r="I41" s="91" t="s">
        <v>160</v>
      </c>
      <c r="J41" s="56" t="s">
        <v>96</v>
      </c>
      <c r="K41" s="56"/>
      <c r="L41" s="91" t="s">
        <v>228</v>
      </c>
      <c r="M41" s="56" t="s">
        <v>101</v>
      </c>
      <c r="N41" s="91" t="s">
        <v>224</v>
      </c>
      <c r="O41" s="56" t="s">
        <v>132</v>
      </c>
      <c r="P41" s="56" t="s">
        <v>133</v>
      </c>
      <c r="Q41" s="56" t="s">
        <v>14</v>
      </c>
      <c r="R41" s="91"/>
    </row>
    <row r="42" spans="1:18" ht="29" x14ac:dyDescent="0.35">
      <c r="A42" s="4">
        <v>833932</v>
      </c>
      <c r="B42" s="1" t="s">
        <v>54</v>
      </c>
      <c r="C42" s="21" t="s">
        <v>324</v>
      </c>
      <c r="D42" s="21" t="s">
        <v>76</v>
      </c>
      <c r="E42" s="55">
        <v>25</v>
      </c>
      <c r="F42" s="25" t="s">
        <v>4</v>
      </c>
      <c r="G42" s="55">
        <v>20</v>
      </c>
      <c r="H42" s="55" t="s">
        <v>18</v>
      </c>
      <c r="I42" s="32" t="s">
        <v>142</v>
      </c>
      <c r="J42" s="19" t="s">
        <v>98</v>
      </c>
      <c r="K42" s="32"/>
      <c r="L42" s="32"/>
      <c r="M42" s="32" t="s">
        <v>92</v>
      </c>
      <c r="N42" s="32"/>
      <c r="O42" s="19" t="s">
        <v>16</v>
      </c>
      <c r="P42" s="19" t="s">
        <v>14</v>
      </c>
      <c r="Q42" s="19"/>
      <c r="R42" s="32"/>
    </row>
    <row r="43" spans="1:18" ht="377" x14ac:dyDescent="0.35">
      <c r="A43" s="4">
        <v>441742</v>
      </c>
      <c r="B43" s="1" t="s">
        <v>60</v>
      </c>
      <c r="C43" s="21" t="s">
        <v>324</v>
      </c>
      <c r="D43" s="21" t="s">
        <v>76</v>
      </c>
      <c r="E43" s="55">
        <v>89</v>
      </c>
      <c r="F43" s="25" t="s">
        <v>4</v>
      </c>
      <c r="G43" s="55">
        <v>36</v>
      </c>
      <c r="H43" s="55" t="s">
        <v>19</v>
      </c>
      <c r="I43" s="32" t="s">
        <v>92</v>
      </c>
      <c r="J43" s="19" t="s">
        <v>155</v>
      </c>
      <c r="K43" s="32"/>
      <c r="L43" s="32"/>
      <c r="M43" s="32"/>
      <c r="N43" s="32"/>
      <c r="O43" s="19" t="s">
        <v>12</v>
      </c>
      <c r="P43" s="19" t="s">
        <v>14</v>
      </c>
      <c r="Q43" s="19" t="s">
        <v>156</v>
      </c>
      <c r="R43" s="32" t="s">
        <v>226</v>
      </c>
    </row>
    <row r="44" spans="1:18" ht="87" x14ac:dyDescent="0.35">
      <c r="A44" s="4">
        <v>459208</v>
      </c>
      <c r="B44" s="1" t="s">
        <v>62</v>
      </c>
      <c r="C44" s="21" t="s">
        <v>324</v>
      </c>
      <c r="D44" s="21" t="s">
        <v>77</v>
      </c>
      <c r="E44" s="55">
        <v>86</v>
      </c>
      <c r="F44" s="25" t="s">
        <v>4</v>
      </c>
      <c r="G44" s="55">
        <v>72</v>
      </c>
      <c r="H44" s="55" t="s">
        <v>18</v>
      </c>
      <c r="I44" s="32" t="s">
        <v>101</v>
      </c>
      <c r="J44" s="19" t="s">
        <v>112</v>
      </c>
      <c r="K44" s="32" t="s">
        <v>216</v>
      </c>
      <c r="L44" s="32" t="s">
        <v>113</v>
      </c>
      <c r="M44" s="32" t="s">
        <v>114</v>
      </c>
      <c r="N44" s="32" t="s">
        <v>115</v>
      </c>
      <c r="O44" s="19" t="s">
        <v>11</v>
      </c>
      <c r="P44" s="19" t="s">
        <v>16</v>
      </c>
      <c r="Q44" s="19"/>
      <c r="R44" s="32" t="s">
        <v>116</v>
      </c>
    </row>
    <row r="45" spans="1:18" ht="116" x14ac:dyDescent="0.35">
      <c r="A45" s="4">
        <v>793774</v>
      </c>
      <c r="B45" s="1" t="s">
        <v>68</v>
      </c>
      <c r="C45" s="21" t="s">
        <v>324</v>
      </c>
      <c r="D45" s="21" t="s">
        <v>77</v>
      </c>
      <c r="E45" s="55">
        <v>31</v>
      </c>
      <c r="F45" s="25" t="s">
        <v>4</v>
      </c>
      <c r="G45" s="55">
        <v>3</v>
      </c>
      <c r="H45" s="55" t="s">
        <v>18</v>
      </c>
      <c r="I45" s="32" t="s">
        <v>160</v>
      </c>
      <c r="J45" s="19" t="s">
        <v>101</v>
      </c>
      <c r="K45" s="32" t="s">
        <v>101</v>
      </c>
      <c r="L45" s="32"/>
      <c r="M45" s="32" t="s">
        <v>177</v>
      </c>
      <c r="N45" s="32"/>
      <c r="O45" s="19" t="s">
        <v>14</v>
      </c>
      <c r="P45" s="19" t="s">
        <v>12</v>
      </c>
      <c r="Q45" s="19"/>
      <c r="R45" s="32" t="s">
        <v>94</v>
      </c>
    </row>
    <row r="46" spans="1:18" ht="58" x14ac:dyDescent="0.35">
      <c r="A46" s="4">
        <v>918591</v>
      </c>
      <c r="B46" s="1" t="s">
        <v>28</v>
      </c>
      <c r="C46" s="21" t="s">
        <v>324</v>
      </c>
      <c r="D46" s="21" t="s">
        <v>77</v>
      </c>
      <c r="E46" s="55">
        <v>4</v>
      </c>
      <c r="F46" s="25" t="s">
        <v>6</v>
      </c>
      <c r="G46" s="55">
        <v>1</v>
      </c>
      <c r="H46" s="55" t="s">
        <v>79</v>
      </c>
      <c r="I46" s="32"/>
      <c r="J46" s="19"/>
      <c r="K46" s="32"/>
      <c r="L46" s="32"/>
      <c r="M46" s="32" t="s">
        <v>174</v>
      </c>
      <c r="N46" s="32" t="s">
        <v>101</v>
      </c>
      <c r="O46" s="19" t="s">
        <v>90</v>
      </c>
      <c r="P46" s="19" t="s">
        <v>12</v>
      </c>
      <c r="Q46" s="19"/>
      <c r="R46" s="32" t="s">
        <v>105</v>
      </c>
    </row>
    <row r="47" spans="1:18" ht="58" x14ac:dyDescent="0.35">
      <c r="A47" s="4">
        <v>504228</v>
      </c>
      <c r="B47" s="1" t="s">
        <v>53</v>
      </c>
      <c r="C47" s="21" t="s">
        <v>324</v>
      </c>
      <c r="D47" s="21" t="s">
        <v>76</v>
      </c>
      <c r="E47" s="55">
        <v>77</v>
      </c>
      <c r="F47" s="25" t="s">
        <v>4</v>
      </c>
      <c r="G47" s="55">
        <v>53</v>
      </c>
      <c r="H47" s="55" t="s">
        <v>19</v>
      </c>
      <c r="I47" s="32" t="s">
        <v>92</v>
      </c>
      <c r="J47" s="32" t="s">
        <v>221</v>
      </c>
      <c r="K47" s="32" t="s">
        <v>222</v>
      </c>
      <c r="L47" s="32" t="s">
        <v>188</v>
      </c>
      <c r="M47" s="32" t="s">
        <v>223</v>
      </c>
      <c r="N47" s="32"/>
      <c r="O47" s="19" t="s">
        <v>14</v>
      </c>
      <c r="P47" s="19"/>
      <c r="Q47" s="19"/>
      <c r="R47" s="32"/>
    </row>
    <row r="48" spans="1:18" ht="319" x14ac:dyDescent="0.35">
      <c r="A48" s="4">
        <v>758503</v>
      </c>
      <c r="B48" s="1" t="s">
        <v>72</v>
      </c>
      <c r="C48" s="21" t="s">
        <v>324</v>
      </c>
      <c r="D48" s="21" t="s">
        <v>76</v>
      </c>
      <c r="E48" s="55">
        <v>36</v>
      </c>
      <c r="F48" s="25" t="s">
        <v>5</v>
      </c>
      <c r="G48" s="55">
        <v>6</v>
      </c>
      <c r="H48" s="55" t="s">
        <v>79</v>
      </c>
      <c r="I48" s="32" t="s">
        <v>207</v>
      </c>
      <c r="J48" s="32" t="s">
        <v>208</v>
      </c>
      <c r="K48" s="32" t="s">
        <v>209</v>
      </c>
      <c r="L48" s="32" t="s">
        <v>200</v>
      </c>
      <c r="M48" s="32" t="s">
        <v>201</v>
      </c>
      <c r="N48" s="32" t="s">
        <v>173</v>
      </c>
      <c r="O48" s="19" t="s">
        <v>132</v>
      </c>
      <c r="P48" s="19"/>
      <c r="Q48" s="19"/>
      <c r="R48" s="93" t="s">
        <v>157</v>
      </c>
    </row>
    <row r="49" spans="1:18" ht="43.5" x14ac:dyDescent="0.35">
      <c r="A49" s="37">
        <v>380121</v>
      </c>
      <c r="B49" s="3" t="s">
        <v>130</v>
      </c>
      <c r="C49" s="21" t="s">
        <v>324</v>
      </c>
      <c r="D49" s="9" t="s">
        <v>76</v>
      </c>
      <c r="E49" s="94">
        <v>103</v>
      </c>
      <c r="F49" s="25" t="s">
        <v>4</v>
      </c>
      <c r="G49" s="94">
        <v>26</v>
      </c>
      <c r="H49" s="38" t="s">
        <v>18</v>
      </c>
      <c r="I49" s="95" t="s">
        <v>127</v>
      </c>
      <c r="J49" s="96" t="s">
        <v>218</v>
      </c>
      <c r="K49" s="95" t="s">
        <v>100</v>
      </c>
      <c r="L49" s="95" t="s">
        <v>128</v>
      </c>
      <c r="M49" s="95" t="s">
        <v>118</v>
      </c>
      <c r="N49" s="95" t="s">
        <v>118</v>
      </c>
      <c r="O49" s="90" t="s">
        <v>129</v>
      </c>
      <c r="P49" s="90" t="s">
        <v>12</v>
      </c>
      <c r="Q49" s="95" t="s">
        <v>118</v>
      </c>
      <c r="R49" s="96"/>
    </row>
    <row r="50" spans="1:18" ht="58" x14ac:dyDescent="0.35">
      <c r="A50" s="4">
        <v>461841</v>
      </c>
      <c r="B50" s="1" t="s">
        <v>49</v>
      </c>
      <c r="C50" s="21" t="s">
        <v>324</v>
      </c>
      <c r="D50" s="21" t="s">
        <v>76</v>
      </c>
      <c r="E50" s="55">
        <v>130</v>
      </c>
      <c r="F50" s="25" t="s">
        <v>5</v>
      </c>
      <c r="G50" s="55">
        <v>2</v>
      </c>
      <c r="H50" s="55" t="s">
        <v>79</v>
      </c>
      <c r="I50" s="32" t="s">
        <v>147</v>
      </c>
      <c r="J50" s="32" t="s">
        <v>168</v>
      </c>
      <c r="K50" s="32" t="s">
        <v>147</v>
      </c>
      <c r="L50" s="32" t="s">
        <v>204</v>
      </c>
      <c r="M50" s="32" t="s">
        <v>148</v>
      </c>
      <c r="N50" s="32"/>
      <c r="O50" s="32" t="s">
        <v>206</v>
      </c>
      <c r="P50" s="19"/>
      <c r="Q50" s="19"/>
      <c r="R50" s="32"/>
    </row>
    <row r="51" spans="1:18" ht="188.5" x14ac:dyDescent="0.35">
      <c r="A51" s="7">
        <v>818652</v>
      </c>
      <c r="B51" s="3" t="s">
        <v>47</v>
      </c>
      <c r="C51" s="21" t="s">
        <v>324</v>
      </c>
      <c r="D51" s="9" t="s">
        <v>76</v>
      </c>
      <c r="E51" s="55">
        <v>93</v>
      </c>
      <c r="F51" s="25" t="s">
        <v>5</v>
      </c>
      <c r="G51" s="55">
        <v>28</v>
      </c>
      <c r="H51" s="55" t="s">
        <v>18</v>
      </c>
      <c r="I51" s="32" t="s">
        <v>220</v>
      </c>
      <c r="J51" s="32" t="s">
        <v>167</v>
      </c>
      <c r="K51" s="32" t="s">
        <v>185</v>
      </c>
      <c r="L51" s="32" t="s">
        <v>184</v>
      </c>
      <c r="M51" s="19" t="s">
        <v>135</v>
      </c>
      <c r="N51" s="19" t="s">
        <v>136</v>
      </c>
      <c r="O51" s="19" t="s">
        <v>132</v>
      </c>
      <c r="P51" s="32" t="s">
        <v>187</v>
      </c>
      <c r="Q51" s="19" t="s">
        <v>133</v>
      </c>
      <c r="R51" s="32"/>
    </row>
    <row r="52" spans="1:18" x14ac:dyDescent="0.35">
      <c r="A52" s="4">
        <v>302439</v>
      </c>
      <c r="B52" s="1" t="s">
        <v>30</v>
      </c>
      <c r="C52" s="20" t="s">
        <v>324</v>
      </c>
      <c r="D52" s="20" t="s">
        <v>76</v>
      </c>
      <c r="E52" s="20">
        <v>124</v>
      </c>
      <c r="F52" s="25" t="s">
        <v>4</v>
      </c>
      <c r="G52" s="20">
        <v>2</v>
      </c>
      <c r="H52" s="22" t="s">
        <v>79</v>
      </c>
      <c r="I52" s="19" t="s">
        <v>91</v>
      </c>
      <c r="J52" s="19" t="s">
        <v>117</v>
      </c>
      <c r="K52" s="19" t="s">
        <v>96</v>
      </c>
      <c r="L52" s="19" t="s">
        <v>159</v>
      </c>
      <c r="M52" s="19" t="s">
        <v>92</v>
      </c>
      <c r="N52" s="19" t="s">
        <v>118</v>
      </c>
      <c r="O52" s="19" t="s">
        <v>14</v>
      </c>
      <c r="P52" s="19" t="s">
        <v>12</v>
      </c>
      <c r="Q52" s="19" t="s">
        <v>118</v>
      </c>
      <c r="R52" s="19" t="s">
        <v>214</v>
      </c>
    </row>
    <row r="53" spans="1:18" x14ac:dyDescent="0.35">
      <c r="A53" s="4">
        <v>561763</v>
      </c>
      <c r="B53" s="95" t="s">
        <v>236</v>
      </c>
      <c r="C53" s="20" t="s">
        <v>324</v>
      </c>
      <c r="D53" s="20" t="s">
        <v>76</v>
      </c>
      <c r="E53" s="20">
        <v>71</v>
      </c>
      <c r="F53" s="25" t="s">
        <v>4</v>
      </c>
      <c r="G53" s="20">
        <v>24</v>
      </c>
      <c r="H53" s="55" t="s">
        <v>19</v>
      </c>
      <c r="I53" s="19" t="s">
        <v>131</v>
      </c>
      <c r="J53" s="19" t="s">
        <v>362</v>
      </c>
      <c r="K53" s="19" t="s">
        <v>363</v>
      </c>
      <c r="L53" s="19" t="s">
        <v>362</v>
      </c>
      <c r="M53" s="19" t="s">
        <v>92</v>
      </c>
      <c r="N53" s="19" t="s">
        <v>362</v>
      </c>
      <c r="O53" s="19" t="s">
        <v>132</v>
      </c>
      <c r="P53" s="19" t="s">
        <v>118</v>
      </c>
      <c r="Q53" s="19" t="s">
        <v>118</v>
      </c>
      <c r="R53" s="19"/>
    </row>
    <row r="54" spans="1:18" ht="58" x14ac:dyDescent="0.35">
      <c r="A54" s="5">
        <v>934573</v>
      </c>
      <c r="B54" s="1" t="s">
        <v>327</v>
      </c>
      <c r="C54" s="20" t="s">
        <v>324</v>
      </c>
      <c r="D54" s="20" t="s">
        <v>76</v>
      </c>
      <c r="E54" s="20">
        <v>5</v>
      </c>
      <c r="F54" s="25" t="s">
        <v>4</v>
      </c>
      <c r="G54" s="20">
        <v>5</v>
      </c>
      <c r="H54" s="22" t="s">
        <v>79</v>
      </c>
      <c r="I54" s="32" t="s">
        <v>356</v>
      </c>
      <c r="J54" s="32" t="s">
        <v>357</v>
      </c>
      <c r="K54" s="32" t="s">
        <v>359</v>
      </c>
      <c r="L54" s="32" t="s">
        <v>360</v>
      </c>
      <c r="M54" s="32" t="s">
        <v>98</v>
      </c>
      <c r="N54" s="32" t="s">
        <v>92</v>
      </c>
      <c r="O54" s="32" t="s">
        <v>98</v>
      </c>
      <c r="P54" s="32" t="s">
        <v>92</v>
      </c>
      <c r="Q54" s="32" t="s">
        <v>361</v>
      </c>
      <c r="R54" s="32" t="s">
        <v>358</v>
      </c>
    </row>
    <row r="55" spans="1:18" x14ac:dyDescent="0.35">
      <c r="A55" s="5">
        <v>2114306</v>
      </c>
      <c r="B55" s="1" t="s">
        <v>328</v>
      </c>
      <c r="C55" s="20" t="s">
        <v>324</v>
      </c>
      <c r="D55" s="20" t="s">
        <v>76</v>
      </c>
      <c r="E55" s="20">
        <v>105</v>
      </c>
      <c r="F55" s="20" t="s">
        <v>4</v>
      </c>
      <c r="G55" s="20">
        <v>57</v>
      </c>
      <c r="H55" s="20" t="s">
        <v>18</v>
      </c>
      <c r="I55" s="19" t="s">
        <v>333</v>
      </c>
      <c r="J55" s="19" t="s">
        <v>334</v>
      </c>
      <c r="K55" s="19" t="s">
        <v>333</v>
      </c>
      <c r="L55" s="19" t="s">
        <v>334</v>
      </c>
      <c r="M55" s="19" t="s">
        <v>335</v>
      </c>
      <c r="N55" s="19" t="s">
        <v>336</v>
      </c>
      <c r="O55" s="19" t="s">
        <v>132</v>
      </c>
      <c r="P55" s="19" t="s">
        <v>337</v>
      </c>
      <c r="Q55" s="19"/>
      <c r="R55" s="19"/>
    </row>
    <row r="56" spans="1:18" ht="29" x14ac:dyDescent="0.35">
      <c r="A56" s="5">
        <v>770093</v>
      </c>
      <c r="B56" s="1" t="s">
        <v>329</v>
      </c>
      <c r="C56" s="20" t="s">
        <v>324</v>
      </c>
      <c r="D56" s="20" t="s">
        <v>76</v>
      </c>
      <c r="E56" s="20" t="s">
        <v>338</v>
      </c>
      <c r="F56" s="22" t="s">
        <v>6</v>
      </c>
      <c r="G56" s="20">
        <v>37</v>
      </c>
      <c r="H56" s="22" t="s">
        <v>19</v>
      </c>
      <c r="I56" s="19" t="s">
        <v>339</v>
      </c>
      <c r="J56" s="19" t="s">
        <v>92</v>
      </c>
      <c r="K56" s="19" t="s">
        <v>339</v>
      </c>
      <c r="L56" s="19"/>
      <c r="M56" s="32" t="s">
        <v>343</v>
      </c>
      <c r="N56" s="19"/>
      <c r="O56" s="19" t="s">
        <v>132</v>
      </c>
      <c r="P56" s="19"/>
      <c r="Q56" s="19"/>
      <c r="R56" s="19"/>
    </row>
    <row r="57" spans="1:18" ht="72.5" x14ac:dyDescent="0.35">
      <c r="A57" s="5">
        <v>873090</v>
      </c>
      <c r="B57" s="1" t="s">
        <v>330</v>
      </c>
      <c r="C57" s="20" t="s">
        <v>324</v>
      </c>
      <c r="D57" s="20" t="s">
        <v>76</v>
      </c>
      <c r="E57" s="20">
        <v>19</v>
      </c>
      <c r="F57" s="25" t="s">
        <v>4</v>
      </c>
      <c r="G57" s="20">
        <v>13</v>
      </c>
      <c r="H57" s="22" t="s">
        <v>18</v>
      </c>
      <c r="I57" s="32" t="s">
        <v>340</v>
      </c>
      <c r="J57" s="19" t="s">
        <v>341</v>
      </c>
      <c r="K57" s="32" t="s">
        <v>340</v>
      </c>
      <c r="L57" s="19" t="s">
        <v>341</v>
      </c>
      <c r="M57" s="32" t="s">
        <v>342</v>
      </c>
      <c r="N57" s="19" t="s">
        <v>118</v>
      </c>
      <c r="O57" s="19" t="s">
        <v>132</v>
      </c>
      <c r="P57" s="19" t="s">
        <v>118</v>
      </c>
      <c r="Q57" s="19" t="s">
        <v>118</v>
      </c>
      <c r="R57" s="19" t="s">
        <v>332</v>
      </c>
    </row>
    <row r="58" spans="1:18" x14ac:dyDescent="0.35">
      <c r="A58" s="5">
        <v>934591</v>
      </c>
      <c r="B58" s="1" t="s">
        <v>365</v>
      </c>
      <c r="C58" s="20" t="s">
        <v>324</v>
      </c>
      <c r="D58" s="20" t="s">
        <v>76</v>
      </c>
      <c r="E58" s="20">
        <v>7</v>
      </c>
      <c r="F58" s="20" t="s">
        <v>6</v>
      </c>
      <c r="G58" s="20">
        <v>5</v>
      </c>
      <c r="H58" s="20" t="s">
        <v>79</v>
      </c>
      <c r="I58" s="56" t="s">
        <v>382</v>
      </c>
      <c r="J58" s="56" t="s">
        <v>383</v>
      </c>
      <c r="K58" s="56" t="s">
        <v>118</v>
      </c>
      <c r="L58" s="56" t="s">
        <v>118</v>
      </c>
      <c r="M58" s="56" t="s">
        <v>98</v>
      </c>
      <c r="N58" s="56" t="s">
        <v>384</v>
      </c>
      <c r="O58" s="19" t="s">
        <v>132</v>
      </c>
      <c r="P58" s="19" t="s">
        <v>118</v>
      </c>
      <c r="Q58" s="19" t="s">
        <v>118</v>
      </c>
      <c r="R58" s="56"/>
    </row>
    <row r="59" spans="1:18" x14ac:dyDescent="0.35">
      <c r="A59" s="5">
        <v>2145047</v>
      </c>
      <c r="B59" s="1" t="s">
        <v>366</v>
      </c>
      <c r="C59" s="20" t="s">
        <v>324</v>
      </c>
      <c r="D59" s="20" t="s">
        <v>77</v>
      </c>
      <c r="E59" s="20">
        <v>30</v>
      </c>
      <c r="F59" s="25" t="s">
        <v>4</v>
      </c>
      <c r="G59" s="20">
        <v>2</v>
      </c>
      <c r="H59" s="22" t="s">
        <v>18</v>
      </c>
      <c r="I59" s="56" t="s">
        <v>91</v>
      </c>
      <c r="J59" s="56" t="s">
        <v>378</v>
      </c>
      <c r="K59" s="56" t="s">
        <v>118</v>
      </c>
      <c r="L59" s="56" t="s">
        <v>118</v>
      </c>
      <c r="M59" s="56" t="s">
        <v>379</v>
      </c>
      <c r="N59" s="56" t="s">
        <v>380</v>
      </c>
      <c r="O59" s="56" t="s">
        <v>132</v>
      </c>
      <c r="P59" s="56" t="s">
        <v>118</v>
      </c>
      <c r="Q59" s="56" t="s">
        <v>118</v>
      </c>
      <c r="R59" s="56"/>
    </row>
    <row r="60" spans="1:18" x14ac:dyDescent="0.35">
      <c r="A60" s="5">
        <v>2073187</v>
      </c>
      <c r="B60" s="1" t="s">
        <v>368</v>
      </c>
      <c r="C60" s="20" t="s">
        <v>324</v>
      </c>
      <c r="D60" s="20" t="s">
        <v>77</v>
      </c>
      <c r="E60" s="20">
        <v>3</v>
      </c>
      <c r="F60" s="20" t="s">
        <v>6</v>
      </c>
      <c r="G60" s="20">
        <v>3</v>
      </c>
      <c r="H60" s="20" t="s">
        <v>79</v>
      </c>
      <c r="I60" s="56" t="s">
        <v>91</v>
      </c>
      <c r="J60" s="56" t="s">
        <v>378</v>
      </c>
      <c r="K60" s="56" t="s">
        <v>118</v>
      </c>
      <c r="L60" s="56" t="s">
        <v>118</v>
      </c>
      <c r="M60" s="56" t="s">
        <v>379</v>
      </c>
      <c r="N60" s="56" t="s">
        <v>380</v>
      </c>
      <c r="O60" s="56" t="s">
        <v>132</v>
      </c>
      <c r="P60" s="56" t="s">
        <v>118</v>
      </c>
      <c r="Q60" s="56" t="s">
        <v>118</v>
      </c>
      <c r="R60" s="56"/>
    </row>
    <row r="61" spans="1:18" x14ac:dyDescent="0.35">
      <c r="A61" s="5">
        <v>2072933</v>
      </c>
      <c r="B61" s="1" t="s">
        <v>369</v>
      </c>
      <c r="C61" s="20" t="s">
        <v>324</v>
      </c>
      <c r="D61" s="20" t="s">
        <v>77</v>
      </c>
      <c r="E61" s="20">
        <v>3</v>
      </c>
      <c r="F61" s="20" t="s">
        <v>6</v>
      </c>
      <c r="G61" s="20">
        <v>3</v>
      </c>
      <c r="H61" s="20" t="s">
        <v>79</v>
      </c>
      <c r="I61" s="56" t="s">
        <v>339</v>
      </c>
      <c r="J61" s="56" t="s">
        <v>92</v>
      </c>
      <c r="K61" s="56" t="s">
        <v>118</v>
      </c>
      <c r="L61" s="56" t="s">
        <v>118</v>
      </c>
      <c r="M61" s="56" t="s">
        <v>118</v>
      </c>
      <c r="N61" s="56" t="s">
        <v>253</v>
      </c>
      <c r="O61" s="56" t="s">
        <v>132</v>
      </c>
      <c r="P61" s="56" t="s">
        <v>118</v>
      </c>
      <c r="Q61" s="56" t="s">
        <v>118</v>
      </c>
      <c r="R61" s="56"/>
    </row>
    <row r="62" spans="1:18" x14ac:dyDescent="0.35">
      <c r="A62" s="5">
        <v>2063514</v>
      </c>
      <c r="B62" s="1" t="s">
        <v>371</v>
      </c>
      <c r="C62" s="20" t="s">
        <v>324</v>
      </c>
      <c r="D62" s="20" t="s">
        <v>76</v>
      </c>
      <c r="E62" s="20">
        <v>1</v>
      </c>
      <c r="F62" s="20" t="s">
        <v>6</v>
      </c>
      <c r="G62" s="20">
        <v>1</v>
      </c>
      <c r="H62" s="20" t="s">
        <v>79</v>
      </c>
      <c r="I62" s="56" t="s">
        <v>381</v>
      </c>
      <c r="J62" s="56" t="s">
        <v>118</v>
      </c>
      <c r="K62" s="56" t="s">
        <v>118</v>
      </c>
      <c r="L62" s="56" t="s">
        <v>118</v>
      </c>
      <c r="M62" s="56" t="s">
        <v>373</v>
      </c>
      <c r="N62" s="56" t="s">
        <v>372</v>
      </c>
      <c r="O62" s="56" t="s">
        <v>132</v>
      </c>
      <c r="P62" s="56"/>
      <c r="Q62" s="56"/>
      <c r="R62" s="56"/>
    </row>
    <row r="63" spans="1:18" x14ac:dyDescent="0.35">
      <c r="A63" s="5">
        <v>918591</v>
      </c>
      <c r="B63" s="1" t="s">
        <v>370</v>
      </c>
      <c r="C63" s="20" t="s">
        <v>324</v>
      </c>
      <c r="D63" s="20" t="s">
        <v>77</v>
      </c>
      <c r="E63" s="20">
        <v>8</v>
      </c>
      <c r="F63" s="20" t="s">
        <v>6</v>
      </c>
      <c r="G63" s="20">
        <v>8</v>
      </c>
      <c r="H63" s="20" t="s">
        <v>79</v>
      </c>
      <c r="I63" s="56" t="s">
        <v>339</v>
      </c>
      <c r="J63" s="56" t="s">
        <v>92</v>
      </c>
      <c r="K63" s="56" t="s">
        <v>92</v>
      </c>
      <c r="L63" s="56" t="s">
        <v>374</v>
      </c>
      <c r="M63" s="56" t="s">
        <v>375</v>
      </c>
      <c r="N63" s="56" t="s">
        <v>376</v>
      </c>
      <c r="O63" s="56" t="s">
        <v>132</v>
      </c>
      <c r="P63" s="56"/>
      <c r="Q63" s="56" t="s">
        <v>377</v>
      </c>
      <c r="R63" s="56"/>
    </row>
    <row r="64" spans="1:18" x14ac:dyDescent="0.35">
      <c r="A64" s="5">
        <v>2072913</v>
      </c>
      <c r="B64" s="1" t="s">
        <v>389</v>
      </c>
      <c r="C64" s="20" t="s">
        <v>324</v>
      </c>
      <c r="D64" s="20" t="s">
        <v>77</v>
      </c>
      <c r="E64" s="20">
        <v>8</v>
      </c>
      <c r="F64" s="94" t="s">
        <v>6</v>
      </c>
      <c r="G64" s="20">
        <v>3</v>
      </c>
      <c r="H64" s="20" t="s">
        <v>79</v>
      </c>
      <c r="I64" s="56" t="s">
        <v>390</v>
      </c>
      <c r="J64" s="56"/>
      <c r="K64" s="56" t="s">
        <v>391</v>
      </c>
      <c r="L64" s="56" t="s">
        <v>392</v>
      </c>
      <c r="M64" s="56" t="s">
        <v>96</v>
      </c>
      <c r="N64" s="56" t="s">
        <v>98</v>
      </c>
      <c r="O64" s="56" t="s">
        <v>393</v>
      </c>
      <c r="P64" s="56"/>
      <c r="Q64" s="56"/>
      <c r="R64" s="56"/>
    </row>
    <row r="65" spans="1:18" x14ac:dyDescent="0.35">
      <c r="A65" s="5">
        <v>2073220</v>
      </c>
      <c r="B65" s="1" t="s">
        <v>394</v>
      </c>
      <c r="C65" s="20" t="s">
        <v>324</v>
      </c>
      <c r="D65" s="20" t="s">
        <v>77</v>
      </c>
      <c r="E65" s="20">
        <v>8</v>
      </c>
      <c r="F65" s="94" t="s">
        <v>6</v>
      </c>
      <c r="G65" s="20">
        <v>3</v>
      </c>
      <c r="H65" s="20" t="s">
        <v>79</v>
      </c>
      <c r="I65" s="56" t="s">
        <v>339</v>
      </c>
      <c r="J65" s="56"/>
      <c r="K65" s="56" t="s">
        <v>395</v>
      </c>
      <c r="L65" s="56" t="s">
        <v>396</v>
      </c>
      <c r="M65" s="56" t="s">
        <v>98</v>
      </c>
      <c r="N65" s="56" t="s">
        <v>96</v>
      </c>
      <c r="O65" s="56" t="s">
        <v>393</v>
      </c>
      <c r="P65" s="56"/>
      <c r="Q65" s="56"/>
      <c r="R65" s="56"/>
    </row>
    <row r="66" spans="1:18" x14ac:dyDescent="0.35">
      <c r="A66" s="5">
        <v>2137415</v>
      </c>
      <c r="B66" s="1" t="s">
        <v>397</v>
      </c>
      <c r="C66" s="20" t="s">
        <v>324</v>
      </c>
      <c r="D66" s="20" t="s">
        <v>77</v>
      </c>
      <c r="E66" s="20">
        <v>30</v>
      </c>
      <c r="F66" s="94" t="s">
        <v>398</v>
      </c>
      <c r="G66" s="20">
        <v>30</v>
      </c>
      <c r="H66" s="20" t="s">
        <v>18</v>
      </c>
      <c r="I66" s="56" t="s">
        <v>399</v>
      </c>
      <c r="J66" s="56" t="s">
        <v>400</v>
      </c>
      <c r="K66" s="56" t="s">
        <v>399</v>
      </c>
      <c r="L66" s="56"/>
      <c r="M66" s="56" t="s">
        <v>98</v>
      </c>
      <c r="N66" s="56" t="s">
        <v>401</v>
      </c>
      <c r="O66" s="56" t="s">
        <v>132</v>
      </c>
      <c r="P66" s="56"/>
      <c r="Q66" s="56"/>
      <c r="R66" s="56"/>
    </row>
    <row r="67" spans="1:18" x14ac:dyDescent="0.35">
      <c r="A67" s="5">
        <v>2172704</v>
      </c>
      <c r="B67" s="1" t="s">
        <v>402</v>
      </c>
      <c r="C67" s="20" t="s">
        <v>324</v>
      </c>
      <c r="D67" s="20" t="s">
        <v>76</v>
      </c>
      <c r="E67" s="20">
        <v>69</v>
      </c>
      <c r="F67" s="94" t="s">
        <v>6</v>
      </c>
      <c r="G67" s="20">
        <v>69</v>
      </c>
      <c r="H67" s="20" t="s">
        <v>19</v>
      </c>
      <c r="I67" s="56" t="s">
        <v>403</v>
      </c>
      <c r="J67" s="56" t="s">
        <v>404</v>
      </c>
      <c r="K67" s="56" t="s">
        <v>405</v>
      </c>
      <c r="L67" s="56"/>
      <c r="M67" s="56" t="s">
        <v>406</v>
      </c>
      <c r="N67" s="56"/>
      <c r="O67" s="56" t="s">
        <v>407</v>
      </c>
      <c r="P67" s="56"/>
      <c r="Q67" s="56"/>
      <c r="R67" s="56"/>
    </row>
    <row r="68" spans="1:18" x14ac:dyDescent="0.35">
      <c r="A68" s="5">
        <v>2172180</v>
      </c>
      <c r="B68" s="1" t="s">
        <v>408</v>
      </c>
      <c r="C68" s="20" t="s">
        <v>324</v>
      </c>
      <c r="D68" s="20" t="s">
        <v>77</v>
      </c>
      <c r="E68" s="20">
        <v>142</v>
      </c>
      <c r="F68" s="94" t="s">
        <v>4</v>
      </c>
      <c r="G68" s="20">
        <v>30</v>
      </c>
      <c r="H68" s="20" t="s">
        <v>18</v>
      </c>
      <c r="I68" s="56" t="s">
        <v>409</v>
      </c>
      <c r="J68" s="56" t="s">
        <v>410</v>
      </c>
      <c r="K68" s="56"/>
      <c r="L68" s="56" t="s">
        <v>411</v>
      </c>
      <c r="M68" s="56" t="s">
        <v>92</v>
      </c>
      <c r="N68" s="56" t="s">
        <v>95</v>
      </c>
      <c r="O68" s="56" t="s">
        <v>132</v>
      </c>
      <c r="P68" s="56" t="s">
        <v>412</v>
      </c>
      <c r="Q68" s="56" t="s">
        <v>413</v>
      </c>
      <c r="R68" s="56"/>
    </row>
    <row r="69" spans="1:18" x14ac:dyDescent="0.35">
      <c r="A69" s="5">
        <v>2174854</v>
      </c>
      <c r="B69" s="1" t="s">
        <v>414</v>
      </c>
      <c r="C69" s="20" t="s">
        <v>324</v>
      </c>
      <c r="D69" s="20" t="s">
        <v>76</v>
      </c>
      <c r="E69" s="20" t="s">
        <v>415</v>
      </c>
      <c r="F69" s="94" t="s">
        <v>4</v>
      </c>
      <c r="G69" s="20" t="s">
        <v>416</v>
      </c>
      <c r="H69" s="20" t="s">
        <v>19</v>
      </c>
      <c r="I69" s="56" t="s">
        <v>417</v>
      </c>
      <c r="J69" s="56"/>
      <c r="K69" s="56" t="s">
        <v>418</v>
      </c>
      <c r="L69" s="56" t="s">
        <v>419</v>
      </c>
      <c r="M69" s="56" t="s">
        <v>420</v>
      </c>
      <c r="N69" s="56" t="s">
        <v>421</v>
      </c>
      <c r="O69" s="56" t="s">
        <v>422</v>
      </c>
      <c r="P69" s="56" t="s">
        <v>423</v>
      </c>
      <c r="Q69" s="56" t="s">
        <v>424</v>
      </c>
      <c r="R69" s="56"/>
    </row>
    <row r="70" spans="1:18" x14ac:dyDescent="0.35">
      <c r="A70" s="5">
        <v>731196</v>
      </c>
      <c r="B70" s="1" t="s">
        <v>425</v>
      </c>
      <c r="C70" s="20" t="s">
        <v>324</v>
      </c>
      <c r="D70" s="20" t="s">
        <v>77</v>
      </c>
      <c r="E70" s="20">
        <v>164</v>
      </c>
      <c r="F70" s="94" t="s">
        <v>4</v>
      </c>
      <c r="G70" s="20">
        <v>164</v>
      </c>
      <c r="H70" s="20" t="s">
        <v>19</v>
      </c>
      <c r="I70" s="56" t="s">
        <v>426</v>
      </c>
      <c r="J70" s="56" t="s">
        <v>427</v>
      </c>
      <c r="K70" s="56" t="s">
        <v>426</v>
      </c>
      <c r="L70" s="56" t="s">
        <v>427</v>
      </c>
      <c r="M70" s="56"/>
      <c r="N70" s="56"/>
      <c r="O70" s="56" t="s">
        <v>132</v>
      </c>
      <c r="P70" s="56" t="s">
        <v>428</v>
      </c>
      <c r="Q70" s="56" t="s">
        <v>429</v>
      </c>
      <c r="R70" s="56" t="s">
        <v>93</v>
      </c>
    </row>
    <row r="71" spans="1:18" x14ac:dyDescent="0.35">
      <c r="A71" s="5">
        <v>151678</v>
      </c>
      <c r="B71" s="1" t="s">
        <v>430</v>
      </c>
      <c r="C71" s="20" t="s">
        <v>324</v>
      </c>
      <c r="D71" s="20" t="s">
        <v>76</v>
      </c>
      <c r="E71" s="20"/>
      <c r="F71" s="97"/>
      <c r="G71" s="20"/>
      <c r="H71" s="20"/>
      <c r="I71" s="56"/>
      <c r="J71" s="56"/>
      <c r="K71" s="56"/>
      <c r="L71" s="56"/>
      <c r="M71" s="56"/>
      <c r="N71" s="56"/>
      <c r="O71" s="56"/>
      <c r="P71" s="56"/>
      <c r="Q71" s="56"/>
      <c r="R71" s="56"/>
    </row>
    <row r="72" spans="1:18" x14ac:dyDescent="0.35">
      <c r="A72" s="5">
        <v>2072880</v>
      </c>
      <c r="B72" s="1" t="s">
        <v>431</v>
      </c>
      <c r="C72" s="20" t="s">
        <v>324</v>
      </c>
      <c r="D72" s="20" t="s">
        <v>76</v>
      </c>
      <c r="E72" s="20">
        <v>8</v>
      </c>
      <c r="F72" s="94" t="s">
        <v>6</v>
      </c>
      <c r="G72" s="20">
        <v>5</v>
      </c>
      <c r="H72" s="20" t="s">
        <v>79</v>
      </c>
      <c r="I72" s="56" t="s">
        <v>432</v>
      </c>
      <c r="J72" s="56" t="s">
        <v>433</v>
      </c>
      <c r="K72" s="56" t="s">
        <v>434</v>
      </c>
      <c r="L72" s="56"/>
      <c r="M72" s="56" t="s">
        <v>435</v>
      </c>
      <c r="N72" s="56" t="s">
        <v>436</v>
      </c>
      <c r="O72" s="56" t="s">
        <v>437</v>
      </c>
      <c r="P72" s="56" t="s">
        <v>132</v>
      </c>
      <c r="Q72" s="56"/>
      <c r="R72" s="56"/>
    </row>
    <row r="73" spans="1:18" x14ac:dyDescent="0.35">
      <c r="A73" s="5">
        <v>2183474</v>
      </c>
      <c r="B73" s="1" t="s">
        <v>438</v>
      </c>
      <c r="C73" s="20" t="s">
        <v>324</v>
      </c>
      <c r="D73" s="20" t="s">
        <v>76</v>
      </c>
      <c r="E73" s="20">
        <v>38</v>
      </c>
      <c r="F73" s="25" t="s">
        <v>4</v>
      </c>
      <c r="G73" s="20">
        <v>24</v>
      </c>
      <c r="H73" s="20" t="s">
        <v>18</v>
      </c>
      <c r="I73" s="56" t="s">
        <v>439</v>
      </c>
      <c r="J73" s="56" t="s">
        <v>390</v>
      </c>
      <c r="K73" s="56" t="s">
        <v>439</v>
      </c>
      <c r="L73" s="56" t="s">
        <v>390</v>
      </c>
      <c r="M73" s="56" t="s">
        <v>440</v>
      </c>
      <c r="N73" s="56" t="s">
        <v>440</v>
      </c>
      <c r="O73" s="56" t="s">
        <v>441</v>
      </c>
      <c r="P73" s="56" t="s">
        <v>442</v>
      </c>
      <c r="Q73" s="56" t="s">
        <v>440</v>
      </c>
      <c r="R73" s="56"/>
    </row>
    <row r="74" spans="1:18" x14ac:dyDescent="0.35">
      <c r="A74" s="5">
        <v>246523</v>
      </c>
      <c r="B74" s="1" t="s">
        <v>367</v>
      </c>
      <c r="C74" s="20" t="s">
        <v>325</v>
      </c>
      <c r="D74" s="20" t="s">
        <v>77</v>
      </c>
      <c r="E74" s="20"/>
      <c r="F74" s="48" t="s">
        <v>4</v>
      </c>
      <c r="G74" s="20"/>
      <c r="H74" s="20"/>
      <c r="I74" s="91"/>
      <c r="J74" s="56"/>
      <c r="K74" s="56"/>
      <c r="L74" s="56"/>
      <c r="M74" s="56"/>
      <c r="N74" s="56"/>
      <c r="O74" s="56"/>
      <c r="P74" s="56"/>
      <c r="Q74" s="56"/>
      <c r="R74" s="56"/>
    </row>
    <row r="75" spans="1:18" x14ac:dyDescent="0.35">
      <c r="A75" s="5">
        <v>2191368</v>
      </c>
      <c r="B75" s="1" t="s">
        <v>443</v>
      </c>
      <c r="C75" s="20" t="s">
        <v>325</v>
      </c>
      <c r="D75" s="20" t="s">
        <v>77</v>
      </c>
      <c r="E75" s="20"/>
      <c r="F75" s="48" t="s">
        <v>4</v>
      </c>
      <c r="G75" s="20"/>
      <c r="H75" s="22"/>
      <c r="I75" s="32"/>
      <c r="J75" s="19"/>
      <c r="K75" s="32"/>
      <c r="L75" s="19"/>
      <c r="M75" s="32"/>
      <c r="N75" s="19"/>
      <c r="O75" s="56"/>
      <c r="P75" s="56"/>
      <c r="Q75" s="56"/>
      <c r="R75" s="56"/>
    </row>
    <row r="76" spans="1:18" x14ac:dyDescent="0.35">
      <c r="A76" s="5">
        <v>2181318</v>
      </c>
      <c r="B76" s="1" t="s">
        <v>364</v>
      </c>
      <c r="C76" s="20" t="s">
        <v>325</v>
      </c>
      <c r="D76" s="20" t="s">
        <v>77</v>
      </c>
      <c r="E76" s="20"/>
      <c r="F76" s="48" t="s">
        <v>4</v>
      </c>
      <c r="G76" s="20"/>
      <c r="H76" s="22"/>
      <c r="I76" s="32"/>
      <c r="J76" s="19"/>
      <c r="K76" s="32"/>
      <c r="L76" s="19"/>
      <c r="M76" s="32"/>
      <c r="N76" s="19"/>
      <c r="O76" s="19"/>
      <c r="P76" s="19"/>
      <c r="Q76" s="19"/>
      <c r="R76" s="56"/>
    </row>
    <row r="77" spans="1:18" x14ac:dyDescent="0.35">
      <c r="A77" s="5">
        <v>140256</v>
      </c>
      <c r="B77" s="1" t="s">
        <v>279</v>
      </c>
      <c r="C77" s="20" t="s">
        <v>325</v>
      </c>
      <c r="D77" s="20" t="s">
        <v>77</v>
      </c>
      <c r="E77" s="20"/>
      <c r="F77" s="48" t="s">
        <v>5</v>
      </c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56"/>
    </row>
    <row r="78" spans="1:18" x14ac:dyDescent="0.35">
      <c r="A78" s="5">
        <v>2161174</v>
      </c>
      <c r="B78" s="1" t="s">
        <v>280</v>
      </c>
      <c r="C78" s="20" t="s">
        <v>325</v>
      </c>
      <c r="D78" s="20" t="s">
        <v>77</v>
      </c>
      <c r="E78" s="19"/>
      <c r="F78" s="48" t="s">
        <v>5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56"/>
    </row>
    <row r="79" spans="1:18" x14ac:dyDescent="0.35">
      <c r="A79" s="5">
        <v>239641</v>
      </c>
      <c r="B79" s="1" t="s">
        <v>281</v>
      </c>
      <c r="C79" s="20" t="s">
        <v>325</v>
      </c>
      <c r="D79" s="20" t="s">
        <v>77</v>
      </c>
      <c r="E79" s="19"/>
      <c r="F79" s="48" t="s">
        <v>4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56"/>
    </row>
    <row r="80" spans="1:18" x14ac:dyDescent="0.35">
      <c r="A80" s="5">
        <v>309807</v>
      </c>
      <c r="B80" s="19" t="s">
        <v>282</v>
      </c>
      <c r="C80" s="20" t="s">
        <v>325</v>
      </c>
      <c r="D80" s="20" t="s">
        <v>77</v>
      </c>
      <c r="E80" s="19"/>
      <c r="F80" s="48" t="s">
        <v>5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32"/>
    </row>
    <row r="81" spans="1:18" x14ac:dyDescent="0.35">
      <c r="A81" s="5">
        <v>184628</v>
      </c>
      <c r="B81" s="19" t="s">
        <v>283</v>
      </c>
      <c r="C81" s="20" t="s">
        <v>325</v>
      </c>
      <c r="D81" s="20" t="s">
        <v>76</v>
      </c>
      <c r="E81" s="19"/>
      <c r="F81" s="48" t="s">
        <v>5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32"/>
    </row>
    <row r="82" spans="1:18" x14ac:dyDescent="0.35">
      <c r="A82" s="5">
        <v>596184</v>
      </c>
      <c r="B82" s="19" t="s">
        <v>284</v>
      </c>
      <c r="C82" s="20" t="s">
        <v>325</v>
      </c>
      <c r="D82" s="20" t="s">
        <v>76</v>
      </c>
      <c r="E82" s="19"/>
      <c r="F82" s="48" t="s">
        <v>5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32"/>
    </row>
    <row r="83" spans="1:18" x14ac:dyDescent="0.35">
      <c r="A83" s="5">
        <v>146943</v>
      </c>
      <c r="B83" s="19" t="s">
        <v>285</v>
      </c>
      <c r="C83" s="20" t="s">
        <v>325</v>
      </c>
      <c r="D83" s="20" t="s">
        <v>77</v>
      </c>
      <c r="E83" s="19"/>
      <c r="F83" s="48" t="s">
        <v>5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32"/>
    </row>
    <row r="84" spans="1:18" x14ac:dyDescent="0.35">
      <c r="A84" s="5">
        <v>463844</v>
      </c>
      <c r="B84" s="19" t="s">
        <v>286</v>
      </c>
      <c r="C84" s="20" t="s">
        <v>325</v>
      </c>
      <c r="D84" s="20" t="s">
        <v>76</v>
      </c>
      <c r="E84" s="19"/>
      <c r="F84" s="48" t="s">
        <v>5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32"/>
    </row>
    <row r="85" spans="1:18" x14ac:dyDescent="0.35">
      <c r="A85" s="5">
        <v>466392</v>
      </c>
      <c r="B85" s="19" t="s">
        <v>287</v>
      </c>
      <c r="C85" s="20" t="s">
        <v>325</v>
      </c>
      <c r="D85" s="20" t="s">
        <v>76</v>
      </c>
      <c r="E85" s="19"/>
      <c r="F85" s="48" t="s">
        <v>4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32"/>
    </row>
    <row r="86" spans="1:18" x14ac:dyDescent="0.35">
      <c r="A86" s="5">
        <v>173744</v>
      </c>
      <c r="B86" s="19" t="s">
        <v>288</v>
      </c>
      <c r="C86" s="20" t="s">
        <v>325</v>
      </c>
      <c r="D86" s="20" t="s">
        <v>77</v>
      </c>
      <c r="E86" s="19"/>
      <c r="F86" s="48" t="s">
        <v>5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32"/>
    </row>
    <row r="87" spans="1:18" x14ac:dyDescent="0.35">
      <c r="A87" s="6">
        <v>729944</v>
      </c>
      <c r="B87" s="19" t="s">
        <v>289</v>
      </c>
      <c r="C87" s="20" t="s">
        <v>325</v>
      </c>
      <c r="D87" s="20" t="s">
        <v>77</v>
      </c>
      <c r="E87" s="19"/>
      <c r="F87" s="49" t="s">
        <v>5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32"/>
    </row>
    <row r="88" spans="1:18" x14ac:dyDescent="0.35">
      <c r="A88" s="5">
        <v>319370</v>
      </c>
      <c r="B88" s="19" t="s">
        <v>290</v>
      </c>
      <c r="C88" s="20" t="s">
        <v>325</v>
      </c>
      <c r="D88" s="20" t="s">
        <v>76</v>
      </c>
      <c r="E88" s="19"/>
      <c r="F88" s="48" t="s">
        <v>4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32"/>
    </row>
    <row r="89" spans="1:18" x14ac:dyDescent="0.35">
      <c r="A89" s="5">
        <v>191597</v>
      </c>
      <c r="B89" s="19" t="s">
        <v>291</v>
      </c>
      <c r="C89" s="20" t="s">
        <v>325</v>
      </c>
      <c r="D89" s="20" t="s">
        <v>76</v>
      </c>
      <c r="E89" s="19"/>
      <c r="F89" s="48" t="s">
        <v>4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32"/>
    </row>
    <row r="90" spans="1:18" x14ac:dyDescent="0.35">
      <c r="A90" s="5">
        <v>156090</v>
      </c>
      <c r="B90" s="19" t="s">
        <v>292</v>
      </c>
      <c r="C90" s="20" t="s">
        <v>325</v>
      </c>
      <c r="D90" s="20" t="s">
        <v>76</v>
      </c>
      <c r="E90" s="19"/>
      <c r="F90" s="48" t="s">
        <v>5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32"/>
    </row>
    <row r="91" spans="1:18" x14ac:dyDescent="0.35">
      <c r="A91" s="5">
        <v>523107</v>
      </c>
      <c r="B91" s="19" t="s">
        <v>293</v>
      </c>
      <c r="C91" s="20" t="s">
        <v>325</v>
      </c>
      <c r="D91" s="20" t="s">
        <v>76</v>
      </c>
      <c r="E91" s="19"/>
      <c r="F91" s="48" t="s">
        <v>4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32"/>
    </row>
    <row r="92" spans="1:18" x14ac:dyDescent="0.35">
      <c r="A92" s="5">
        <v>469226</v>
      </c>
      <c r="B92" s="19" t="s">
        <v>294</v>
      </c>
      <c r="C92" s="20" t="s">
        <v>325</v>
      </c>
      <c r="D92" s="20" t="s">
        <v>77</v>
      </c>
      <c r="E92" s="19"/>
      <c r="F92" s="49" t="s">
        <v>4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32"/>
    </row>
    <row r="93" spans="1:18" x14ac:dyDescent="0.35">
      <c r="A93" s="5">
        <v>239339</v>
      </c>
      <c r="B93" s="19" t="s">
        <v>295</v>
      </c>
      <c r="C93" s="20" t="s">
        <v>325</v>
      </c>
      <c r="D93" s="20" t="s">
        <v>77</v>
      </c>
      <c r="E93" s="19"/>
      <c r="F93" s="49" t="s">
        <v>5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32"/>
    </row>
    <row r="94" spans="1:18" x14ac:dyDescent="0.35">
      <c r="A94" s="5">
        <v>368618</v>
      </c>
      <c r="B94" s="19" t="s">
        <v>296</v>
      </c>
      <c r="C94" s="20" t="s">
        <v>325</v>
      </c>
      <c r="D94" s="20" t="s">
        <v>76</v>
      </c>
      <c r="E94" s="19"/>
      <c r="F94" s="49" t="s">
        <v>4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32"/>
    </row>
    <row r="95" spans="1:18" x14ac:dyDescent="0.35">
      <c r="A95" s="5">
        <v>2117309</v>
      </c>
      <c r="B95" s="19" t="s">
        <v>297</v>
      </c>
      <c r="C95" s="20" t="s">
        <v>325</v>
      </c>
      <c r="D95" s="20" t="s">
        <v>76</v>
      </c>
      <c r="E95" s="19"/>
      <c r="F95" s="48" t="s">
        <v>5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32"/>
    </row>
    <row r="96" spans="1:18" x14ac:dyDescent="0.35">
      <c r="A96" s="5">
        <v>172633</v>
      </c>
      <c r="B96" s="19" t="s">
        <v>298</v>
      </c>
      <c r="C96" s="20" t="s">
        <v>325</v>
      </c>
      <c r="D96" s="20" t="s">
        <v>77</v>
      </c>
      <c r="E96" s="19"/>
      <c r="F96" s="49" t="s">
        <v>5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32"/>
    </row>
    <row r="97" spans="1:18" x14ac:dyDescent="0.35">
      <c r="A97" s="5">
        <v>148168</v>
      </c>
      <c r="B97" s="19" t="s">
        <v>299</v>
      </c>
      <c r="C97" s="20" t="s">
        <v>325</v>
      </c>
      <c r="D97" s="20" t="s">
        <v>77</v>
      </c>
      <c r="E97" s="19"/>
      <c r="F97" s="49" t="s">
        <v>5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32"/>
    </row>
    <row r="98" spans="1:18" x14ac:dyDescent="0.35">
      <c r="A98" s="5">
        <v>280702</v>
      </c>
      <c r="B98" s="19" t="s">
        <v>300</v>
      </c>
      <c r="C98" s="20" t="s">
        <v>325</v>
      </c>
      <c r="D98" s="20" t="s">
        <v>77</v>
      </c>
      <c r="E98" s="19"/>
      <c r="F98" s="49" t="s">
        <v>5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32"/>
    </row>
    <row r="99" spans="1:18" x14ac:dyDescent="0.35">
      <c r="A99" s="5">
        <v>567138</v>
      </c>
      <c r="B99" s="19" t="s">
        <v>301</v>
      </c>
      <c r="C99" s="20" t="s">
        <v>325</v>
      </c>
      <c r="D99" s="20" t="s">
        <v>77</v>
      </c>
      <c r="E99" s="19"/>
      <c r="F99" s="49" t="s">
        <v>5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32"/>
    </row>
    <row r="100" spans="1:18" x14ac:dyDescent="0.35">
      <c r="A100" s="5">
        <v>822328</v>
      </c>
      <c r="B100" s="19" t="s">
        <v>302</v>
      </c>
      <c r="C100" s="20" t="s">
        <v>325</v>
      </c>
      <c r="D100" s="20" t="s">
        <v>77</v>
      </c>
      <c r="E100" s="19"/>
      <c r="F100" s="49" t="s">
        <v>5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32"/>
    </row>
    <row r="101" spans="1:18" x14ac:dyDescent="0.35">
      <c r="A101" s="5">
        <v>225034</v>
      </c>
      <c r="B101" s="19" t="s">
        <v>303</v>
      </c>
      <c r="C101" s="20" t="s">
        <v>325</v>
      </c>
      <c r="D101" s="20" t="s">
        <v>77</v>
      </c>
      <c r="E101" s="19"/>
      <c r="F101" s="49" t="s">
        <v>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32"/>
    </row>
    <row r="102" spans="1:18" x14ac:dyDescent="0.35">
      <c r="A102" s="5">
        <v>570793</v>
      </c>
      <c r="B102" s="19" t="s">
        <v>304</v>
      </c>
      <c r="C102" s="20" t="s">
        <v>325</v>
      </c>
      <c r="D102" s="20" t="s">
        <v>77</v>
      </c>
      <c r="E102" s="19"/>
      <c r="F102" s="49" t="s">
        <v>4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32"/>
    </row>
    <row r="103" spans="1:18" x14ac:dyDescent="0.35">
      <c r="A103" s="5">
        <v>273764</v>
      </c>
      <c r="B103" s="19" t="s">
        <v>305</v>
      </c>
      <c r="C103" s="20" t="s">
        <v>325</v>
      </c>
      <c r="D103" s="20" t="s">
        <v>76</v>
      </c>
      <c r="E103" s="19"/>
      <c r="F103" s="49" t="s">
        <v>4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32"/>
    </row>
    <row r="104" spans="1:18" x14ac:dyDescent="0.35">
      <c r="A104" s="5">
        <v>239481</v>
      </c>
      <c r="B104" s="19" t="s">
        <v>306</v>
      </c>
      <c r="C104" s="20" t="s">
        <v>325</v>
      </c>
      <c r="D104" s="20" t="s">
        <v>77</v>
      </c>
      <c r="E104" s="19"/>
      <c r="F104" s="49" t="s">
        <v>4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32"/>
    </row>
    <row r="105" spans="1:18" x14ac:dyDescent="0.35">
      <c r="A105" s="20">
        <v>795250</v>
      </c>
      <c r="B105" s="19" t="s">
        <v>307</v>
      </c>
      <c r="C105" s="20" t="s">
        <v>325</v>
      </c>
      <c r="D105" s="20" t="s">
        <v>77</v>
      </c>
      <c r="E105" s="19"/>
      <c r="F105" s="49" t="s">
        <v>4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32"/>
    </row>
    <row r="106" spans="1:18" x14ac:dyDescent="0.35">
      <c r="A106" s="20">
        <v>126391</v>
      </c>
      <c r="B106" s="19" t="s">
        <v>308</v>
      </c>
      <c r="C106" s="20" t="s">
        <v>325</v>
      </c>
      <c r="D106" s="20" t="s">
        <v>77</v>
      </c>
      <c r="E106" s="19"/>
      <c r="F106" s="49" t="s">
        <v>4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32"/>
    </row>
    <row r="107" spans="1:18" x14ac:dyDescent="0.35">
      <c r="A107" s="20">
        <v>950064</v>
      </c>
      <c r="B107" s="19" t="s">
        <v>309</v>
      </c>
      <c r="C107" s="20" t="s">
        <v>325</v>
      </c>
      <c r="D107" s="20" t="s">
        <v>77</v>
      </c>
      <c r="E107" s="19"/>
      <c r="F107" s="49" t="s">
        <v>5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32"/>
    </row>
    <row r="108" spans="1:18" x14ac:dyDescent="0.35">
      <c r="A108" s="20">
        <v>2019170</v>
      </c>
      <c r="B108" s="19" t="s">
        <v>310</v>
      </c>
      <c r="C108" s="20" t="s">
        <v>325</v>
      </c>
      <c r="D108" s="20" t="s">
        <v>77</v>
      </c>
      <c r="E108" s="19"/>
      <c r="F108" s="49" t="s">
        <v>5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32"/>
    </row>
    <row r="109" spans="1:18" x14ac:dyDescent="0.35">
      <c r="A109" s="20">
        <v>257082</v>
      </c>
      <c r="B109" s="19" t="s">
        <v>311</v>
      </c>
      <c r="C109" s="20" t="s">
        <v>325</v>
      </c>
      <c r="D109" s="20" t="s">
        <v>77</v>
      </c>
      <c r="E109" s="19"/>
      <c r="F109" s="49" t="s">
        <v>5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32"/>
    </row>
    <row r="110" spans="1:18" x14ac:dyDescent="0.35">
      <c r="A110" s="20">
        <v>2046058</v>
      </c>
      <c r="B110" s="19" t="s">
        <v>312</v>
      </c>
      <c r="C110" s="20" t="s">
        <v>325</v>
      </c>
      <c r="D110" s="20" t="s">
        <v>77</v>
      </c>
      <c r="E110" s="19"/>
      <c r="F110" s="49" t="s">
        <v>5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32"/>
    </row>
    <row r="111" spans="1:18" x14ac:dyDescent="0.35">
      <c r="A111" s="20">
        <v>2031636</v>
      </c>
      <c r="B111" s="19" t="s">
        <v>313</v>
      </c>
      <c r="C111" s="20" t="s">
        <v>325</v>
      </c>
      <c r="D111" s="20" t="s">
        <v>77</v>
      </c>
      <c r="E111" s="19"/>
      <c r="F111" s="49" t="s">
        <v>5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32"/>
    </row>
    <row r="112" spans="1:18" x14ac:dyDescent="0.35">
      <c r="A112" s="20">
        <v>956486</v>
      </c>
      <c r="B112" s="19" t="s">
        <v>314</v>
      </c>
      <c r="C112" s="20" t="s">
        <v>325</v>
      </c>
      <c r="D112" s="20" t="s">
        <v>77</v>
      </c>
      <c r="E112" s="19"/>
      <c r="F112" s="48" t="s">
        <v>4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32"/>
    </row>
    <row r="113" spans="1:18" x14ac:dyDescent="0.35">
      <c r="A113" s="5">
        <v>2036607</v>
      </c>
      <c r="B113" s="19" t="s">
        <v>315</v>
      </c>
      <c r="C113" s="20" t="s">
        <v>325</v>
      </c>
      <c r="D113" s="20" t="s">
        <v>77</v>
      </c>
      <c r="E113" s="19"/>
      <c r="F113" s="49" t="s">
        <v>5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32"/>
    </row>
    <row r="114" spans="1:18" x14ac:dyDescent="0.35">
      <c r="A114" s="5">
        <v>2042693</v>
      </c>
      <c r="B114" s="19" t="s">
        <v>316</v>
      </c>
      <c r="C114" s="20" t="s">
        <v>325</v>
      </c>
      <c r="D114" s="20" t="s">
        <v>77</v>
      </c>
      <c r="E114" s="19"/>
      <c r="F114" s="49" t="s">
        <v>5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32"/>
    </row>
    <row r="115" spans="1:18" x14ac:dyDescent="0.35">
      <c r="A115" s="5">
        <v>2046912</v>
      </c>
      <c r="B115" s="19" t="s">
        <v>317</v>
      </c>
      <c r="C115" s="20" t="s">
        <v>325</v>
      </c>
      <c r="D115" s="20" t="s">
        <v>77</v>
      </c>
      <c r="E115" s="19"/>
      <c r="F115" s="49" t="s">
        <v>5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32"/>
    </row>
    <row r="116" spans="1:18" x14ac:dyDescent="0.35">
      <c r="A116" s="5">
        <v>2133998</v>
      </c>
      <c r="B116" s="19" t="s">
        <v>318</v>
      </c>
      <c r="C116" s="20" t="s">
        <v>325</v>
      </c>
      <c r="D116" s="20" t="s">
        <v>77</v>
      </c>
      <c r="E116" s="19"/>
      <c r="F116" s="48" t="s">
        <v>5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32"/>
    </row>
    <row r="117" spans="1:18" x14ac:dyDescent="0.35">
      <c r="A117" s="5">
        <v>771633</v>
      </c>
      <c r="B117" s="19" t="s">
        <v>319</v>
      </c>
      <c r="C117" s="20" t="s">
        <v>325</v>
      </c>
      <c r="D117" s="20" t="s">
        <v>77</v>
      </c>
      <c r="E117" s="19"/>
      <c r="F117" s="49" t="s">
        <v>5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32"/>
    </row>
    <row r="118" spans="1:18" x14ac:dyDescent="0.35">
      <c r="A118" s="5">
        <v>228201</v>
      </c>
      <c r="B118" s="19" t="s">
        <v>320</v>
      </c>
      <c r="C118" s="20" t="s">
        <v>325</v>
      </c>
      <c r="D118" s="20" t="s">
        <v>76</v>
      </c>
      <c r="E118" s="19"/>
      <c r="F118" s="48" t="s">
        <v>4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32"/>
    </row>
  </sheetData>
  <mergeCells count="11">
    <mergeCell ref="A1:A2"/>
    <mergeCell ref="B1:B2"/>
    <mergeCell ref="E1:E2"/>
    <mergeCell ref="D1:D2"/>
    <mergeCell ref="C1:C2"/>
    <mergeCell ref="R1:R2"/>
    <mergeCell ref="I1:J1"/>
    <mergeCell ref="K1:L1"/>
    <mergeCell ref="M1:N1"/>
    <mergeCell ref="F1:H1"/>
    <mergeCell ref="O1:Q1"/>
  </mergeCells>
  <conditionalFormatting sqref="A10 A7">
    <cfRule type="duplicateValues" dxfId="228" priority="207"/>
  </conditionalFormatting>
  <conditionalFormatting sqref="A10">
    <cfRule type="duplicateValues" dxfId="227" priority="208"/>
  </conditionalFormatting>
  <conditionalFormatting sqref="A6">
    <cfRule type="duplicateValues" dxfId="226" priority="203"/>
  </conditionalFormatting>
  <conditionalFormatting sqref="A6">
    <cfRule type="duplicateValues" dxfId="225" priority="204"/>
  </conditionalFormatting>
  <conditionalFormatting sqref="A6">
    <cfRule type="duplicateValues" dxfId="224" priority="202"/>
  </conditionalFormatting>
  <conditionalFormatting sqref="A6">
    <cfRule type="duplicateValues" dxfId="223" priority="205"/>
    <cfRule type="duplicateValues" dxfId="222" priority="206"/>
  </conditionalFormatting>
  <conditionalFormatting sqref="A8">
    <cfRule type="duplicateValues" dxfId="221" priority="198"/>
  </conditionalFormatting>
  <conditionalFormatting sqref="A8">
    <cfRule type="duplicateValues" dxfId="220" priority="199"/>
    <cfRule type="duplicateValues" dxfId="219" priority="200"/>
  </conditionalFormatting>
  <conditionalFormatting sqref="A8">
    <cfRule type="duplicateValues" dxfId="218" priority="201"/>
  </conditionalFormatting>
  <conditionalFormatting sqref="A4">
    <cfRule type="duplicateValues" dxfId="217" priority="194"/>
  </conditionalFormatting>
  <conditionalFormatting sqref="A4">
    <cfRule type="duplicateValues" dxfId="216" priority="195"/>
  </conditionalFormatting>
  <conditionalFormatting sqref="A4">
    <cfRule type="duplicateValues" dxfId="215" priority="196"/>
    <cfRule type="duplicateValues" dxfId="214" priority="197"/>
  </conditionalFormatting>
  <conditionalFormatting sqref="A5">
    <cfRule type="duplicateValues" dxfId="213" priority="191"/>
  </conditionalFormatting>
  <conditionalFormatting sqref="A5">
    <cfRule type="duplicateValues" dxfId="212" priority="190"/>
  </conditionalFormatting>
  <conditionalFormatting sqref="A5">
    <cfRule type="duplicateValues" dxfId="211" priority="192"/>
    <cfRule type="duplicateValues" dxfId="210" priority="193"/>
  </conditionalFormatting>
  <conditionalFormatting sqref="A11:A13">
    <cfRule type="duplicateValues" dxfId="209" priority="185"/>
  </conditionalFormatting>
  <conditionalFormatting sqref="A11:A13">
    <cfRule type="duplicateValues" dxfId="208" priority="186"/>
    <cfRule type="duplicateValues" dxfId="207" priority="187"/>
  </conditionalFormatting>
  <conditionalFormatting sqref="A11:A13">
    <cfRule type="duplicateValues" dxfId="206" priority="188"/>
  </conditionalFormatting>
  <conditionalFormatting sqref="A11:A13">
    <cfRule type="duplicateValues" dxfId="205" priority="189"/>
  </conditionalFormatting>
  <conditionalFormatting sqref="A12">
    <cfRule type="duplicateValues" dxfId="204" priority="181"/>
  </conditionalFormatting>
  <conditionalFormatting sqref="A12">
    <cfRule type="duplicateValues" dxfId="203" priority="182"/>
  </conditionalFormatting>
  <conditionalFormatting sqref="A12">
    <cfRule type="duplicateValues" dxfId="202" priority="180"/>
  </conditionalFormatting>
  <conditionalFormatting sqref="A12">
    <cfRule type="duplicateValues" dxfId="201" priority="183"/>
    <cfRule type="duplicateValues" dxfId="200" priority="184"/>
  </conditionalFormatting>
  <conditionalFormatting sqref="A13">
    <cfRule type="duplicateValues" dxfId="199" priority="176"/>
  </conditionalFormatting>
  <conditionalFormatting sqref="A13">
    <cfRule type="duplicateValues" dxfId="198" priority="175"/>
  </conditionalFormatting>
  <conditionalFormatting sqref="A13">
    <cfRule type="duplicateValues" dxfId="197" priority="177"/>
  </conditionalFormatting>
  <conditionalFormatting sqref="A13">
    <cfRule type="duplicateValues" dxfId="196" priority="178"/>
    <cfRule type="duplicateValues" dxfId="195" priority="179"/>
  </conditionalFormatting>
  <conditionalFormatting sqref="A14">
    <cfRule type="duplicateValues" dxfId="194" priority="172"/>
  </conditionalFormatting>
  <conditionalFormatting sqref="A14">
    <cfRule type="duplicateValues" dxfId="193" priority="173"/>
    <cfRule type="duplicateValues" dxfId="192" priority="174"/>
  </conditionalFormatting>
  <conditionalFormatting sqref="A15">
    <cfRule type="duplicateValues" dxfId="191" priority="164"/>
  </conditionalFormatting>
  <conditionalFormatting sqref="A15">
    <cfRule type="duplicateValues" dxfId="190" priority="163"/>
  </conditionalFormatting>
  <conditionalFormatting sqref="A15">
    <cfRule type="duplicateValues" dxfId="189" priority="165"/>
    <cfRule type="duplicateValues" dxfId="188" priority="166"/>
  </conditionalFormatting>
  <conditionalFormatting sqref="A15">
    <cfRule type="duplicateValues" dxfId="187" priority="167"/>
  </conditionalFormatting>
  <conditionalFormatting sqref="A19:A30">
    <cfRule type="duplicateValues" dxfId="186" priority="161"/>
  </conditionalFormatting>
  <conditionalFormatting sqref="A19:A30">
    <cfRule type="duplicateValues" dxfId="185" priority="162"/>
  </conditionalFormatting>
  <conditionalFormatting sqref="A16">
    <cfRule type="duplicateValues" dxfId="184" priority="168"/>
  </conditionalFormatting>
  <conditionalFormatting sqref="A16 A19:A30">
    <cfRule type="duplicateValues" dxfId="183" priority="169"/>
  </conditionalFormatting>
  <conditionalFormatting sqref="A16 A19:A30">
    <cfRule type="duplicateValues" dxfId="182" priority="170"/>
    <cfRule type="duplicateValues" dxfId="181" priority="171"/>
  </conditionalFormatting>
  <conditionalFormatting sqref="A17">
    <cfRule type="duplicateValues" dxfId="180" priority="157"/>
  </conditionalFormatting>
  <conditionalFormatting sqref="A17">
    <cfRule type="duplicateValues" dxfId="179" priority="158"/>
  </conditionalFormatting>
  <conditionalFormatting sqref="A17">
    <cfRule type="duplicateValues" dxfId="178" priority="159"/>
    <cfRule type="duplicateValues" dxfId="177" priority="160"/>
  </conditionalFormatting>
  <conditionalFormatting sqref="A18">
    <cfRule type="duplicateValues" dxfId="176" priority="153"/>
  </conditionalFormatting>
  <conditionalFormatting sqref="A18">
    <cfRule type="duplicateValues" dxfId="175" priority="154"/>
  </conditionalFormatting>
  <conditionalFormatting sqref="A18">
    <cfRule type="duplicateValues" dxfId="174" priority="155"/>
    <cfRule type="duplicateValues" dxfId="173" priority="156"/>
  </conditionalFormatting>
  <conditionalFormatting sqref="A21">
    <cfRule type="duplicateValues" dxfId="172" priority="148"/>
  </conditionalFormatting>
  <conditionalFormatting sqref="A21">
    <cfRule type="duplicateValues" dxfId="171" priority="149"/>
  </conditionalFormatting>
  <conditionalFormatting sqref="A21">
    <cfRule type="duplicateValues" dxfId="170" priority="150"/>
  </conditionalFormatting>
  <conditionalFormatting sqref="A21">
    <cfRule type="duplicateValues" dxfId="169" priority="151"/>
    <cfRule type="duplicateValues" dxfId="168" priority="152"/>
  </conditionalFormatting>
  <conditionalFormatting sqref="A20">
    <cfRule type="duplicateValues" dxfId="167" priority="142"/>
  </conditionalFormatting>
  <conditionalFormatting sqref="A20">
    <cfRule type="duplicateValues" dxfId="166" priority="144"/>
  </conditionalFormatting>
  <conditionalFormatting sqref="A20">
    <cfRule type="duplicateValues" dxfId="165" priority="143"/>
  </conditionalFormatting>
  <conditionalFormatting sqref="A20">
    <cfRule type="duplicateValues" dxfId="164" priority="145"/>
  </conditionalFormatting>
  <conditionalFormatting sqref="A20">
    <cfRule type="duplicateValues" dxfId="163" priority="146"/>
    <cfRule type="duplicateValues" dxfId="162" priority="147"/>
  </conditionalFormatting>
  <conditionalFormatting sqref="A9">
    <cfRule type="duplicateValues" dxfId="161" priority="138"/>
  </conditionalFormatting>
  <conditionalFormatting sqref="A9">
    <cfRule type="duplicateValues" dxfId="160" priority="139"/>
    <cfRule type="duplicateValues" dxfId="159" priority="140"/>
  </conditionalFormatting>
  <conditionalFormatting sqref="A9">
    <cfRule type="duplicateValues" dxfId="158" priority="141"/>
  </conditionalFormatting>
  <conditionalFormatting sqref="A50">
    <cfRule type="duplicateValues" dxfId="157" priority="135"/>
  </conditionalFormatting>
  <conditionalFormatting sqref="A50">
    <cfRule type="duplicateValues" dxfId="156" priority="136"/>
    <cfRule type="duplicateValues" dxfId="155" priority="137"/>
  </conditionalFormatting>
  <conditionalFormatting sqref="A51">
    <cfRule type="duplicateValues" dxfId="154" priority="132"/>
  </conditionalFormatting>
  <conditionalFormatting sqref="A51">
    <cfRule type="duplicateValues" dxfId="153" priority="133"/>
    <cfRule type="duplicateValues" dxfId="152" priority="134"/>
  </conditionalFormatting>
  <conditionalFormatting sqref="A52">
    <cfRule type="duplicateValues" dxfId="151" priority="129"/>
  </conditionalFormatting>
  <conditionalFormatting sqref="A52">
    <cfRule type="duplicateValues" dxfId="150" priority="130"/>
    <cfRule type="duplicateValues" dxfId="149" priority="131"/>
  </conditionalFormatting>
  <conditionalFormatting sqref="A84">
    <cfRule type="duplicateValues" dxfId="148" priority="128"/>
  </conditionalFormatting>
  <conditionalFormatting sqref="A84">
    <cfRule type="duplicateValues" dxfId="147" priority="125"/>
  </conditionalFormatting>
  <conditionalFormatting sqref="A84">
    <cfRule type="duplicateValues" dxfId="146" priority="126"/>
    <cfRule type="duplicateValues" dxfId="145" priority="127"/>
  </conditionalFormatting>
  <conditionalFormatting sqref="A82">
    <cfRule type="duplicateValues" dxfId="144" priority="121"/>
  </conditionalFormatting>
  <conditionalFormatting sqref="A82">
    <cfRule type="duplicateValues" dxfId="143" priority="120"/>
  </conditionalFormatting>
  <conditionalFormatting sqref="A82">
    <cfRule type="duplicateValues" dxfId="142" priority="122"/>
  </conditionalFormatting>
  <conditionalFormatting sqref="A82">
    <cfRule type="duplicateValues" dxfId="141" priority="123"/>
    <cfRule type="duplicateValues" dxfId="140" priority="124"/>
  </conditionalFormatting>
  <conditionalFormatting sqref="A83">
    <cfRule type="duplicateValues" dxfId="139" priority="116"/>
  </conditionalFormatting>
  <conditionalFormatting sqref="A83">
    <cfRule type="duplicateValues" dxfId="138" priority="115"/>
  </conditionalFormatting>
  <conditionalFormatting sqref="A84">
    <cfRule type="duplicateValues" dxfId="137" priority="117"/>
  </conditionalFormatting>
  <conditionalFormatting sqref="A83">
    <cfRule type="duplicateValues" dxfId="136" priority="118"/>
    <cfRule type="duplicateValues" dxfId="135" priority="119"/>
  </conditionalFormatting>
  <conditionalFormatting sqref="A86">
    <cfRule type="duplicateValues" dxfId="134" priority="110"/>
  </conditionalFormatting>
  <conditionalFormatting sqref="A86">
    <cfRule type="duplicateValues" dxfId="133" priority="111"/>
  </conditionalFormatting>
  <conditionalFormatting sqref="A86">
    <cfRule type="duplicateValues" dxfId="132" priority="112"/>
  </conditionalFormatting>
  <conditionalFormatting sqref="A86">
    <cfRule type="duplicateValues" dxfId="131" priority="113"/>
    <cfRule type="duplicateValues" dxfId="130" priority="114"/>
  </conditionalFormatting>
  <conditionalFormatting sqref="A85">
    <cfRule type="duplicateValues" dxfId="129" priority="106"/>
  </conditionalFormatting>
  <conditionalFormatting sqref="A85">
    <cfRule type="duplicateValues" dxfId="128" priority="105"/>
  </conditionalFormatting>
  <conditionalFormatting sqref="A85">
    <cfRule type="duplicateValues" dxfId="127" priority="107"/>
  </conditionalFormatting>
  <conditionalFormatting sqref="A85">
    <cfRule type="duplicateValues" dxfId="126" priority="108"/>
    <cfRule type="duplicateValues" dxfId="125" priority="109"/>
  </conditionalFormatting>
  <conditionalFormatting sqref="A87">
    <cfRule type="duplicateValues" dxfId="124" priority="102"/>
  </conditionalFormatting>
  <conditionalFormatting sqref="A87">
    <cfRule type="duplicateValues" dxfId="123" priority="103"/>
    <cfRule type="duplicateValues" dxfId="122" priority="104"/>
  </conditionalFormatting>
  <conditionalFormatting sqref="A88">
    <cfRule type="duplicateValues" dxfId="121" priority="97"/>
  </conditionalFormatting>
  <conditionalFormatting sqref="A88">
    <cfRule type="duplicateValues" dxfId="120" priority="98"/>
  </conditionalFormatting>
  <conditionalFormatting sqref="A88">
    <cfRule type="duplicateValues" dxfId="119" priority="99"/>
    <cfRule type="duplicateValues" dxfId="118" priority="100"/>
  </conditionalFormatting>
  <conditionalFormatting sqref="A88">
    <cfRule type="duplicateValues" dxfId="117" priority="101"/>
  </conditionalFormatting>
  <conditionalFormatting sqref="A89">
    <cfRule type="duplicateValues" dxfId="116" priority="93"/>
  </conditionalFormatting>
  <conditionalFormatting sqref="A89">
    <cfRule type="duplicateValues" dxfId="115" priority="92"/>
  </conditionalFormatting>
  <conditionalFormatting sqref="A89">
    <cfRule type="duplicateValues" dxfId="114" priority="94"/>
  </conditionalFormatting>
  <conditionalFormatting sqref="A89">
    <cfRule type="duplicateValues" dxfId="113" priority="95"/>
    <cfRule type="duplicateValues" dxfId="112" priority="96"/>
  </conditionalFormatting>
  <conditionalFormatting sqref="A91">
    <cfRule type="duplicateValues" dxfId="111" priority="88"/>
  </conditionalFormatting>
  <conditionalFormatting sqref="A91">
    <cfRule type="duplicateValues" dxfId="110" priority="87"/>
  </conditionalFormatting>
  <conditionalFormatting sqref="A91">
    <cfRule type="duplicateValues" dxfId="109" priority="89"/>
  </conditionalFormatting>
  <conditionalFormatting sqref="A91">
    <cfRule type="duplicateValues" dxfId="108" priority="90"/>
    <cfRule type="duplicateValues" dxfId="107" priority="91"/>
  </conditionalFormatting>
  <conditionalFormatting sqref="A90">
    <cfRule type="duplicateValues" dxfId="106" priority="83"/>
  </conditionalFormatting>
  <conditionalFormatting sqref="A90">
    <cfRule type="duplicateValues" dxfId="105" priority="82"/>
  </conditionalFormatting>
  <conditionalFormatting sqref="A90">
    <cfRule type="duplicateValues" dxfId="104" priority="84"/>
    <cfRule type="duplicateValues" dxfId="103" priority="85"/>
  </conditionalFormatting>
  <conditionalFormatting sqref="A90">
    <cfRule type="duplicateValues" dxfId="102" priority="86"/>
  </conditionalFormatting>
  <conditionalFormatting sqref="A93">
    <cfRule type="duplicateValues" dxfId="101" priority="70"/>
  </conditionalFormatting>
  <conditionalFormatting sqref="A93">
    <cfRule type="duplicateValues" dxfId="100" priority="71"/>
  </conditionalFormatting>
  <conditionalFormatting sqref="A93">
    <cfRule type="duplicateValues" dxfId="99" priority="69"/>
  </conditionalFormatting>
  <conditionalFormatting sqref="A93">
    <cfRule type="duplicateValues" dxfId="98" priority="72"/>
  </conditionalFormatting>
  <conditionalFormatting sqref="A93">
    <cfRule type="duplicateValues" dxfId="97" priority="73"/>
    <cfRule type="duplicateValues" dxfId="96" priority="74"/>
  </conditionalFormatting>
  <conditionalFormatting sqref="A94">
    <cfRule type="duplicateValues" dxfId="95" priority="75"/>
  </conditionalFormatting>
  <conditionalFormatting sqref="A104:A106 A96:A97 A99:A100 A94">
    <cfRule type="duplicateValues" dxfId="94" priority="76"/>
  </conditionalFormatting>
  <conditionalFormatting sqref="A104:A106 A96:A97 A99:A100 A94">
    <cfRule type="duplicateValues" dxfId="93" priority="77"/>
    <cfRule type="duplicateValues" dxfId="92" priority="78"/>
  </conditionalFormatting>
  <conditionalFormatting sqref="A92">
    <cfRule type="duplicateValues" dxfId="91" priority="79"/>
  </conditionalFormatting>
  <conditionalFormatting sqref="A92">
    <cfRule type="duplicateValues" dxfId="90" priority="80"/>
    <cfRule type="duplicateValues" dxfId="89" priority="81"/>
  </conditionalFormatting>
  <conditionalFormatting sqref="A98">
    <cfRule type="duplicateValues" dxfId="88" priority="66"/>
  </conditionalFormatting>
  <conditionalFormatting sqref="A98">
    <cfRule type="duplicateValues" dxfId="87" priority="67"/>
    <cfRule type="duplicateValues" dxfId="86" priority="68"/>
  </conditionalFormatting>
  <conditionalFormatting sqref="A95">
    <cfRule type="duplicateValues" dxfId="85" priority="62"/>
  </conditionalFormatting>
  <conditionalFormatting sqref="A95">
    <cfRule type="duplicateValues" dxfId="84" priority="63"/>
  </conditionalFormatting>
  <conditionalFormatting sqref="A95">
    <cfRule type="duplicateValues" dxfId="83" priority="64"/>
    <cfRule type="duplicateValues" dxfId="82" priority="65"/>
  </conditionalFormatting>
  <conditionalFormatting sqref="A101">
    <cfRule type="duplicateValues" dxfId="81" priority="58"/>
  </conditionalFormatting>
  <conditionalFormatting sqref="A101">
    <cfRule type="duplicateValues" dxfId="80" priority="59"/>
    <cfRule type="duplicateValues" dxfId="79" priority="60"/>
  </conditionalFormatting>
  <conditionalFormatting sqref="A101">
    <cfRule type="duplicateValues" dxfId="78" priority="61"/>
  </conditionalFormatting>
  <conditionalFormatting sqref="A102">
    <cfRule type="duplicateValues" dxfId="77" priority="53"/>
  </conditionalFormatting>
  <conditionalFormatting sqref="A102">
    <cfRule type="duplicateValues" dxfId="76" priority="54"/>
  </conditionalFormatting>
  <conditionalFormatting sqref="A102">
    <cfRule type="duplicateValues" dxfId="75" priority="52"/>
  </conditionalFormatting>
  <conditionalFormatting sqref="A102">
    <cfRule type="duplicateValues" dxfId="74" priority="55"/>
  </conditionalFormatting>
  <conditionalFormatting sqref="A102">
    <cfRule type="duplicateValues" dxfId="73" priority="56"/>
    <cfRule type="duplicateValues" dxfId="72" priority="57"/>
  </conditionalFormatting>
  <conditionalFormatting sqref="A103">
    <cfRule type="duplicateValues" dxfId="71" priority="49"/>
  </conditionalFormatting>
  <conditionalFormatting sqref="A103">
    <cfRule type="duplicateValues" dxfId="70" priority="48"/>
  </conditionalFormatting>
  <conditionalFormatting sqref="A103">
    <cfRule type="duplicateValues" dxfId="69" priority="50"/>
    <cfRule type="duplicateValues" dxfId="68" priority="51"/>
  </conditionalFormatting>
  <conditionalFormatting sqref="A107">
    <cfRule type="duplicateValues" dxfId="67" priority="47"/>
  </conditionalFormatting>
  <conditionalFormatting sqref="A108">
    <cfRule type="duplicateValues" dxfId="66" priority="46"/>
  </conditionalFormatting>
  <conditionalFormatting sqref="A110">
    <cfRule type="duplicateValues" dxfId="65" priority="45"/>
  </conditionalFormatting>
  <conditionalFormatting sqref="A105:A116">
    <cfRule type="duplicateValues" dxfId="64" priority="44"/>
  </conditionalFormatting>
  <conditionalFormatting sqref="A112">
    <cfRule type="duplicateValues" dxfId="63" priority="41"/>
  </conditionalFormatting>
  <conditionalFormatting sqref="A112">
    <cfRule type="duplicateValues" dxfId="62" priority="42"/>
    <cfRule type="duplicateValues" dxfId="61" priority="43"/>
  </conditionalFormatting>
  <conditionalFormatting sqref="A111">
    <cfRule type="duplicateValues" dxfId="60" priority="38"/>
  </conditionalFormatting>
  <conditionalFormatting sqref="A111">
    <cfRule type="duplicateValues" dxfId="59" priority="39"/>
    <cfRule type="duplicateValues" dxfId="58" priority="40"/>
  </conditionalFormatting>
  <conditionalFormatting sqref="A113">
    <cfRule type="duplicateValues" dxfId="57" priority="36"/>
  </conditionalFormatting>
  <conditionalFormatting sqref="A114">
    <cfRule type="duplicateValues" dxfId="56" priority="35"/>
  </conditionalFormatting>
  <conditionalFormatting sqref="A115">
    <cfRule type="duplicateValues" dxfId="55" priority="37"/>
  </conditionalFormatting>
  <conditionalFormatting sqref="A116">
    <cfRule type="duplicateValues" dxfId="54" priority="30"/>
  </conditionalFormatting>
  <conditionalFormatting sqref="A116">
    <cfRule type="duplicateValues" dxfId="53" priority="31"/>
  </conditionalFormatting>
  <conditionalFormatting sqref="A116">
    <cfRule type="duplicateValues" dxfId="52" priority="32"/>
    <cfRule type="duplicateValues" dxfId="51" priority="33"/>
  </conditionalFormatting>
  <conditionalFormatting sqref="A116">
    <cfRule type="duplicateValues" dxfId="50" priority="34"/>
  </conditionalFormatting>
  <conditionalFormatting sqref="A117">
    <cfRule type="duplicateValues" dxfId="49" priority="29"/>
  </conditionalFormatting>
  <conditionalFormatting sqref="A54">
    <cfRule type="duplicateValues" dxfId="48" priority="26"/>
  </conditionalFormatting>
  <conditionalFormatting sqref="A54">
    <cfRule type="duplicateValues" dxfId="47" priority="25"/>
  </conditionalFormatting>
  <conditionalFormatting sqref="A54">
    <cfRule type="duplicateValues" dxfId="46" priority="27"/>
    <cfRule type="duplicateValues" dxfId="45" priority="28"/>
  </conditionalFormatting>
  <conditionalFormatting sqref="A54:A81">
    <cfRule type="duplicateValues" dxfId="44" priority="21"/>
  </conditionalFormatting>
  <conditionalFormatting sqref="A54:A81">
    <cfRule type="duplicateValues" dxfId="43" priority="22"/>
  </conditionalFormatting>
  <conditionalFormatting sqref="A54:A81">
    <cfRule type="duplicateValues" dxfId="42" priority="23"/>
    <cfRule type="duplicateValues" dxfId="41" priority="24"/>
  </conditionalFormatting>
  <conditionalFormatting sqref="A53">
    <cfRule type="duplicateValues" dxfId="40" priority="209"/>
  </conditionalFormatting>
  <conditionalFormatting sqref="A53">
    <cfRule type="duplicateValues" dxfId="39" priority="210"/>
    <cfRule type="duplicateValues" dxfId="38" priority="211"/>
  </conditionalFormatting>
  <conditionalFormatting sqref="A79:A81">
    <cfRule type="duplicateValues" dxfId="37" priority="18"/>
  </conditionalFormatting>
  <conditionalFormatting sqref="A79:A81">
    <cfRule type="duplicateValues" dxfId="36" priority="19"/>
    <cfRule type="duplicateValues" dxfId="35" priority="20"/>
  </conditionalFormatting>
  <conditionalFormatting sqref="A79:A81">
    <cfRule type="duplicateValues" dxfId="34" priority="15"/>
  </conditionalFormatting>
  <conditionalFormatting sqref="A79:A81">
    <cfRule type="duplicateValues" dxfId="33" priority="14"/>
  </conditionalFormatting>
  <conditionalFormatting sqref="A79:A81">
    <cfRule type="duplicateValues" dxfId="32" priority="13"/>
  </conditionalFormatting>
  <conditionalFormatting sqref="A79:A81">
    <cfRule type="duplicateValues" dxfId="31" priority="16"/>
    <cfRule type="duplicateValues" dxfId="30" priority="17"/>
  </conditionalFormatting>
  <conditionalFormatting sqref="A72">
    <cfRule type="duplicateValues" dxfId="29" priority="12"/>
  </conditionalFormatting>
  <conditionalFormatting sqref="A113:A118 A72 A64:A70">
    <cfRule type="duplicateValues" dxfId="28" priority="212"/>
  </conditionalFormatting>
  <conditionalFormatting sqref="A113:A118 A72 A64:A70">
    <cfRule type="duplicateValues" dxfId="27" priority="213"/>
    <cfRule type="duplicateValues" dxfId="26" priority="214"/>
  </conditionalFormatting>
  <conditionalFormatting sqref="A57:A81">
    <cfRule type="duplicateValues" dxfId="25" priority="215"/>
  </conditionalFormatting>
  <conditionalFormatting sqref="A57:A81">
    <cfRule type="duplicateValues" dxfId="24" priority="216"/>
    <cfRule type="duplicateValues" dxfId="23" priority="217"/>
  </conditionalFormatting>
  <conditionalFormatting sqref="A57:A81">
    <cfRule type="duplicateValues" dxfId="22" priority="218"/>
  </conditionalFormatting>
  <conditionalFormatting sqref="A57:A81">
    <cfRule type="duplicateValues" dxfId="21" priority="219"/>
    <cfRule type="duplicateValues" dxfId="20" priority="220"/>
  </conditionalFormatting>
  <conditionalFormatting sqref="A26">
    <cfRule type="duplicateValues" dxfId="19" priority="8"/>
  </conditionalFormatting>
  <conditionalFormatting sqref="A26">
    <cfRule type="duplicateValues" dxfId="18" priority="9"/>
  </conditionalFormatting>
  <conditionalFormatting sqref="A26">
    <cfRule type="duplicateValues" dxfId="17" priority="10"/>
    <cfRule type="duplicateValues" dxfId="16" priority="11"/>
  </conditionalFormatting>
  <conditionalFormatting sqref="A7 A10">
    <cfRule type="duplicateValues" dxfId="15" priority="221"/>
    <cfRule type="duplicateValues" dxfId="14" priority="222"/>
  </conditionalFormatting>
  <conditionalFormatting sqref="A7 A10">
    <cfRule type="duplicateValues" dxfId="13" priority="223"/>
  </conditionalFormatting>
  <conditionalFormatting sqref="A71">
    <cfRule type="duplicateValues" dxfId="12" priority="7"/>
  </conditionalFormatting>
  <conditionalFormatting sqref="A3">
    <cfRule type="duplicateValues" dxfId="11" priority="224"/>
  </conditionalFormatting>
  <conditionalFormatting sqref="A3">
    <cfRule type="duplicateValues" dxfId="10" priority="225"/>
    <cfRule type="duplicateValues" dxfId="9" priority="226"/>
  </conditionalFormatting>
  <conditionalFormatting sqref="A75">
    <cfRule type="duplicateValues" dxfId="8" priority="2"/>
  </conditionalFormatting>
  <conditionalFormatting sqref="A75">
    <cfRule type="duplicateValues" dxfId="7" priority="3"/>
  </conditionalFormatting>
  <conditionalFormatting sqref="A75">
    <cfRule type="duplicateValues" dxfId="6" priority="1"/>
  </conditionalFormatting>
  <conditionalFormatting sqref="A75">
    <cfRule type="duplicateValues" dxfId="5" priority="4"/>
  </conditionalFormatting>
  <conditionalFormatting sqref="A75">
    <cfRule type="duplicateValues" dxfId="4" priority="5"/>
    <cfRule type="duplicateValues" dxfId="3" priority="6"/>
  </conditionalFormatting>
  <conditionalFormatting sqref="A27:A49 A22:A25">
    <cfRule type="duplicateValues" dxfId="2" priority="227"/>
  </conditionalFormatting>
  <conditionalFormatting sqref="A27:A49 A22:A25">
    <cfRule type="duplicateValues" dxfId="1" priority="228"/>
    <cfRule type="duplicateValues" dxfId="0" priority="229"/>
  </conditionalFormatting>
  <dataValidations count="2">
    <dataValidation type="list" allowBlank="1" showInputMessage="1" sqref="O50:P50 O39:P39 O42:P45 F48" xr:uid="{8DF6BEB9-50AB-47F4-9B5C-87966322DB31}">
      <formula1>#REF!</formula1>
    </dataValidation>
    <dataValidation type="list" allowBlank="1" showInputMessage="1" showErrorMessage="1" sqref="H44 H46" xr:uid="{A5E87587-36BD-4112-AA9C-EDE853F9EA05}">
      <formula1>#REF!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B0B0-1652-4C3B-BC4B-92E771ECD8A3}">
  <dimension ref="A1:E5"/>
  <sheetViews>
    <sheetView workbookViewId="0">
      <selection sqref="A1:E5"/>
    </sheetView>
  </sheetViews>
  <sheetFormatPr defaultRowHeight="14.5" x14ac:dyDescent="0.35"/>
  <sheetData>
    <row r="1" spans="1:5" x14ac:dyDescent="0.35">
      <c r="A1" s="86" t="s">
        <v>324</v>
      </c>
      <c r="B1" s="86"/>
      <c r="C1" s="86"/>
      <c r="D1" s="86"/>
      <c r="E1" s="86"/>
    </row>
    <row r="2" spans="1:5" x14ac:dyDescent="0.35">
      <c r="A2" s="87" t="s">
        <v>385</v>
      </c>
      <c r="B2" s="88" t="s">
        <v>79</v>
      </c>
      <c r="C2" s="88" t="s">
        <v>18</v>
      </c>
      <c r="D2" s="88" t="s">
        <v>19</v>
      </c>
      <c r="E2" s="88" t="s">
        <v>386</v>
      </c>
    </row>
    <row r="3" spans="1:5" x14ac:dyDescent="0.35">
      <c r="A3" s="89" t="s">
        <v>6</v>
      </c>
      <c r="B3" s="20">
        <v>14</v>
      </c>
      <c r="C3" s="20">
        <v>1</v>
      </c>
      <c r="D3" s="20">
        <v>5</v>
      </c>
      <c r="E3" s="20">
        <f>SUM(B3:D3)</f>
        <v>20</v>
      </c>
    </row>
    <row r="4" spans="1:5" x14ac:dyDescent="0.35">
      <c r="A4" s="20" t="s">
        <v>4</v>
      </c>
      <c r="B4" s="20">
        <v>6</v>
      </c>
      <c r="C4" s="20">
        <v>25</v>
      </c>
      <c r="D4" s="20">
        <v>11</v>
      </c>
      <c r="E4" s="20">
        <f>SUM(B4:D4)</f>
        <v>42</v>
      </c>
    </row>
    <row r="5" spans="1:5" x14ac:dyDescent="0.35">
      <c r="A5" s="20" t="s">
        <v>5</v>
      </c>
      <c r="B5" s="20">
        <v>3</v>
      </c>
      <c r="C5" s="20">
        <v>4</v>
      </c>
      <c r="D5" s="20">
        <v>0</v>
      </c>
      <c r="E5" s="20">
        <f>SUM(B5:D5)</f>
        <v>7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D202-5947-468A-8A10-566247638108}">
  <dimension ref="B1:I84"/>
  <sheetViews>
    <sheetView topLeftCell="A67" workbookViewId="0">
      <selection activeCell="D71" sqref="D71:D72"/>
    </sheetView>
  </sheetViews>
  <sheetFormatPr defaultRowHeight="14.5" x14ac:dyDescent="0.35"/>
  <cols>
    <col min="2" max="2" width="36.453125" bestFit="1" customWidth="1"/>
    <col min="3" max="3" width="14.54296875" bestFit="1" customWidth="1"/>
    <col min="4" max="4" width="17.90625" customWidth="1"/>
    <col min="5" max="5" width="17.6328125" customWidth="1"/>
    <col min="6" max="6" width="18.90625" customWidth="1"/>
    <col min="7" max="7" width="24" customWidth="1"/>
  </cols>
  <sheetData>
    <row r="1" spans="2:7" hidden="1" x14ac:dyDescent="0.35"/>
    <row r="2" spans="2:7" ht="15" hidden="1" thickBot="1" x14ac:dyDescent="0.4">
      <c r="B2" s="51" t="s">
        <v>323</v>
      </c>
    </row>
    <row r="3" spans="2:7" ht="16" hidden="1" thickBot="1" x14ac:dyDescent="0.4">
      <c r="B3" s="78" t="s">
        <v>237</v>
      </c>
      <c r="C3" s="78" t="s">
        <v>238</v>
      </c>
      <c r="D3" s="81" t="s">
        <v>239</v>
      </c>
      <c r="E3" s="82"/>
      <c r="F3" s="82"/>
      <c r="G3" s="83"/>
    </row>
    <row r="4" spans="2:7" ht="16" hidden="1" thickBot="1" x14ac:dyDescent="0.4">
      <c r="B4" s="79"/>
      <c r="C4" s="79"/>
      <c r="D4" s="81" t="s">
        <v>240</v>
      </c>
      <c r="E4" s="83"/>
      <c r="F4" s="84" t="s">
        <v>241</v>
      </c>
      <c r="G4" s="85"/>
    </row>
    <row r="5" spans="2:7" ht="16" hidden="1" thickBot="1" x14ac:dyDescent="0.4">
      <c r="B5" s="80"/>
      <c r="C5" s="80"/>
      <c r="D5" s="44" t="s">
        <v>242</v>
      </c>
      <c r="E5" s="44" t="s">
        <v>243</v>
      </c>
      <c r="F5" s="44" t="s">
        <v>244</v>
      </c>
      <c r="G5" s="44" t="s">
        <v>245</v>
      </c>
    </row>
    <row r="6" spans="2:7" ht="15" hidden="1" thickBot="1" x14ac:dyDescent="0.4">
      <c r="B6" s="69" t="s">
        <v>246</v>
      </c>
      <c r="C6" s="72">
        <v>0.14000000000000001</v>
      </c>
      <c r="D6" s="45" t="s">
        <v>98</v>
      </c>
      <c r="E6" s="45" t="s">
        <v>247</v>
      </c>
      <c r="F6" s="75" t="s">
        <v>95</v>
      </c>
      <c r="G6" s="45" t="s">
        <v>248</v>
      </c>
    </row>
    <row r="7" spans="2:7" ht="15" hidden="1" thickBot="1" x14ac:dyDescent="0.4">
      <c r="B7" s="70"/>
      <c r="C7" s="73"/>
      <c r="D7" s="75" t="s">
        <v>249</v>
      </c>
      <c r="E7" s="75" t="s">
        <v>250</v>
      </c>
      <c r="F7" s="76"/>
      <c r="G7" s="45" t="s">
        <v>142</v>
      </c>
    </row>
    <row r="8" spans="2:7" ht="15" hidden="1" thickBot="1" x14ac:dyDescent="0.4">
      <c r="B8" s="71"/>
      <c r="C8" s="74"/>
      <c r="D8" s="77"/>
      <c r="E8" s="77"/>
      <c r="F8" s="77"/>
      <c r="G8" s="45" t="s">
        <v>251</v>
      </c>
    </row>
    <row r="9" spans="2:7" ht="15" hidden="1" thickBot="1" x14ac:dyDescent="0.4">
      <c r="B9" s="69" t="s">
        <v>252</v>
      </c>
      <c r="C9" s="72">
        <v>0.51</v>
      </c>
      <c r="D9" s="75" t="s">
        <v>101</v>
      </c>
      <c r="E9" s="45" t="s">
        <v>108</v>
      </c>
      <c r="F9" s="45" t="s">
        <v>253</v>
      </c>
      <c r="G9" s="45" t="s">
        <v>254</v>
      </c>
    </row>
    <row r="10" spans="2:7" ht="15" hidden="1" thickBot="1" x14ac:dyDescent="0.4">
      <c r="B10" s="70"/>
      <c r="C10" s="73"/>
      <c r="D10" s="76"/>
      <c r="E10" s="45" t="s">
        <v>255</v>
      </c>
      <c r="F10" s="45" t="s">
        <v>256</v>
      </c>
      <c r="G10" s="75" t="s">
        <v>257</v>
      </c>
    </row>
    <row r="11" spans="2:7" ht="15" hidden="1" thickBot="1" x14ac:dyDescent="0.4">
      <c r="B11" s="71"/>
      <c r="C11" s="74"/>
      <c r="D11" s="77"/>
      <c r="E11" s="45" t="s">
        <v>109</v>
      </c>
      <c r="F11" s="45" t="s">
        <v>258</v>
      </c>
      <c r="G11" s="77"/>
    </row>
    <row r="12" spans="2:7" ht="15" hidden="1" thickBot="1" x14ac:dyDescent="0.4">
      <c r="B12" s="69" t="s">
        <v>259</v>
      </c>
      <c r="C12" s="72">
        <v>0.26</v>
      </c>
      <c r="D12" s="75" t="s">
        <v>260</v>
      </c>
      <c r="E12" s="45" t="s">
        <v>261</v>
      </c>
      <c r="F12" s="45" t="s">
        <v>262</v>
      </c>
      <c r="G12" s="75" t="s">
        <v>135</v>
      </c>
    </row>
    <row r="13" spans="2:7" ht="15" hidden="1" thickBot="1" x14ac:dyDescent="0.4">
      <c r="B13" s="71"/>
      <c r="C13" s="74"/>
      <c r="D13" s="77"/>
      <c r="E13" s="45" t="s">
        <v>263</v>
      </c>
      <c r="F13" s="45" t="s">
        <v>217</v>
      </c>
      <c r="G13" s="77"/>
    </row>
    <row r="14" spans="2:7" hidden="1" x14ac:dyDescent="0.35">
      <c r="B14" s="69" t="s">
        <v>264</v>
      </c>
      <c r="C14" s="72">
        <v>0.06</v>
      </c>
      <c r="D14" s="75" t="s">
        <v>265</v>
      </c>
      <c r="E14" s="46" t="s">
        <v>131</v>
      </c>
      <c r="F14" s="75" t="s">
        <v>117</v>
      </c>
      <c r="G14" s="75" t="s">
        <v>271</v>
      </c>
    </row>
    <row r="15" spans="2:7" hidden="1" x14ac:dyDescent="0.35">
      <c r="B15" s="70"/>
      <c r="C15" s="73"/>
      <c r="D15" s="76"/>
      <c r="E15" s="46" t="s">
        <v>266</v>
      </c>
      <c r="F15" s="76"/>
      <c r="G15" s="76"/>
    </row>
    <row r="16" spans="2:7" hidden="1" x14ac:dyDescent="0.35">
      <c r="B16" s="70"/>
      <c r="C16" s="73"/>
      <c r="D16" s="76"/>
      <c r="E16" s="46" t="s">
        <v>267</v>
      </c>
      <c r="F16" s="76"/>
      <c r="G16" s="76"/>
    </row>
    <row r="17" spans="2:7" hidden="1" x14ac:dyDescent="0.35">
      <c r="B17" s="70"/>
      <c r="C17" s="73"/>
      <c r="D17" s="76"/>
      <c r="E17" s="46" t="s">
        <v>268</v>
      </c>
      <c r="F17" s="76"/>
      <c r="G17" s="76"/>
    </row>
    <row r="18" spans="2:7" hidden="1" x14ac:dyDescent="0.35">
      <c r="B18" s="70"/>
      <c r="C18" s="73"/>
      <c r="D18" s="76"/>
      <c r="E18" s="46" t="s">
        <v>267</v>
      </c>
      <c r="F18" s="76"/>
      <c r="G18" s="76"/>
    </row>
    <row r="19" spans="2:7" ht="26" hidden="1" x14ac:dyDescent="0.35">
      <c r="B19" s="70"/>
      <c r="C19" s="73"/>
      <c r="D19" s="76"/>
      <c r="E19" s="46" t="s">
        <v>269</v>
      </c>
      <c r="F19" s="76"/>
      <c r="G19" s="76"/>
    </row>
    <row r="20" spans="2:7" ht="39.5" hidden="1" thickBot="1" x14ac:dyDescent="0.4">
      <c r="B20" s="71"/>
      <c r="C20" s="74"/>
      <c r="D20" s="77"/>
      <c r="E20" s="47" t="s">
        <v>270</v>
      </c>
      <c r="F20" s="77"/>
      <c r="G20" s="77"/>
    </row>
    <row r="21" spans="2:7" hidden="1" x14ac:dyDescent="0.35"/>
    <row r="22" spans="2:7" hidden="1" x14ac:dyDescent="0.35"/>
    <row r="23" spans="2:7" hidden="1" x14ac:dyDescent="0.35"/>
    <row r="24" spans="2:7" ht="15" hidden="1" thickBot="1" x14ac:dyDescent="0.4">
      <c r="B24" s="51" t="s">
        <v>322</v>
      </c>
    </row>
    <row r="25" spans="2:7" ht="16" hidden="1" thickBot="1" x14ac:dyDescent="0.4">
      <c r="B25" s="78" t="s">
        <v>272</v>
      </c>
      <c r="C25" s="78" t="s">
        <v>273</v>
      </c>
      <c r="D25" s="81" t="s">
        <v>239</v>
      </c>
      <c r="E25" s="82"/>
      <c r="F25" s="82"/>
      <c r="G25" s="83"/>
    </row>
    <row r="26" spans="2:7" ht="16" hidden="1" thickBot="1" x14ac:dyDescent="0.4">
      <c r="B26" s="79"/>
      <c r="C26" s="79"/>
      <c r="D26" s="81" t="s">
        <v>240</v>
      </c>
      <c r="E26" s="83"/>
      <c r="F26" s="84" t="s">
        <v>241</v>
      </c>
      <c r="G26" s="85"/>
    </row>
    <row r="27" spans="2:7" ht="16" hidden="1" thickBot="1" x14ac:dyDescent="0.4">
      <c r="B27" s="80"/>
      <c r="C27" s="80"/>
      <c r="D27" s="44" t="s">
        <v>242</v>
      </c>
      <c r="E27" s="44" t="s">
        <v>243</v>
      </c>
      <c r="F27" s="44" t="s">
        <v>244</v>
      </c>
      <c r="G27" s="44" t="s">
        <v>245</v>
      </c>
    </row>
    <row r="28" spans="2:7" ht="15" hidden="1" thickBot="1" x14ac:dyDescent="0.4">
      <c r="B28" s="69" t="s">
        <v>4</v>
      </c>
      <c r="C28" s="72">
        <v>0.14000000000000001</v>
      </c>
      <c r="D28" s="45" t="s">
        <v>98</v>
      </c>
      <c r="E28" s="45" t="s">
        <v>247</v>
      </c>
      <c r="F28" s="75" t="s">
        <v>95</v>
      </c>
      <c r="G28" s="45" t="s">
        <v>248</v>
      </c>
    </row>
    <row r="29" spans="2:7" ht="15" hidden="1" thickBot="1" x14ac:dyDescent="0.4">
      <c r="B29" s="70"/>
      <c r="C29" s="73"/>
      <c r="D29" s="75" t="s">
        <v>249</v>
      </c>
      <c r="E29" s="75" t="s">
        <v>250</v>
      </c>
      <c r="F29" s="76"/>
      <c r="G29" s="45" t="s">
        <v>142</v>
      </c>
    </row>
    <row r="30" spans="2:7" ht="15" hidden="1" thickBot="1" x14ac:dyDescent="0.4">
      <c r="B30" s="71"/>
      <c r="C30" s="74"/>
      <c r="D30" s="77"/>
      <c r="E30" s="77"/>
      <c r="F30" s="77"/>
      <c r="G30" s="45" t="s">
        <v>251</v>
      </c>
    </row>
    <row r="31" spans="2:7" ht="15" hidden="1" thickBot="1" x14ac:dyDescent="0.4">
      <c r="B31" s="69" t="s">
        <v>274</v>
      </c>
      <c r="C31" s="72">
        <v>0.51</v>
      </c>
      <c r="D31" s="75" t="s">
        <v>101</v>
      </c>
      <c r="E31" s="45" t="s">
        <v>108</v>
      </c>
      <c r="F31" s="45" t="s">
        <v>253</v>
      </c>
      <c r="G31" s="45" t="s">
        <v>254</v>
      </c>
    </row>
    <row r="32" spans="2:7" ht="15" hidden="1" thickBot="1" x14ac:dyDescent="0.4">
      <c r="B32" s="70"/>
      <c r="C32" s="73"/>
      <c r="D32" s="76"/>
      <c r="E32" s="45" t="s">
        <v>255</v>
      </c>
      <c r="F32" s="45" t="s">
        <v>256</v>
      </c>
      <c r="G32" s="75" t="s">
        <v>257</v>
      </c>
    </row>
    <row r="33" spans="2:7" ht="15" hidden="1" thickBot="1" x14ac:dyDescent="0.4">
      <c r="B33" s="71"/>
      <c r="C33" s="74"/>
      <c r="D33" s="77"/>
      <c r="E33" s="45" t="s">
        <v>109</v>
      </c>
      <c r="F33" s="45" t="s">
        <v>275</v>
      </c>
      <c r="G33" s="77"/>
    </row>
    <row r="34" spans="2:7" ht="15" hidden="1" thickBot="1" x14ac:dyDescent="0.4">
      <c r="B34" s="69" t="s">
        <v>276</v>
      </c>
      <c r="C34" s="72">
        <v>0.26</v>
      </c>
      <c r="D34" s="75" t="s">
        <v>260</v>
      </c>
      <c r="E34" s="45" t="s">
        <v>277</v>
      </c>
      <c r="F34" s="45" t="s">
        <v>262</v>
      </c>
      <c r="G34" s="75" t="s">
        <v>135</v>
      </c>
    </row>
    <row r="35" spans="2:7" ht="15" hidden="1" thickBot="1" x14ac:dyDescent="0.4">
      <c r="B35" s="71"/>
      <c r="C35" s="74"/>
      <c r="D35" s="77"/>
      <c r="E35" s="45" t="s">
        <v>263</v>
      </c>
      <c r="F35" s="45" t="s">
        <v>217</v>
      </c>
      <c r="G35" s="77"/>
    </row>
    <row r="36" spans="2:7" hidden="1" x14ac:dyDescent="0.35">
      <c r="B36" s="69" t="s">
        <v>278</v>
      </c>
      <c r="C36" s="72">
        <v>0.06</v>
      </c>
      <c r="D36" s="75" t="s">
        <v>265</v>
      </c>
      <c r="E36" s="46" t="s">
        <v>131</v>
      </c>
      <c r="F36" s="75" t="s">
        <v>117</v>
      </c>
      <c r="G36" s="75" t="s">
        <v>271</v>
      </c>
    </row>
    <row r="37" spans="2:7" hidden="1" x14ac:dyDescent="0.35">
      <c r="B37" s="70"/>
      <c r="C37" s="73"/>
      <c r="D37" s="76"/>
      <c r="E37" s="46" t="s">
        <v>266</v>
      </c>
      <c r="F37" s="76"/>
      <c r="G37" s="76"/>
    </row>
    <row r="38" spans="2:7" hidden="1" x14ac:dyDescent="0.35">
      <c r="B38" s="70"/>
      <c r="C38" s="73"/>
      <c r="D38" s="76"/>
      <c r="E38" s="46" t="s">
        <v>267</v>
      </c>
      <c r="F38" s="76"/>
      <c r="G38" s="76"/>
    </row>
    <row r="39" spans="2:7" hidden="1" x14ac:dyDescent="0.35">
      <c r="B39" s="70"/>
      <c r="C39" s="73"/>
      <c r="D39" s="76"/>
      <c r="E39" s="46" t="s">
        <v>268</v>
      </c>
      <c r="F39" s="76"/>
      <c r="G39" s="76"/>
    </row>
    <row r="40" spans="2:7" hidden="1" x14ac:dyDescent="0.35">
      <c r="B40" s="70"/>
      <c r="C40" s="73"/>
      <c r="D40" s="76"/>
      <c r="E40" s="46" t="s">
        <v>267</v>
      </c>
      <c r="F40" s="76"/>
      <c r="G40" s="76"/>
    </row>
    <row r="41" spans="2:7" ht="26" hidden="1" x14ac:dyDescent="0.35">
      <c r="B41" s="70"/>
      <c r="C41" s="73"/>
      <c r="D41" s="76"/>
      <c r="E41" s="46" t="s">
        <v>269</v>
      </c>
      <c r="F41" s="76"/>
      <c r="G41" s="76"/>
    </row>
    <row r="42" spans="2:7" ht="39.5" hidden="1" thickBot="1" x14ac:dyDescent="0.4">
      <c r="B42" s="71"/>
      <c r="C42" s="74"/>
      <c r="D42" s="77"/>
      <c r="E42" s="47" t="s">
        <v>270</v>
      </c>
      <c r="F42" s="77"/>
      <c r="G42" s="77"/>
    </row>
    <row r="45" spans="2:7" ht="15" hidden="1" thickBot="1" x14ac:dyDescent="0.4">
      <c r="B45" s="51" t="s">
        <v>321</v>
      </c>
    </row>
    <row r="46" spans="2:7" ht="16" hidden="1" thickBot="1" x14ac:dyDescent="0.4">
      <c r="B46" s="78" t="s">
        <v>272</v>
      </c>
      <c r="C46" s="78" t="s">
        <v>273</v>
      </c>
      <c r="D46" s="81" t="s">
        <v>239</v>
      </c>
      <c r="E46" s="82"/>
      <c r="F46" s="82"/>
      <c r="G46" s="83"/>
    </row>
    <row r="47" spans="2:7" ht="16" hidden="1" thickBot="1" x14ac:dyDescent="0.4">
      <c r="B47" s="79"/>
      <c r="C47" s="79"/>
      <c r="D47" s="81" t="s">
        <v>240</v>
      </c>
      <c r="E47" s="83"/>
      <c r="F47" s="84" t="s">
        <v>241</v>
      </c>
      <c r="G47" s="85"/>
    </row>
    <row r="48" spans="2:7" ht="16" hidden="1" thickBot="1" x14ac:dyDescent="0.4">
      <c r="B48" s="80"/>
      <c r="C48" s="80"/>
      <c r="D48" s="44" t="s">
        <v>242</v>
      </c>
      <c r="E48" s="44" t="s">
        <v>243</v>
      </c>
      <c r="F48" s="44" t="s">
        <v>244</v>
      </c>
      <c r="G48" s="44" t="s">
        <v>245</v>
      </c>
    </row>
    <row r="49" spans="2:9" ht="15" hidden="1" thickBot="1" x14ac:dyDescent="0.4">
      <c r="B49" s="69" t="s">
        <v>4</v>
      </c>
      <c r="C49" s="72">
        <f>10/106</f>
        <v>9.4339622641509441E-2</v>
      </c>
      <c r="D49" s="45" t="s">
        <v>98</v>
      </c>
      <c r="E49" s="45" t="s">
        <v>247</v>
      </c>
      <c r="F49" s="75" t="s">
        <v>95</v>
      </c>
      <c r="G49" s="45" t="s">
        <v>248</v>
      </c>
    </row>
    <row r="50" spans="2:9" ht="15" hidden="1" thickBot="1" x14ac:dyDescent="0.4">
      <c r="B50" s="70"/>
      <c r="C50" s="73"/>
      <c r="D50" s="75" t="s">
        <v>249</v>
      </c>
      <c r="E50" s="75" t="s">
        <v>250</v>
      </c>
      <c r="F50" s="76"/>
      <c r="G50" s="45" t="s">
        <v>142</v>
      </c>
    </row>
    <row r="51" spans="2:9" ht="15" hidden="1" thickBot="1" x14ac:dyDescent="0.4">
      <c r="B51" s="71"/>
      <c r="C51" s="74"/>
      <c r="D51" s="77"/>
      <c r="E51" s="77"/>
      <c r="F51" s="77"/>
      <c r="G51" s="45" t="s">
        <v>251</v>
      </c>
      <c r="I51" s="50"/>
    </row>
    <row r="52" spans="2:9" ht="15" hidden="1" thickBot="1" x14ac:dyDescent="0.4">
      <c r="B52" s="69" t="s">
        <v>274</v>
      </c>
      <c r="C52" s="72">
        <f>62/106</f>
        <v>0.58490566037735847</v>
      </c>
      <c r="D52" s="75" t="s">
        <v>101</v>
      </c>
      <c r="E52" s="45" t="s">
        <v>108</v>
      </c>
      <c r="F52" s="45" t="s">
        <v>253</v>
      </c>
      <c r="G52" s="45" t="s">
        <v>254</v>
      </c>
    </row>
    <row r="53" spans="2:9" ht="15" hidden="1" thickBot="1" x14ac:dyDescent="0.4">
      <c r="B53" s="70"/>
      <c r="C53" s="73"/>
      <c r="D53" s="76"/>
      <c r="E53" s="45" t="s">
        <v>255</v>
      </c>
      <c r="F53" s="45" t="s">
        <v>256</v>
      </c>
      <c r="G53" s="75" t="s">
        <v>257</v>
      </c>
    </row>
    <row r="54" spans="2:9" ht="15" hidden="1" thickBot="1" x14ac:dyDescent="0.4">
      <c r="B54" s="71"/>
      <c r="C54" s="74"/>
      <c r="D54" s="77"/>
      <c r="E54" s="45" t="s">
        <v>109</v>
      </c>
      <c r="F54" s="45" t="s">
        <v>275</v>
      </c>
      <c r="G54" s="77"/>
    </row>
    <row r="55" spans="2:9" ht="15" hidden="1" thickBot="1" x14ac:dyDescent="0.4">
      <c r="B55" s="69" t="s">
        <v>276</v>
      </c>
      <c r="C55" s="72">
        <f>6/106</f>
        <v>5.6603773584905662E-2</v>
      </c>
      <c r="D55" s="75" t="s">
        <v>260</v>
      </c>
      <c r="E55" s="45" t="s">
        <v>277</v>
      </c>
      <c r="F55" s="45" t="s">
        <v>262</v>
      </c>
      <c r="G55" s="75" t="s">
        <v>135</v>
      </c>
    </row>
    <row r="56" spans="2:9" ht="15" hidden="1" thickBot="1" x14ac:dyDescent="0.4">
      <c r="B56" s="71"/>
      <c r="C56" s="74"/>
      <c r="D56" s="77"/>
      <c r="E56" s="45" t="s">
        <v>263</v>
      </c>
      <c r="F56" s="45" t="s">
        <v>217</v>
      </c>
      <c r="G56" s="77"/>
    </row>
    <row r="57" spans="2:9" hidden="1" x14ac:dyDescent="0.35">
      <c r="B57" s="69" t="s">
        <v>278</v>
      </c>
      <c r="C57" s="72">
        <f>28/106</f>
        <v>0.26415094339622641</v>
      </c>
      <c r="D57" s="75" t="s">
        <v>265</v>
      </c>
      <c r="E57" s="46" t="s">
        <v>131</v>
      </c>
      <c r="F57" s="75" t="s">
        <v>117</v>
      </c>
      <c r="G57" s="75" t="s">
        <v>271</v>
      </c>
    </row>
    <row r="58" spans="2:9" hidden="1" x14ac:dyDescent="0.35">
      <c r="B58" s="70"/>
      <c r="C58" s="73"/>
      <c r="D58" s="76"/>
      <c r="E58" s="46" t="s">
        <v>266</v>
      </c>
      <c r="F58" s="76"/>
      <c r="G58" s="76"/>
    </row>
    <row r="59" spans="2:9" hidden="1" x14ac:dyDescent="0.35">
      <c r="B59" s="70"/>
      <c r="C59" s="73"/>
      <c r="D59" s="76"/>
      <c r="E59" s="46" t="s">
        <v>267</v>
      </c>
      <c r="F59" s="76"/>
      <c r="G59" s="76"/>
    </row>
    <row r="60" spans="2:9" hidden="1" x14ac:dyDescent="0.35">
      <c r="B60" s="70"/>
      <c r="C60" s="73"/>
      <c r="D60" s="76"/>
      <c r="E60" s="46" t="s">
        <v>268</v>
      </c>
      <c r="F60" s="76"/>
      <c r="G60" s="76"/>
    </row>
    <row r="61" spans="2:9" hidden="1" x14ac:dyDescent="0.35">
      <c r="B61" s="70"/>
      <c r="C61" s="73"/>
      <c r="D61" s="76"/>
      <c r="E61" s="46" t="s">
        <v>267</v>
      </c>
      <c r="F61" s="76"/>
      <c r="G61" s="76"/>
    </row>
    <row r="62" spans="2:9" ht="26" hidden="1" x14ac:dyDescent="0.35">
      <c r="B62" s="70"/>
      <c r="C62" s="73"/>
      <c r="D62" s="76"/>
      <c r="E62" s="46" t="s">
        <v>269</v>
      </c>
      <c r="F62" s="76"/>
      <c r="G62" s="76"/>
    </row>
    <row r="63" spans="2:9" ht="39.5" hidden="1" thickBot="1" x14ac:dyDescent="0.4">
      <c r="B63" s="71"/>
      <c r="C63" s="74"/>
      <c r="D63" s="77"/>
      <c r="E63" s="47" t="s">
        <v>270</v>
      </c>
      <c r="F63" s="77"/>
      <c r="G63" s="77"/>
    </row>
    <row r="66" spans="2:7" ht="15" thickBot="1" x14ac:dyDescent="0.4">
      <c r="B66" s="51" t="s">
        <v>321</v>
      </c>
    </row>
    <row r="67" spans="2:7" ht="16" thickBot="1" x14ac:dyDescent="0.4">
      <c r="B67" s="78" t="s">
        <v>272</v>
      </c>
      <c r="C67" s="78" t="s">
        <v>273</v>
      </c>
      <c r="D67" s="81" t="s">
        <v>239</v>
      </c>
      <c r="E67" s="82"/>
      <c r="F67" s="82"/>
      <c r="G67" s="83"/>
    </row>
    <row r="68" spans="2:7" ht="16" thickBot="1" x14ac:dyDescent="0.4">
      <c r="B68" s="79"/>
      <c r="C68" s="79"/>
      <c r="D68" s="81" t="s">
        <v>240</v>
      </c>
      <c r="E68" s="83"/>
      <c r="F68" s="84" t="s">
        <v>241</v>
      </c>
      <c r="G68" s="85"/>
    </row>
    <row r="69" spans="2:7" ht="16" thickBot="1" x14ac:dyDescent="0.4">
      <c r="B69" s="80"/>
      <c r="C69" s="80"/>
      <c r="D69" s="44" t="s">
        <v>242</v>
      </c>
      <c r="E69" s="44" t="s">
        <v>243</v>
      </c>
      <c r="F69" s="44" t="s">
        <v>244</v>
      </c>
      <c r="G69" s="44" t="s">
        <v>245</v>
      </c>
    </row>
    <row r="70" spans="2:7" ht="15" thickBot="1" x14ac:dyDescent="0.4">
      <c r="B70" s="69" t="s">
        <v>4</v>
      </c>
      <c r="C70" s="72">
        <f>11/110</f>
        <v>0.1</v>
      </c>
      <c r="D70" s="45" t="s">
        <v>98</v>
      </c>
      <c r="E70" s="45" t="s">
        <v>247</v>
      </c>
      <c r="F70" s="75" t="s">
        <v>95</v>
      </c>
      <c r="G70" s="45" t="s">
        <v>248</v>
      </c>
    </row>
    <row r="71" spans="2:7" ht="15" thickBot="1" x14ac:dyDescent="0.4">
      <c r="B71" s="70"/>
      <c r="C71" s="73"/>
      <c r="D71" s="75" t="s">
        <v>249</v>
      </c>
      <c r="E71" s="75" t="s">
        <v>250</v>
      </c>
      <c r="F71" s="76"/>
      <c r="G71" s="45" t="s">
        <v>142</v>
      </c>
    </row>
    <row r="72" spans="2:7" ht="15" thickBot="1" x14ac:dyDescent="0.4">
      <c r="B72" s="71"/>
      <c r="C72" s="74"/>
      <c r="D72" s="77"/>
      <c r="E72" s="77"/>
      <c r="F72" s="77"/>
      <c r="G72" s="45" t="s">
        <v>251</v>
      </c>
    </row>
    <row r="73" spans="2:7" ht="15" thickBot="1" x14ac:dyDescent="0.4">
      <c r="B73" s="69" t="s">
        <v>274</v>
      </c>
      <c r="C73" s="72">
        <f>28/110</f>
        <v>0.25454545454545452</v>
      </c>
      <c r="D73" s="75" t="s">
        <v>101</v>
      </c>
      <c r="E73" s="45" t="s">
        <v>108</v>
      </c>
      <c r="F73" s="45" t="s">
        <v>253</v>
      </c>
      <c r="G73" s="45" t="s">
        <v>254</v>
      </c>
    </row>
    <row r="74" spans="2:7" ht="15" thickBot="1" x14ac:dyDescent="0.4">
      <c r="B74" s="70"/>
      <c r="C74" s="73"/>
      <c r="D74" s="76"/>
      <c r="E74" s="45" t="s">
        <v>255</v>
      </c>
      <c r="F74" s="45" t="s">
        <v>256</v>
      </c>
      <c r="G74" s="75" t="s">
        <v>257</v>
      </c>
    </row>
    <row r="75" spans="2:7" ht="15" thickBot="1" x14ac:dyDescent="0.4">
      <c r="B75" s="71"/>
      <c r="C75" s="74"/>
      <c r="D75" s="77"/>
      <c r="E75" s="45" t="s">
        <v>109</v>
      </c>
      <c r="F75" s="45" t="s">
        <v>275</v>
      </c>
      <c r="G75" s="77"/>
    </row>
    <row r="76" spans="2:7" ht="15" thickBot="1" x14ac:dyDescent="0.4">
      <c r="B76" s="69" t="s">
        <v>278</v>
      </c>
      <c r="C76" s="72">
        <f>35/110</f>
        <v>0.31818181818181818</v>
      </c>
      <c r="D76" s="75" t="s">
        <v>260</v>
      </c>
      <c r="E76" s="45" t="s">
        <v>277</v>
      </c>
      <c r="F76" s="45" t="s">
        <v>262</v>
      </c>
      <c r="G76" s="75" t="s">
        <v>135</v>
      </c>
    </row>
    <row r="77" spans="2:7" ht="15" thickBot="1" x14ac:dyDescent="0.4">
      <c r="B77" s="71"/>
      <c r="C77" s="74"/>
      <c r="D77" s="77"/>
      <c r="E77" s="45" t="s">
        <v>263</v>
      </c>
      <c r="F77" s="45" t="s">
        <v>217</v>
      </c>
      <c r="G77" s="77"/>
    </row>
    <row r="78" spans="2:7" x14ac:dyDescent="0.35">
      <c r="B78" s="69" t="s">
        <v>331</v>
      </c>
      <c r="C78" s="72">
        <f>36/110</f>
        <v>0.32727272727272727</v>
      </c>
      <c r="D78" s="75" t="s">
        <v>265</v>
      </c>
      <c r="E78" s="46" t="s">
        <v>131</v>
      </c>
      <c r="F78" s="75" t="s">
        <v>117</v>
      </c>
      <c r="G78" s="75" t="s">
        <v>271</v>
      </c>
    </row>
    <row r="79" spans="2:7" x14ac:dyDescent="0.35">
      <c r="B79" s="70"/>
      <c r="C79" s="73"/>
      <c r="D79" s="76"/>
      <c r="E79" s="46" t="s">
        <v>266</v>
      </c>
      <c r="F79" s="76"/>
      <c r="G79" s="76"/>
    </row>
    <row r="80" spans="2:7" x14ac:dyDescent="0.35">
      <c r="B80" s="70"/>
      <c r="C80" s="73"/>
      <c r="D80" s="76"/>
      <c r="E80" s="46" t="s">
        <v>267</v>
      </c>
      <c r="F80" s="76"/>
      <c r="G80" s="76"/>
    </row>
    <row r="81" spans="2:7" x14ac:dyDescent="0.35">
      <c r="B81" s="70"/>
      <c r="C81" s="73"/>
      <c r="D81" s="76"/>
      <c r="E81" s="46" t="s">
        <v>268</v>
      </c>
      <c r="F81" s="76"/>
      <c r="G81" s="76"/>
    </row>
    <row r="82" spans="2:7" x14ac:dyDescent="0.35">
      <c r="B82" s="70"/>
      <c r="C82" s="73"/>
      <c r="D82" s="76"/>
      <c r="E82" s="46" t="s">
        <v>267</v>
      </c>
      <c r="F82" s="76"/>
      <c r="G82" s="76"/>
    </row>
    <row r="83" spans="2:7" ht="26" x14ac:dyDescent="0.35">
      <c r="B83" s="70"/>
      <c r="C83" s="73"/>
      <c r="D83" s="76"/>
      <c r="E83" s="46" t="s">
        <v>269</v>
      </c>
      <c r="F83" s="76"/>
      <c r="G83" s="76"/>
    </row>
    <row r="84" spans="2:7" ht="39.5" thickBot="1" x14ac:dyDescent="0.4">
      <c r="B84" s="71"/>
      <c r="C84" s="74"/>
      <c r="D84" s="77"/>
      <c r="E84" s="47" t="s">
        <v>270</v>
      </c>
      <c r="F84" s="77"/>
      <c r="G84" s="77"/>
    </row>
  </sheetData>
  <mergeCells count="92">
    <mergeCell ref="B6:B8"/>
    <mergeCell ref="C6:C8"/>
    <mergeCell ref="F6:F8"/>
    <mergeCell ref="D7:D8"/>
    <mergeCell ref="E7:E8"/>
    <mergeCell ref="B3:B5"/>
    <mergeCell ref="C3:C5"/>
    <mergeCell ref="D3:G3"/>
    <mergeCell ref="D4:E4"/>
    <mergeCell ref="F4:G4"/>
    <mergeCell ref="B9:B11"/>
    <mergeCell ref="C9:C11"/>
    <mergeCell ref="D9:D11"/>
    <mergeCell ref="G10:G11"/>
    <mergeCell ref="B12:B13"/>
    <mergeCell ref="C12:C13"/>
    <mergeCell ref="D12:D13"/>
    <mergeCell ref="G12:G13"/>
    <mergeCell ref="B25:B27"/>
    <mergeCell ref="C25:C27"/>
    <mergeCell ref="D25:G25"/>
    <mergeCell ref="D26:E26"/>
    <mergeCell ref="F26:G26"/>
    <mergeCell ref="B14:B20"/>
    <mergeCell ref="C14:C20"/>
    <mergeCell ref="D14:D20"/>
    <mergeCell ref="F14:F20"/>
    <mergeCell ref="G14:G20"/>
    <mergeCell ref="B28:B30"/>
    <mergeCell ref="C28:C30"/>
    <mergeCell ref="F28:F30"/>
    <mergeCell ref="D29:D30"/>
    <mergeCell ref="E29:E30"/>
    <mergeCell ref="B36:B42"/>
    <mergeCell ref="C36:C42"/>
    <mergeCell ref="D36:D42"/>
    <mergeCell ref="F36:F42"/>
    <mergeCell ref="G36:G42"/>
    <mergeCell ref="G32:G33"/>
    <mergeCell ref="B34:B35"/>
    <mergeCell ref="C34:C35"/>
    <mergeCell ref="D34:D35"/>
    <mergeCell ref="G34:G35"/>
    <mergeCell ref="B31:B33"/>
    <mergeCell ref="C31:C33"/>
    <mergeCell ref="D31:D33"/>
    <mergeCell ref="B49:B51"/>
    <mergeCell ref="C49:C51"/>
    <mergeCell ref="F49:F51"/>
    <mergeCell ref="D50:D51"/>
    <mergeCell ref="E50:E51"/>
    <mergeCell ref="B46:B48"/>
    <mergeCell ref="C46:C48"/>
    <mergeCell ref="D46:G46"/>
    <mergeCell ref="D47:E47"/>
    <mergeCell ref="F47:G47"/>
    <mergeCell ref="B52:B54"/>
    <mergeCell ref="C52:C54"/>
    <mergeCell ref="D52:D54"/>
    <mergeCell ref="G53:G54"/>
    <mergeCell ref="B55:B56"/>
    <mergeCell ref="C55:C56"/>
    <mergeCell ref="D55:D56"/>
    <mergeCell ref="G55:G56"/>
    <mergeCell ref="B57:B63"/>
    <mergeCell ref="C57:C63"/>
    <mergeCell ref="D57:D63"/>
    <mergeCell ref="F57:F63"/>
    <mergeCell ref="G57:G63"/>
    <mergeCell ref="B67:B69"/>
    <mergeCell ref="C67:C69"/>
    <mergeCell ref="D67:G67"/>
    <mergeCell ref="D68:E68"/>
    <mergeCell ref="F68:G68"/>
    <mergeCell ref="B70:B72"/>
    <mergeCell ref="C70:C72"/>
    <mergeCell ref="F70:F72"/>
    <mergeCell ref="D71:D72"/>
    <mergeCell ref="E71:E72"/>
    <mergeCell ref="B73:B75"/>
    <mergeCell ref="C73:C75"/>
    <mergeCell ref="D73:D75"/>
    <mergeCell ref="G74:G75"/>
    <mergeCell ref="B76:B77"/>
    <mergeCell ref="C76:C77"/>
    <mergeCell ref="D76:D77"/>
    <mergeCell ref="G76:G77"/>
    <mergeCell ref="B78:B84"/>
    <mergeCell ref="C78:C84"/>
    <mergeCell ref="D78:D84"/>
    <mergeCell ref="F78:F84"/>
    <mergeCell ref="G78:G8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Skill Matrix</vt:lpstr>
      <vt:lpstr>Sheet1</vt:lpstr>
      <vt:lpstr>Plan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Venkatasala Murthy, Shoban Kumar (Cognizant)</dc:creator>
  <cp:lastModifiedBy>Jananayagam, Bharathkumar (Cognizant)</cp:lastModifiedBy>
  <dcterms:created xsi:type="dcterms:W3CDTF">2021-12-27T07:19:15Z</dcterms:created>
  <dcterms:modified xsi:type="dcterms:W3CDTF">2022-06-20T06:50:31Z</dcterms:modified>
</cp:coreProperties>
</file>