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ket/cmdstan/ontogeny_BUCHI/datafiles/"/>
    </mc:Choice>
  </mc:AlternateContent>
  <xr:revisionPtr revIDLastSave="0" documentId="13_ncr:1_{4DFE527F-5CCF-1741-9723-B112F042A221}" xr6:coauthVersionLast="47" xr6:coauthVersionMax="47" xr10:uidLastSave="{00000000-0000-0000-0000-000000000000}"/>
  <bookViews>
    <workbookView xWindow="0" yWindow="500" windowWidth="35840" windowHeight="21900" activeTab="5" xr2:uid="{F3A1F005-EC90-FE4D-975D-8A88799406AA}"/>
  </bookViews>
  <sheets>
    <sheet name="cell numbers" sheetId="1" r:id="rId1"/>
    <sheet name="% in GFP RFP quadrants" sheetId="3" r:id="rId2"/>
    <sheet name="GFP+Ki67-" sheetId="5" r:id="rId3"/>
    <sheet name="GFP-Ki67-" sheetId="6" r:id="rId4"/>
    <sheet name="GFP-Ki67+" sheetId="4" r:id="rId5"/>
    <sheet name="GFP+Ki67+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AM17" i="1" s="1"/>
  <c r="R12" i="1"/>
  <c r="AJ12" i="1" s="1"/>
  <c r="T6" i="1"/>
  <c r="AS6" i="1" s="1"/>
  <c r="N22" i="1"/>
  <c r="T22" i="1" s="1"/>
  <c r="M22" i="1"/>
  <c r="S22" i="1" s="1"/>
  <c r="L22" i="1"/>
  <c r="R22" i="1" s="1"/>
  <c r="N21" i="1"/>
  <c r="T21" i="1" s="1"/>
  <c r="M21" i="1"/>
  <c r="S21" i="1" s="1"/>
  <c r="L21" i="1"/>
  <c r="R21" i="1" s="1"/>
  <c r="N20" i="1"/>
  <c r="T20" i="1" s="1"/>
  <c r="M20" i="1"/>
  <c r="S20" i="1" s="1"/>
  <c r="L20" i="1"/>
  <c r="R20" i="1" s="1"/>
  <c r="N19" i="1"/>
  <c r="T19" i="1" s="1"/>
  <c r="M19" i="1"/>
  <c r="S19" i="1" s="1"/>
  <c r="L19" i="1"/>
  <c r="R19" i="1" s="1"/>
  <c r="N18" i="1"/>
  <c r="T18" i="1" s="1"/>
  <c r="M18" i="1"/>
  <c r="S18" i="1" s="1"/>
  <c r="L18" i="1"/>
  <c r="R18" i="1" s="1"/>
  <c r="N17" i="1"/>
  <c r="T17" i="1" s="1"/>
  <c r="M17" i="1"/>
  <c r="L17" i="1"/>
  <c r="R17" i="1" s="1"/>
  <c r="N16" i="1"/>
  <c r="T16" i="1" s="1"/>
  <c r="M16" i="1"/>
  <c r="S16" i="1" s="1"/>
  <c r="L16" i="1"/>
  <c r="R16" i="1" s="1"/>
  <c r="N15" i="1"/>
  <c r="T15" i="1" s="1"/>
  <c r="M15" i="1"/>
  <c r="S15" i="1" s="1"/>
  <c r="L15" i="1"/>
  <c r="R15" i="1" s="1"/>
  <c r="N14" i="1"/>
  <c r="T14" i="1" s="1"/>
  <c r="M14" i="1"/>
  <c r="S14" i="1" s="1"/>
  <c r="L14" i="1"/>
  <c r="R14" i="1" s="1"/>
  <c r="N13" i="1"/>
  <c r="T13" i="1" s="1"/>
  <c r="M13" i="1"/>
  <c r="S13" i="1" s="1"/>
  <c r="L13" i="1"/>
  <c r="R13" i="1" s="1"/>
  <c r="N12" i="1"/>
  <c r="T12" i="1" s="1"/>
  <c r="M12" i="1"/>
  <c r="S12" i="1" s="1"/>
  <c r="L12" i="1"/>
  <c r="N11" i="1"/>
  <c r="T11" i="1" s="1"/>
  <c r="M11" i="1"/>
  <c r="S11" i="1" s="1"/>
  <c r="L11" i="1"/>
  <c r="R11" i="1" s="1"/>
  <c r="N10" i="1"/>
  <c r="T10" i="1" s="1"/>
  <c r="M10" i="1"/>
  <c r="S10" i="1" s="1"/>
  <c r="L10" i="1"/>
  <c r="R10" i="1" s="1"/>
  <c r="N9" i="1"/>
  <c r="T9" i="1" s="1"/>
  <c r="M9" i="1"/>
  <c r="S9" i="1" s="1"/>
  <c r="L9" i="1"/>
  <c r="R9" i="1" s="1"/>
  <c r="N8" i="1"/>
  <c r="T8" i="1" s="1"/>
  <c r="M8" i="1"/>
  <c r="S8" i="1" s="1"/>
  <c r="L8" i="1"/>
  <c r="R8" i="1" s="1"/>
  <c r="N7" i="1"/>
  <c r="T7" i="1" s="1"/>
  <c r="M7" i="1"/>
  <c r="S7" i="1" s="1"/>
  <c r="L7" i="1"/>
  <c r="R7" i="1" s="1"/>
  <c r="N6" i="1"/>
  <c r="M6" i="1"/>
  <c r="S6" i="1" s="1"/>
  <c r="L6" i="1"/>
  <c r="R6" i="1" s="1"/>
  <c r="N5" i="1"/>
  <c r="T5" i="1" s="1"/>
  <c r="M5" i="1"/>
  <c r="S5" i="1" s="1"/>
  <c r="L5" i="1"/>
  <c r="R5" i="1" s="1"/>
  <c r="N4" i="1"/>
  <c r="T4" i="1" s="1"/>
  <c r="M4" i="1"/>
  <c r="S4" i="1" s="1"/>
  <c r="L4" i="1"/>
  <c r="R4" i="1" s="1"/>
  <c r="AJ19" i="1" l="1"/>
  <c r="AK19" i="1"/>
  <c r="AL19" i="1"/>
  <c r="AM5" i="1"/>
  <c r="AN5" i="1"/>
  <c r="AO5" i="1"/>
  <c r="AP5" i="1"/>
  <c r="AQ5" i="1"/>
  <c r="AR5" i="1"/>
  <c r="AW18" i="1"/>
  <c r="AX18" i="1"/>
  <c r="AS18" i="1"/>
  <c r="AT18" i="1"/>
  <c r="AU18" i="1"/>
  <c r="AV18" i="1"/>
  <c r="AJ21" i="1"/>
  <c r="AK21" i="1"/>
  <c r="AL21" i="1"/>
  <c r="AM8" i="1"/>
  <c r="AN8" i="1"/>
  <c r="AO8" i="1"/>
  <c r="AP8" i="1"/>
  <c r="AQ8" i="1"/>
  <c r="AR8" i="1"/>
  <c r="AM19" i="1"/>
  <c r="AN19" i="1"/>
  <c r="AO19" i="1"/>
  <c r="AP19" i="1"/>
  <c r="AQ19" i="1"/>
  <c r="AR19" i="1"/>
  <c r="AK4" i="1"/>
  <c r="AL4" i="1"/>
  <c r="AJ4" i="1"/>
  <c r="AJ20" i="1"/>
  <c r="AK20" i="1"/>
  <c r="AL20" i="1"/>
  <c r="AJ15" i="1"/>
  <c r="AK15" i="1"/>
  <c r="AL15" i="1"/>
  <c r="AS20" i="1"/>
  <c r="AT20" i="1"/>
  <c r="AU20" i="1"/>
  <c r="AV20" i="1"/>
  <c r="AW20" i="1"/>
  <c r="AX20" i="1"/>
  <c r="AJ5" i="1"/>
  <c r="AK5" i="1"/>
  <c r="AL5" i="1"/>
  <c r="AS10" i="1"/>
  <c r="AT10" i="1"/>
  <c r="AU10" i="1"/>
  <c r="AV10" i="1"/>
  <c r="AW10" i="1"/>
  <c r="AX10" i="1"/>
  <c r="AJ11" i="1"/>
  <c r="AK11" i="1"/>
  <c r="AL11" i="1"/>
  <c r="AK6" i="1"/>
  <c r="AL6" i="1"/>
  <c r="AJ6" i="1"/>
  <c r="AK22" i="1"/>
  <c r="AL22" i="1"/>
  <c r="AJ22" i="1"/>
  <c r="AJ17" i="1"/>
  <c r="AK17" i="1"/>
  <c r="AL17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L7" i="1"/>
  <c r="AJ7" i="1"/>
  <c r="AK7" i="1"/>
  <c r="AQ12" i="1"/>
  <c r="AR12" i="1"/>
  <c r="AM12" i="1"/>
  <c r="AN12" i="1"/>
  <c r="AO12" i="1"/>
  <c r="AP12" i="1"/>
  <c r="AV17" i="1"/>
  <c r="AW17" i="1"/>
  <c r="AX17" i="1"/>
  <c r="AS17" i="1"/>
  <c r="AT17" i="1"/>
  <c r="AU17" i="1"/>
  <c r="AR13" i="1"/>
  <c r="AM13" i="1"/>
  <c r="AN13" i="1"/>
  <c r="AO13" i="1"/>
  <c r="AP13" i="1"/>
  <c r="AQ13" i="1"/>
  <c r="AS8" i="1"/>
  <c r="AT8" i="1"/>
  <c r="AU8" i="1"/>
  <c r="AV8" i="1"/>
  <c r="AW8" i="1"/>
  <c r="AX8" i="1"/>
  <c r="AJ9" i="1"/>
  <c r="AK9" i="1"/>
  <c r="AL9" i="1"/>
  <c r="AX19" i="1"/>
  <c r="AS19" i="1"/>
  <c r="AT19" i="1"/>
  <c r="AU19" i="1"/>
  <c r="AV19" i="1"/>
  <c r="AW19" i="1"/>
  <c r="AS14" i="1"/>
  <c r="AT14" i="1"/>
  <c r="AU14" i="1"/>
  <c r="AV14" i="1"/>
  <c r="AW14" i="1"/>
  <c r="AX14" i="1"/>
  <c r="AS9" i="1"/>
  <c r="AT9" i="1"/>
  <c r="AU9" i="1"/>
  <c r="AV9" i="1"/>
  <c r="AW9" i="1"/>
  <c r="AX9" i="1"/>
  <c r="AV4" i="1"/>
  <c r="AW4" i="1"/>
  <c r="AX4" i="1"/>
  <c r="AS4" i="1"/>
  <c r="AT4" i="1"/>
  <c r="AU4" i="1"/>
  <c r="AJ10" i="1"/>
  <c r="AK10" i="1"/>
  <c r="AL10" i="1"/>
  <c r="AO10" i="1"/>
  <c r="AP10" i="1"/>
  <c r="AQ10" i="1"/>
  <c r="AR10" i="1"/>
  <c r="AM10" i="1"/>
  <c r="AN10" i="1"/>
  <c r="AJ16" i="1"/>
  <c r="AK16" i="1"/>
  <c r="AL16" i="1"/>
  <c r="AS5" i="1"/>
  <c r="AT5" i="1"/>
  <c r="AU5" i="1"/>
  <c r="AV5" i="1"/>
  <c r="AW5" i="1"/>
  <c r="AX5" i="1"/>
  <c r="AM16" i="1"/>
  <c r="AN16" i="1"/>
  <c r="AO16" i="1"/>
  <c r="AP16" i="1"/>
  <c r="AQ16" i="1"/>
  <c r="AR16" i="1"/>
  <c r="AU16" i="1"/>
  <c r="AV16" i="1"/>
  <c r="AW16" i="1"/>
  <c r="AX16" i="1"/>
  <c r="AS16" i="1"/>
  <c r="AT16" i="1"/>
  <c r="AS11" i="1"/>
  <c r="AT11" i="1"/>
  <c r="AU11" i="1"/>
  <c r="AV11" i="1"/>
  <c r="AW11" i="1"/>
  <c r="AX11" i="1"/>
  <c r="AM7" i="1"/>
  <c r="AN7" i="1"/>
  <c r="AO7" i="1"/>
  <c r="AP7" i="1"/>
  <c r="AQ7" i="1"/>
  <c r="AR7" i="1"/>
  <c r="AS12" i="1"/>
  <c r="AT12" i="1"/>
  <c r="AU12" i="1"/>
  <c r="AV12" i="1"/>
  <c r="AW12" i="1"/>
  <c r="AX12" i="1"/>
  <c r="AJ18" i="1"/>
  <c r="AK18" i="1"/>
  <c r="AL18" i="1"/>
  <c r="AJ8" i="1"/>
  <c r="AK8" i="1"/>
  <c r="AL8" i="1"/>
  <c r="AS13" i="1"/>
  <c r="AT13" i="1"/>
  <c r="AU13" i="1"/>
  <c r="AV13" i="1"/>
  <c r="AW13" i="1"/>
  <c r="AX13" i="1"/>
  <c r="AJ14" i="1"/>
  <c r="AK14" i="1"/>
  <c r="AL14" i="1"/>
  <c r="AM14" i="1"/>
  <c r="AN14" i="1"/>
  <c r="AO14" i="1"/>
  <c r="AP14" i="1"/>
  <c r="AQ14" i="1"/>
  <c r="AR14" i="1"/>
  <c r="AN9" i="1"/>
  <c r="AO9" i="1"/>
  <c r="AP9" i="1"/>
  <c r="AQ9" i="1"/>
  <c r="AR9" i="1"/>
  <c r="AM9" i="1"/>
  <c r="AN4" i="1"/>
  <c r="AO4" i="1"/>
  <c r="AP4" i="1"/>
  <c r="AQ4" i="1"/>
  <c r="AR4" i="1"/>
  <c r="AM4" i="1"/>
  <c r="AM20" i="1"/>
  <c r="AN20" i="1"/>
  <c r="AO20" i="1"/>
  <c r="AP20" i="1"/>
  <c r="AQ20" i="1"/>
  <c r="AR20" i="1"/>
  <c r="AM15" i="1"/>
  <c r="AN15" i="1"/>
  <c r="AO15" i="1"/>
  <c r="AP15" i="1"/>
  <c r="AQ15" i="1"/>
  <c r="AR15" i="1"/>
  <c r="AT15" i="1"/>
  <c r="AU15" i="1"/>
  <c r="AV15" i="1"/>
  <c r="AW15" i="1"/>
  <c r="AX15" i="1"/>
  <c r="AS15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P11" i="1"/>
  <c r="AQ11" i="1"/>
  <c r="AR11" i="1"/>
  <c r="AM11" i="1"/>
  <c r="AN11" i="1"/>
  <c r="AO11" i="1"/>
  <c r="AM6" i="1"/>
  <c r="AN6" i="1"/>
  <c r="AO6" i="1"/>
  <c r="AP6" i="1"/>
  <c r="AQ6" i="1"/>
  <c r="AR6" i="1"/>
  <c r="AS7" i="1"/>
  <c r="AT7" i="1"/>
  <c r="AU7" i="1"/>
  <c r="AV7" i="1"/>
  <c r="AW7" i="1"/>
  <c r="AX7" i="1"/>
  <c r="AJ13" i="1"/>
  <c r="AK13" i="1"/>
  <c r="AL13" i="1"/>
  <c r="AM18" i="1"/>
  <c r="AN18" i="1"/>
  <c r="AO18" i="1"/>
  <c r="AP18" i="1"/>
  <c r="AQ18" i="1"/>
  <c r="AR18" i="1"/>
  <c r="AX6" i="1"/>
  <c r="AR17" i="1"/>
  <c r="AW6" i="1"/>
  <c r="AQ17" i="1"/>
  <c r="AL12" i="1"/>
  <c r="AV6" i="1"/>
  <c r="AP17" i="1"/>
  <c r="AK12" i="1"/>
  <c r="AU6" i="1"/>
  <c r="AO17" i="1"/>
  <c r="AT6" i="1"/>
  <c r="AN17" i="1"/>
</calcChain>
</file>

<file path=xl/sharedStrings.xml><?xml version="1.0" encoding="utf-8"?>
<sst xmlns="http://schemas.openxmlformats.org/spreadsheetml/2006/main" count="750" uniqueCount="106">
  <si>
    <t>exptID</t>
  </si>
  <si>
    <t>location</t>
  </si>
  <si>
    <t>genotype</t>
  </si>
  <si>
    <t>age</t>
  </si>
  <si>
    <t>TH.count</t>
  </si>
  <si>
    <t>SP.count</t>
  </si>
  <si>
    <t>LN.count</t>
  </si>
  <si>
    <t>TH.volume</t>
  </si>
  <si>
    <t>SP.volume</t>
  </si>
  <si>
    <t>LN.volume</t>
  </si>
  <si>
    <t>TH.totalcells</t>
  </si>
  <si>
    <t>SP.totalcells</t>
  </si>
  <si>
    <t>LN.total cells</t>
  </si>
  <si>
    <t>mouse identification details</t>
  </si>
  <si>
    <t>cell counts</t>
  </si>
  <si>
    <t>million cells/mL</t>
  </si>
  <si>
    <t>volume</t>
  </si>
  <si>
    <t>total cells in organ</t>
  </si>
  <si>
    <t>TH.cellsacq</t>
  </si>
  <si>
    <t>SP.cellsacq</t>
  </si>
  <si>
    <t>LN.cellsacq</t>
  </si>
  <si>
    <t>TH.fracacq</t>
  </si>
  <si>
    <t>cells acquired</t>
  </si>
  <si>
    <t>fraction of total cells acquired</t>
  </si>
  <si>
    <t>SP.frac.acq</t>
  </si>
  <si>
    <t>LN.fracacq</t>
  </si>
  <si>
    <t>no. of cells acquired in each population</t>
  </si>
  <si>
    <t>total cells in each population</t>
  </si>
  <si>
    <t>TH.DP1.acq</t>
  </si>
  <si>
    <t>TH.SP4.acq</t>
  </si>
  <si>
    <t>TH.SP8.acq</t>
  </si>
  <si>
    <t>SP.4nai.acq</t>
  </si>
  <si>
    <t>SP.4CM.acq</t>
  </si>
  <si>
    <t>SP.4EM.acq</t>
  </si>
  <si>
    <t>SP.8nai.acq</t>
  </si>
  <si>
    <t>SP.8CM.acq</t>
  </si>
  <si>
    <t>SP.8EM.acq</t>
  </si>
  <si>
    <t>LN.4nai.acq</t>
  </si>
  <si>
    <t>LN.4CM.acq</t>
  </si>
  <si>
    <t>LN.4EM.acq</t>
  </si>
  <si>
    <t>LN.8nai.acq</t>
  </si>
  <si>
    <t>LN.8CM.acq</t>
  </si>
  <si>
    <t>LN.8EM.acq</t>
  </si>
  <si>
    <t>TH.DP1</t>
  </si>
  <si>
    <t>TH.SP4</t>
  </si>
  <si>
    <t>TH.SP8</t>
  </si>
  <si>
    <t>SP.4nai</t>
  </si>
  <si>
    <t>SP.4CM</t>
  </si>
  <si>
    <t>SP.4EM</t>
  </si>
  <si>
    <t>SP.8nai</t>
  </si>
  <si>
    <t>SP.8CM</t>
  </si>
  <si>
    <t>SP.8EM</t>
  </si>
  <si>
    <t>LN.4nai</t>
  </si>
  <si>
    <t>LN.4CM</t>
  </si>
  <si>
    <t>LN.4EM</t>
  </si>
  <si>
    <t>LN.8nai</t>
  </si>
  <si>
    <t>LN.8CM</t>
  </si>
  <si>
    <t>LN.8EM</t>
  </si>
  <si>
    <t>mouse ID</t>
  </si>
  <si>
    <t>TH301-02</t>
  </si>
  <si>
    <t>TH301</t>
  </si>
  <si>
    <t>UCL</t>
  </si>
  <si>
    <t>GFP+RFP+</t>
  </si>
  <si>
    <t>TH301-05</t>
  </si>
  <si>
    <t>TH297-01</t>
  </si>
  <si>
    <t>TH297</t>
  </si>
  <si>
    <t>TH297-07</t>
  </si>
  <si>
    <t>TH297-08</t>
  </si>
  <si>
    <t>TH297-11</t>
  </si>
  <si>
    <t>TH288-04</t>
  </si>
  <si>
    <t>TH288</t>
  </si>
  <si>
    <t>TH288-06</t>
  </si>
  <si>
    <t>TH302-03</t>
  </si>
  <si>
    <t>TH302</t>
  </si>
  <si>
    <t>TH289-04</t>
  </si>
  <si>
    <t>TH289</t>
  </si>
  <si>
    <t>TH294-02</t>
  </si>
  <si>
    <t>TH294</t>
  </si>
  <si>
    <t>TH314-04</t>
  </si>
  <si>
    <t>TH314</t>
  </si>
  <si>
    <t>TH307-04</t>
  </si>
  <si>
    <t>TH307</t>
  </si>
  <si>
    <t>TH318-04</t>
  </si>
  <si>
    <t>TH318</t>
  </si>
  <si>
    <t>TH283-03</t>
  </si>
  <si>
    <t>TH283</t>
  </si>
  <si>
    <t>CR</t>
  </si>
  <si>
    <t>TH283-04</t>
  </si>
  <si>
    <t>TH294-06</t>
  </si>
  <si>
    <t>TH283-02</t>
  </si>
  <si>
    <t>TH299-04</t>
  </si>
  <si>
    <t>TH299</t>
  </si>
  <si>
    <t>% of cells in Q1</t>
  </si>
  <si>
    <t>RagGFP-   Ki67RFP+</t>
  </si>
  <si>
    <t>% of cells in Q2</t>
  </si>
  <si>
    <t>RagGFP+   Ki67RFP+</t>
  </si>
  <si>
    <t>% of cells in Q3</t>
  </si>
  <si>
    <t>RagGFP+   Ki67RFP-</t>
  </si>
  <si>
    <t>% of cells in Q4</t>
  </si>
  <si>
    <t>RagGFP-   Ki67RFP-</t>
  </si>
  <si>
    <t>quadrant</t>
  </si>
  <si>
    <t>GFPneg.Ki67pos</t>
  </si>
  <si>
    <t>GFPpos.Ki67neg</t>
  </si>
  <si>
    <t>GFPneg.Ki67neg</t>
  </si>
  <si>
    <t>GFPpos.Ki67pos</t>
  </si>
  <si>
    <t>mouseID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</si>
</sst>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11" fontId="0" fillId="0" borderId="0" xfId="0" applyNumberFormat="1"/>
    <xf numFmtId="11" fontId="1" fillId="2" borderId="1" xfId="1" applyNumberFormat="1"/>
    <xf numFmtId="2" fontId="0" fillId="0" borderId="0" xfId="0" applyNumberFormat="1"/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1841-7427-4A47-A651-AFEB20D0CC73}">
  <dimension ref="A1:AX22"/>
  <sheetViews>
    <sheetView zoomScale="84" zoomScaleNormal="84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31" sqref="K31"/>
    </sheetView>
  </sheetViews>
  <sheetFormatPr baseColWidth="10" defaultRowHeight="16" x14ac:dyDescent="0.2"/>
  <cols>
    <col min="14" max="14" width="10.83203125" customWidth="1"/>
  </cols>
  <sheetData>
    <row r="1" spans="1:50" x14ac:dyDescent="0.2">
      <c r="A1" s="7" t="s">
        <v>13</v>
      </c>
      <c r="B1" s="7"/>
      <c r="C1" s="7"/>
      <c r="D1" s="7"/>
      <c r="E1" s="7"/>
      <c r="F1" s="7" t="s">
        <v>14</v>
      </c>
      <c r="G1" s="7"/>
      <c r="H1" s="7"/>
      <c r="I1" s="7"/>
      <c r="J1" s="7"/>
      <c r="K1" s="7"/>
      <c r="L1" s="7"/>
      <c r="M1" s="7"/>
      <c r="N1" s="7"/>
      <c r="O1" s="7" t="s">
        <v>22</v>
      </c>
      <c r="P1" s="7"/>
      <c r="Q1" s="7"/>
      <c r="R1" s="7"/>
      <c r="S1" s="7"/>
      <c r="T1" s="7"/>
      <c r="U1" s="8" t="s">
        <v>26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9" t="s">
        <v>27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">
      <c r="A2" s="7"/>
      <c r="B2" s="7"/>
      <c r="C2" s="7"/>
      <c r="D2" s="7"/>
      <c r="E2" s="7"/>
      <c r="F2" s="7" t="s">
        <v>15</v>
      </c>
      <c r="G2" s="7"/>
      <c r="H2" s="7"/>
      <c r="I2" s="7" t="s">
        <v>16</v>
      </c>
      <c r="J2" s="7"/>
      <c r="K2" s="7"/>
      <c r="L2" s="7" t="s">
        <v>17</v>
      </c>
      <c r="M2" s="7"/>
      <c r="N2" s="7"/>
      <c r="O2" s="7" t="s">
        <v>22</v>
      </c>
      <c r="P2" s="7"/>
      <c r="Q2" s="7"/>
      <c r="R2" s="7" t="s">
        <v>23</v>
      </c>
      <c r="S2" s="7"/>
      <c r="T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ht="17" x14ac:dyDescent="0.2">
      <c r="A3" s="1" t="s">
        <v>58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24</v>
      </c>
      <c r="T3" s="1" t="s">
        <v>25</v>
      </c>
      <c r="U3" s="2" t="s">
        <v>28</v>
      </c>
      <c r="V3" s="2" t="s">
        <v>29</v>
      </c>
      <c r="W3" s="2" t="s">
        <v>30</v>
      </c>
      <c r="X3" s="2" t="s">
        <v>31</v>
      </c>
      <c r="Y3" s="2" t="s">
        <v>32</v>
      </c>
      <c r="Z3" s="2" t="s">
        <v>33</v>
      </c>
      <c r="AA3" s="2" t="s">
        <v>34</v>
      </c>
      <c r="AB3" s="2" t="s">
        <v>35</v>
      </c>
      <c r="AC3" s="2" t="s">
        <v>36</v>
      </c>
      <c r="AD3" s="2" t="s">
        <v>37</v>
      </c>
      <c r="AE3" s="2" t="s">
        <v>38</v>
      </c>
      <c r="AF3" s="2" t="s">
        <v>39</v>
      </c>
      <c r="AG3" s="2" t="s">
        <v>40</v>
      </c>
      <c r="AH3" s="2" t="s">
        <v>41</v>
      </c>
      <c r="AI3" s="2" t="s">
        <v>42</v>
      </c>
      <c r="AJ3" s="2" t="s">
        <v>43</v>
      </c>
      <c r="AK3" s="2" t="s">
        <v>44</v>
      </c>
      <c r="AL3" s="2" t="s">
        <v>45</v>
      </c>
      <c r="AM3" s="2" t="s">
        <v>46</v>
      </c>
      <c r="AN3" s="2" t="s">
        <v>47</v>
      </c>
      <c r="AO3" s="2" t="s">
        <v>48</v>
      </c>
      <c r="AP3" s="2" t="s">
        <v>49</v>
      </c>
      <c r="AQ3" s="2" t="s">
        <v>50</v>
      </c>
      <c r="AR3" s="2" t="s">
        <v>51</v>
      </c>
      <c r="AS3" s="2" t="s">
        <v>52</v>
      </c>
      <c r="AT3" s="2" t="s">
        <v>53</v>
      </c>
      <c r="AU3" s="2" t="s">
        <v>54</v>
      </c>
      <c r="AV3" s="2" t="s">
        <v>55</v>
      </c>
      <c r="AW3" s="2" t="s">
        <v>56</v>
      </c>
      <c r="AX3" s="2" t="s">
        <v>57</v>
      </c>
    </row>
    <row r="4" spans="1:50" x14ac:dyDescent="0.2">
      <c r="A4" t="s">
        <v>59</v>
      </c>
      <c r="B4" t="s">
        <v>60</v>
      </c>
      <c r="C4" t="s">
        <v>61</v>
      </c>
      <c r="D4" t="s">
        <v>62</v>
      </c>
      <c r="E4">
        <v>11</v>
      </c>
      <c r="F4">
        <v>18.809999999999999</v>
      </c>
      <c r="G4">
        <v>13.22</v>
      </c>
      <c r="H4">
        <v>2.052</v>
      </c>
      <c r="I4">
        <v>3</v>
      </c>
      <c r="J4">
        <v>3</v>
      </c>
      <c r="K4">
        <v>1</v>
      </c>
      <c r="L4" s="4">
        <f>F4*I4*1000000</f>
        <v>56429999.999999993</v>
      </c>
      <c r="M4" s="4">
        <f t="shared" ref="M4:M22" si="0">G4*J4*1000000</f>
        <v>39660000</v>
      </c>
      <c r="N4" s="4">
        <f t="shared" ref="N4:N22" si="1">H4*K4*1000000</f>
        <v>2052000</v>
      </c>
      <c r="O4" s="3">
        <v>260000</v>
      </c>
      <c r="P4" s="3">
        <v>243000</v>
      </c>
      <c r="Q4">
        <v>22141</v>
      </c>
      <c r="R4" s="4">
        <f>O4/L4</f>
        <v>4.6074782916888189E-3</v>
      </c>
      <c r="S4" s="4">
        <f>P4/M4</f>
        <v>6.1270801815431165E-3</v>
      </c>
      <c r="T4" s="4">
        <f>Q4/N4</f>
        <v>1.0789961013645225E-2</v>
      </c>
      <c r="U4" s="3">
        <v>228000</v>
      </c>
      <c r="V4">
        <v>8242</v>
      </c>
      <c r="W4">
        <v>824</v>
      </c>
      <c r="X4">
        <v>7595</v>
      </c>
      <c r="Y4">
        <v>146</v>
      </c>
      <c r="Z4">
        <v>200</v>
      </c>
      <c r="AA4">
        <v>1866</v>
      </c>
      <c r="AB4">
        <v>1319</v>
      </c>
      <c r="AC4">
        <v>18</v>
      </c>
      <c r="AD4">
        <v>10924</v>
      </c>
      <c r="AE4">
        <v>158</v>
      </c>
      <c r="AF4">
        <v>73</v>
      </c>
      <c r="AG4">
        <v>3021</v>
      </c>
      <c r="AH4">
        <v>1242</v>
      </c>
      <c r="AI4">
        <v>12</v>
      </c>
      <c r="AJ4" s="3">
        <f>U4/$R4</f>
        <v>49484769.230769224</v>
      </c>
      <c r="AK4" s="3">
        <f t="shared" ref="AK4:AL4" si="2">V4/$R4</f>
        <v>1788830.9999999998</v>
      </c>
      <c r="AL4" s="3">
        <f t="shared" si="2"/>
        <v>178839.69230769228</v>
      </c>
      <c r="AM4" s="3">
        <f>X4/$S4</f>
        <v>1239579.0123456791</v>
      </c>
      <c r="AN4" s="3">
        <f t="shared" ref="AN4:AR4" si="3">Y4/$S4</f>
        <v>23828.641975308641</v>
      </c>
      <c r="AO4" s="3">
        <f t="shared" si="3"/>
        <v>32641.975308641977</v>
      </c>
      <c r="AP4" s="3">
        <f t="shared" si="3"/>
        <v>304549.62962962961</v>
      </c>
      <c r="AQ4" s="3">
        <f t="shared" si="3"/>
        <v>215273.82716049382</v>
      </c>
      <c r="AR4" s="3">
        <f t="shared" si="3"/>
        <v>2937.7777777777778</v>
      </c>
      <c r="AS4" s="3">
        <f>AD4/$T4</f>
        <v>1012422.5644731494</v>
      </c>
      <c r="AT4" s="3">
        <f t="shared" ref="AT4:AX4" si="4">AE4/$T4</f>
        <v>14643.241046023215</v>
      </c>
      <c r="AU4" s="3">
        <f t="shared" si="4"/>
        <v>6765.5480782259156</v>
      </c>
      <c r="AV4" s="3">
        <f t="shared" si="4"/>
        <v>279982.47594959574</v>
      </c>
      <c r="AW4" s="3">
        <f t="shared" si="4"/>
        <v>115106.99607063818</v>
      </c>
      <c r="AX4" s="3">
        <f t="shared" si="4"/>
        <v>1112.1448895713834</v>
      </c>
    </row>
    <row r="5" spans="1:50" x14ac:dyDescent="0.2">
      <c r="A5" t="s">
        <v>63</v>
      </c>
      <c r="B5" t="s">
        <v>60</v>
      </c>
      <c r="C5" t="s">
        <v>61</v>
      </c>
      <c r="D5" t="s">
        <v>62</v>
      </c>
      <c r="E5">
        <v>11</v>
      </c>
      <c r="F5">
        <v>16.43</v>
      </c>
      <c r="G5">
        <v>10.42</v>
      </c>
      <c r="H5">
        <v>2.85</v>
      </c>
      <c r="I5">
        <v>3</v>
      </c>
      <c r="J5">
        <v>3</v>
      </c>
      <c r="K5">
        <v>1</v>
      </c>
      <c r="L5" s="4">
        <f t="shared" ref="L5:L22" si="5">F5*I5*1000000</f>
        <v>49290000</v>
      </c>
      <c r="M5" s="4">
        <f t="shared" si="0"/>
        <v>31259999.999999996</v>
      </c>
      <c r="N5" s="4">
        <f t="shared" si="1"/>
        <v>2850000</v>
      </c>
      <c r="O5" s="3">
        <v>207000</v>
      </c>
      <c r="P5" s="3">
        <v>263000</v>
      </c>
      <c r="Q5">
        <v>44268</v>
      </c>
      <c r="R5" s="4">
        <f t="shared" ref="R5:R22" si="6">O5/L5</f>
        <v>4.1996348143639685E-3</v>
      </c>
      <c r="S5" s="4">
        <f t="shared" ref="S5:S22" si="7">P5/M5</f>
        <v>8.4133077415227131E-3</v>
      </c>
      <c r="T5" s="4">
        <f t="shared" ref="T5:T22" si="8">Q5/N5</f>
        <v>1.5532631578947369E-2</v>
      </c>
      <c r="U5" s="3">
        <v>177000</v>
      </c>
      <c r="V5">
        <v>7768</v>
      </c>
      <c r="W5">
        <v>687</v>
      </c>
      <c r="X5">
        <v>7335</v>
      </c>
      <c r="Y5">
        <v>144</v>
      </c>
      <c r="Z5">
        <v>106</v>
      </c>
      <c r="AA5">
        <v>1337</v>
      </c>
      <c r="AB5">
        <v>719</v>
      </c>
      <c r="AC5">
        <v>16</v>
      </c>
      <c r="AD5">
        <v>22134</v>
      </c>
      <c r="AE5">
        <v>445</v>
      </c>
      <c r="AF5">
        <v>139</v>
      </c>
      <c r="AG5">
        <v>5394</v>
      </c>
      <c r="AH5">
        <v>1737</v>
      </c>
      <c r="AI5">
        <v>21</v>
      </c>
      <c r="AJ5" s="3">
        <f t="shared" ref="AJ5:AJ22" si="9">U5/$R5</f>
        <v>42146521.739130437</v>
      </c>
      <c r="AK5" s="3">
        <f t="shared" ref="AK5:AK22" si="10">V5/$R5</f>
        <v>1849684.6376811594</v>
      </c>
      <c r="AL5" s="3">
        <f t="shared" ref="AL5:AL22" si="11">W5/$R5</f>
        <v>163585.65217391303</v>
      </c>
      <c r="AM5" s="3">
        <f t="shared" ref="AM5:AM22" si="12">X5/$S5</f>
        <v>871833.0798479087</v>
      </c>
      <c r="AN5" s="3">
        <f t="shared" ref="AN5:AN22" si="13">Y5/$S5</f>
        <v>17115.741444866919</v>
      </c>
      <c r="AO5" s="3">
        <f t="shared" ref="AO5:AO22" si="14">Z5/$S5</f>
        <v>12599.087452471482</v>
      </c>
      <c r="AP5" s="3">
        <f t="shared" ref="AP5:AP22" si="15">AA5/$S5</f>
        <v>158914.90494296578</v>
      </c>
      <c r="AQ5" s="3">
        <f t="shared" ref="AQ5:AQ22" si="16">AB5/$S5</f>
        <v>85459.847908745243</v>
      </c>
      <c r="AR5" s="3">
        <f t="shared" ref="AR5:AR22" si="17">AC5/$S5</f>
        <v>1901.7490494296578</v>
      </c>
      <c r="AS5" s="3">
        <f t="shared" ref="AS5:AS22" si="18">AD5/$T5</f>
        <v>1425000</v>
      </c>
      <c r="AT5" s="3">
        <f t="shared" ref="AT5:AT22" si="19">AE5/$T5</f>
        <v>28649.362970994847</v>
      </c>
      <c r="AU5" s="3">
        <f t="shared" ref="AU5:AU22" si="20">AF5/$T5</f>
        <v>8948.9021415017614</v>
      </c>
      <c r="AV5" s="3">
        <f t="shared" ref="AV5:AV22" si="21">AG5/$T5</f>
        <v>347268.90756302519</v>
      </c>
      <c r="AW5" s="3">
        <f t="shared" ref="AW5:AW22" si="22">AH5/$T5</f>
        <v>111829.08647329899</v>
      </c>
      <c r="AX5" s="3">
        <f t="shared" ref="AX5:AX22" si="23">AI5/$T5</f>
        <v>1351.9924098671727</v>
      </c>
    </row>
    <row r="6" spans="1:50" x14ac:dyDescent="0.2">
      <c r="A6" t="s">
        <v>64</v>
      </c>
      <c r="B6" t="s">
        <v>65</v>
      </c>
      <c r="C6" t="s">
        <v>61</v>
      </c>
      <c r="D6" t="s">
        <v>62</v>
      </c>
      <c r="E6">
        <v>14</v>
      </c>
      <c r="F6">
        <v>29.15</v>
      </c>
      <c r="G6">
        <v>14.84</v>
      </c>
      <c r="H6">
        <v>4.4619999999999997</v>
      </c>
      <c r="I6">
        <v>3</v>
      </c>
      <c r="J6">
        <v>3</v>
      </c>
      <c r="K6">
        <v>1</v>
      </c>
      <c r="L6" s="4">
        <f t="shared" si="5"/>
        <v>87449999.999999985</v>
      </c>
      <c r="M6" s="4">
        <f t="shared" si="0"/>
        <v>44519999.999999993</v>
      </c>
      <c r="N6" s="4">
        <f t="shared" si="1"/>
        <v>4462000</v>
      </c>
      <c r="O6" s="3">
        <v>391000</v>
      </c>
      <c r="P6" s="3">
        <v>211000</v>
      </c>
      <c r="Q6" s="3">
        <v>177000</v>
      </c>
      <c r="R6" s="4">
        <f t="shared" si="6"/>
        <v>4.4711263579188115E-3</v>
      </c>
      <c r="S6" s="4">
        <f t="shared" si="7"/>
        <v>4.7394429469901174E-3</v>
      </c>
      <c r="T6" s="4">
        <f t="shared" si="8"/>
        <v>3.9668310174809505E-2</v>
      </c>
      <c r="U6" s="3">
        <v>325000</v>
      </c>
      <c r="V6">
        <v>19767</v>
      </c>
      <c r="W6">
        <v>2294</v>
      </c>
      <c r="X6">
        <v>7054</v>
      </c>
      <c r="Y6">
        <v>111</v>
      </c>
      <c r="Z6">
        <v>285</v>
      </c>
      <c r="AA6">
        <v>1276</v>
      </c>
      <c r="AB6">
        <v>876</v>
      </c>
      <c r="AC6">
        <v>11</v>
      </c>
      <c r="AD6">
        <v>83757</v>
      </c>
      <c r="AE6">
        <v>1185</v>
      </c>
      <c r="AF6">
        <v>863</v>
      </c>
      <c r="AG6">
        <v>20812</v>
      </c>
      <c r="AH6">
        <v>7326</v>
      </c>
      <c r="AI6">
        <v>97</v>
      </c>
      <c r="AJ6" s="3">
        <f t="shared" si="9"/>
        <v>72688618.925831184</v>
      </c>
      <c r="AK6" s="3">
        <f t="shared" si="10"/>
        <v>4421033.6317135543</v>
      </c>
      <c r="AL6" s="3">
        <f t="shared" si="11"/>
        <v>513069.82097186689</v>
      </c>
      <c r="AM6" s="3">
        <f t="shared" si="12"/>
        <v>1488360.5687203789</v>
      </c>
      <c r="AN6" s="3">
        <f t="shared" si="13"/>
        <v>23420.473933649286</v>
      </c>
      <c r="AO6" s="3">
        <f t="shared" si="14"/>
        <v>60133.649289099521</v>
      </c>
      <c r="AP6" s="3">
        <f t="shared" si="15"/>
        <v>269229.95260663505</v>
      </c>
      <c r="AQ6" s="3">
        <f t="shared" si="16"/>
        <v>184831.84834123219</v>
      </c>
      <c r="AR6" s="3">
        <f t="shared" si="17"/>
        <v>2320.9478672985779</v>
      </c>
      <c r="AS6" s="3">
        <f t="shared" si="18"/>
        <v>2111433.5254237289</v>
      </c>
      <c r="AT6" s="3">
        <f t="shared" si="19"/>
        <v>29872.711864406778</v>
      </c>
      <c r="AU6" s="3">
        <f t="shared" si="20"/>
        <v>21755.401129943501</v>
      </c>
      <c r="AV6" s="3">
        <f t="shared" si="21"/>
        <v>524650.53107344627</v>
      </c>
      <c r="AW6" s="3">
        <f t="shared" si="22"/>
        <v>184681.42372881353</v>
      </c>
      <c r="AX6" s="3">
        <f t="shared" si="23"/>
        <v>2445.2768361581921</v>
      </c>
    </row>
    <row r="7" spans="1:50" x14ac:dyDescent="0.2">
      <c r="A7" t="s">
        <v>66</v>
      </c>
      <c r="B7" t="s">
        <v>65</v>
      </c>
      <c r="C7" t="s">
        <v>61</v>
      </c>
      <c r="D7" t="s">
        <v>62</v>
      </c>
      <c r="E7">
        <v>14</v>
      </c>
      <c r="F7">
        <v>24.23</v>
      </c>
      <c r="G7">
        <v>12.36</v>
      </c>
      <c r="H7">
        <v>2.4820000000000002</v>
      </c>
      <c r="I7">
        <v>3</v>
      </c>
      <c r="J7">
        <v>3</v>
      </c>
      <c r="K7">
        <v>1</v>
      </c>
      <c r="L7" s="4">
        <f t="shared" si="5"/>
        <v>72690000</v>
      </c>
      <c r="M7" s="4">
        <f t="shared" si="0"/>
        <v>37080000</v>
      </c>
      <c r="N7" s="4">
        <f t="shared" si="1"/>
        <v>2482000</v>
      </c>
      <c r="O7" s="3">
        <v>202000</v>
      </c>
      <c r="P7" s="3">
        <v>176000</v>
      </c>
      <c r="Q7" s="3">
        <v>103000</v>
      </c>
      <c r="R7" s="4">
        <f t="shared" si="6"/>
        <v>2.7789241986518089E-3</v>
      </c>
      <c r="S7" s="4">
        <f t="shared" si="7"/>
        <v>4.7464940668824167E-3</v>
      </c>
      <c r="T7" s="4">
        <f t="shared" si="8"/>
        <v>4.1498791297340853E-2</v>
      </c>
      <c r="U7" s="3">
        <v>167000</v>
      </c>
      <c r="V7">
        <v>11519</v>
      </c>
      <c r="W7">
        <v>1375</v>
      </c>
      <c r="X7">
        <v>6442</v>
      </c>
      <c r="Y7">
        <v>124</v>
      </c>
      <c r="Z7">
        <v>109</v>
      </c>
      <c r="AA7">
        <v>1198</v>
      </c>
      <c r="AB7">
        <v>598</v>
      </c>
      <c r="AC7">
        <v>16</v>
      </c>
      <c r="AD7">
        <v>47724</v>
      </c>
      <c r="AE7">
        <v>768</v>
      </c>
      <c r="AF7">
        <v>329</v>
      </c>
      <c r="AG7">
        <v>12695</v>
      </c>
      <c r="AH7">
        <v>3279</v>
      </c>
      <c r="AI7">
        <v>88</v>
      </c>
      <c r="AJ7" s="3">
        <f t="shared" si="9"/>
        <v>60095198.019801982</v>
      </c>
      <c r="AK7" s="3">
        <f t="shared" si="10"/>
        <v>4145129.2574257427</v>
      </c>
      <c r="AL7" s="3">
        <f t="shared" si="11"/>
        <v>494795.79207920795</v>
      </c>
      <c r="AM7" s="3">
        <f t="shared" si="12"/>
        <v>1357212.2727272727</v>
      </c>
      <c r="AN7" s="3">
        <f t="shared" si="13"/>
        <v>26124.545454545452</v>
      </c>
      <c r="AO7" s="3">
        <f t="shared" si="14"/>
        <v>22964.31818181818</v>
      </c>
      <c r="AP7" s="3">
        <f t="shared" si="15"/>
        <v>252396.81818181818</v>
      </c>
      <c r="AQ7" s="3">
        <f t="shared" si="16"/>
        <v>125987.72727272726</v>
      </c>
      <c r="AR7" s="3">
        <f t="shared" si="17"/>
        <v>3370.9090909090905</v>
      </c>
      <c r="AS7" s="3">
        <f t="shared" si="18"/>
        <v>1150009.3980582524</v>
      </c>
      <c r="AT7" s="3">
        <f t="shared" si="19"/>
        <v>18506.563106796119</v>
      </c>
      <c r="AU7" s="3">
        <f t="shared" si="20"/>
        <v>7927.941747572816</v>
      </c>
      <c r="AV7" s="3">
        <f t="shared" si="21"/>
        <v>305912.52427184465</v>
      </c>
      <c r="AW7" s="3">
        <f t="shared" si="22"/>
        <v>79014.349514563102</v>
      </c>
      <c r="AX7" s="3">
        <f t="shared" si="23"/>
        <v>2120.5436893203882</v>
      </c>
    </row>
    <row r="8" spans="1:50" x14ac:dyDescent="0.2">
      <c r="A8" t="s">
        <v>67</v>
      </c>
      <c r="B8" t="s">
        <v>65</v>
      </c>
      <c r="C8" t="s">
        <v>61</v>
      </c>
      <c r="D8" t="s">
        <v>62</v>
      </c>
      <c r="E8">
        <v>14</v>
      </c>
      <c r="F8">
        <v>33.06</v>
      </c>
      <c r="G8">
        <v>16.329999999999998</v>
      </c>
      <c r="H8">
        <v>5.29</v>
      </c>
      <c r="I8">
        <v>3</v>
      </c>
      <c r="J8">
        <v>3</v>
      </c>
      <c r="K8">
        <v>1</v>
      </c>
      <c r="L8" s="4">
        <f t="shared" si="5"/>
        <v>99180000</v>
      </c>
      <c r="M8" s="4">
        <f t="shared" si="0"/>
        <v>48989999.999999993</v>
      </c>
      <c r="N8" s="4">
        <f t="shared" si="1"/>
        <v>5290000</v>
      </c>
      <c r="O8" s="3">
        <v>239000</v>
      </c>
      <c r="P8" s="3">
        <v>174000</v>
      </c>
      <c r="Q8" s="3">
        <v>252000</v>
      </c>
      <c r="R8" s="4">
        <f t="shared" si="6"/>
        <v>2.4097600322645694E-3</v>
      </c>
      <c r="S8" s="4">
        <f t="shared" si="7"/>
        <v>3.551745254133497E-3</v>
      </c>
      <c r="T8" s="4">
        <f t="shared" si="8"/>
        <v>4.7637051039697544E-2</v>
      </c>
      <c r="U8" s="3">
        <v>195000</v>
      </c>
      <c r="V8">
        <v>15096</v>
      </c>
      <c r="W8">
        <v>1897</v>
      </c>
      <c r="X8">
        <v>9586</v>
      </c>
      <c r="Y8">
        <v>164</v>
      </c>
      <c r="Z8">
        <v>300</v>
      </c>
      <c r="AA8">
        <v>1735</v>
      </c>
      <c r="AB8">
        <v>931</v>
      </c>
      <c r="AC8">
        <v>22</v>
      </c>
      <c r="AD8" s="3">
        <v>133000</v>
      </c>
      <c r="AE8">
        <v>1628</v>
      </c>
      <c r="AF8">
        <v>851</v>
      </c>
      <c r="AG8">
        <v>28506</v>
      </c>
      <c r="AH8">
        <v>8327</v>
      </c>
      <c r="AI8">
        <v>71</v>
      </c>
      <c r="AJ8" s="3">
        <f t="shared" si="9"/>
        <v>80920920.502092049</v>
      </c>
      <c r="AK8" s="3">
        <f t="shared" si="10"/>
        <v>6264524.1841004184</v>
      </c>
      <c r="AL8" s="3">
        <f t="shared" si="11"/>
        <v>787215.31380753138</v>
      </c>
      <c r="AM8" s="3">
        <f t="shared" si="12"/>
        <v>2698954.8275862066</v>
      </c>
      <c r="AN8" s="3">
        <f t="shared" si="13"/>
        <v>46174.482758620681</v>
      </c>
      <c r="AO8" s="3">
        <f t="shared" si="14"/>
        <v>84465.517241379304</v>
      </c>
      <c r="AP8" s="3">
        <f t="shared" si="15"/>
        <v>488492.24137931026</v>
      </c>
      <c r="AQ8" s="3">
        <f t="shared" si="16"/>
        <v>262124.65517241377</v>
      </c>
      <c r="AR8" s="3">
        <f t="shared" si="17"/>
        <v>6194.1379310344819</v>
      </c>
      <c r="AS8" s="3">
        <f t="shared" si="18"/>
        <v>2791944.4444444445</v>
      </c>
      <c r="AT8" s="3">
        <f t="shared" si="19"/>
        <v>34175.079365079364</v>
      </c>
      <c r="AU8" s="3">
        <f t="shared" si="20"/>
        <v>17864.246031746032</v>
      </c>
      <c r="AV8" s="3">
        <f t="shared" si="21"/>
        <v>598399.76190476189</v>
      </c>
      <c r="AW8" s="3">
        <f t="shared" si="22"/>
        <v>174800.91269841269</v>
      </c>
      <c r="AX8" s="3">
        <f t="shared" si="23"/>
        <v>1490.436507936508</v>
      </c>
    </row>
    <row r="9" spans="1:50" x14ac:dyDescent="0.2">
      <c r="A9" t="s">
        <v>68</v>
      </c>
      <c r="B9" t="s">
        <v>65</v>
      </c>
      <c r="C9" t="s">
        <v>61</v>
      </c>
      <c r="D9" t="s">
        <v>62</v>
      </c>
      <c r="E9">
        <v>14</v>
      </c>
      <c r="F9">
        <v>28.48</v>
      </c>
      <c r="G9">
        <v>14.72</v>
      </c>
      <c r="H9">
        <v>3.8519999999999999</v>
      </c>
      <c r="I9">
        <v>3</v>
      </c>
      <c r="J9">
        <v>3</v>
      </c>
      <c r="K9">
        <v>1</v>
      </c>
      <c r="L9" s="4">
        <f t="shared" si="5"/>
        <v>85440000</v>
      </c>
      <c r="M9" s="4">
        <f t="shared" si="0"/>
        <v>44160000</v>
      </c>
      <c r="N9" s="4">
        <f t="shared" si="1"/>
        <v>3852000</v>
      </c>
      <c r="O9" s="3">
        <v>241000</v>
      </c>
      <c r="P9" s="3">
        <v>211000</v>
      </c>
      <c r="Q9" s="3">
        <v>204000</v>
      </c>
      <c r="R9" s="4">
        <f t="shared" si="6"/>
        <v>2.8206928838951312E-3</v>
      </c>
      <c r="S9" s="4">
        <f t="shared" si="7"/>
        <v>4.7780797101449274E-3</v>
      </c>
      <c r="T9" s="4">
        <f t="shared" si="8"/>
        <v>5.2959501557632398E-2</v>
      </c>
      <c r="U9" s="3">
        <v>199000</v>
      </c>
      <c r="V9">
        <v>13794</v>
      </c>
      <c r="W9">
        <v>1981</v>
      </c>
      <c r="X9">
        <v>8322</v>
      </c>
      <c r="Y9">
        <v>165</v>
      </c>
      <c r="Z9">
        <v>220</v>
      </c>
      <c r="AA9">
        <v>2089</v>
      </c>
      <c r="AB9">
        <v>905</v>
      </c>
      <c r="AC9">
        <v>30</v>
      </c>
      <c r="AD9">
        <v>98301</v>
      </c>
      <c r="AE9">
        <v>1087</v>
      </c>
      <c r="AF9">
        <v>660</v>
      </c>
      <c r="AG9">
        <v>30739</v>
      </c>
      <c r="AH9">
        <v>8929</v>
      </c>
      <c r="AI9">
        <v>95</v>
      </c>
      <c r="AJ9" s="3">
        <f t="shared" si="9"/>
        <v>70550041.493775934</v>
      </c>
      <c r="AK9" s="3">
        <f t="shared" si="10"/>
        <v>4890287.8008298753</v>
      </c>
      <c r="AL9" s="3">
        <f t="shared" si="11"/>
        <v>702309.70954356843</v>
      </c>
      <c r="AM9" s="3">
        <f t="shared" si="12"/>
        <v>1741703.8862559241</v>
      </c>
      <c r="AN9" s="3">
        <f t="shared" si="13"/>
        <v>34532.70142180095</v>
      </c>
      <c r="AO9" s="3">
        <f t="shared" si="14"/>
        <v>46043.601895734595</v>
      </c>
      <c r="AP9" s="3">
        <f t="shared" si="15"/>
        <v>437204.92890995264</v>
      </c>
      <c r="AQ9" s="3">
        <f t="shared" si="16"/>
        <v>189406.63507109004</v>
      </c>
      <c r="AR9" s="3">
        <f t="shared" si="17"/>
        <v>6278.672985781991</v>
      </c>
      <c r="AS9" s="3">
        <f t="shared" si="18"/>
        <v>1856154.1764705882</v>
      </c>
      <c r="AT9" s="3">
        <f t="shared" si="19"/>
        <v>20525.117647058825</v>
      </c>
      <c r="AU9" s="3">
        <f t="shared" si="20"/>
        <v>12462.35294117647</v>
      </c>
      <c r="AV9" s="3">
        <f t="shared" si="21"/>
        <v>580424.6470588235</v>
      </c>
      <c r="AW9" s="3">
        <f t="shared" si="22"/>
        <v>168600.5294117647</v>
      </c>
      <c r="AX9" s="3">
        <f t="shared" si="23"/>
        <v>1793.8235294117646</v>
      </c>
    </row>
    <row r="10" spans="1:50" x14ac:dyDescent="0.2">
      <c r="A10" t="s">
        <v>69</v>
      </c>
      <c r="B10" t="s">
        <v>70</v>
      </c>
      <c r="C10" t="s">
        <v>61</v>
      </c>
      <c r="D10" t="s">
        <v>62</v>
      </c>
      <c r="E10">
        <v>15</v>
      </c>
      <c r="F10">
        <v>31.15</v>
      </c>
      <c r="G10">
        <v>11.08</v>
      </c>
      <c r="H10">
        <v>5.2270000000000003</v>
      </c>
      <c r="I10">
        <v>3</v>
      </c>
      <c r="J10">
        <v>3</v>
      </c>
      <c r="K10">
        <v>1</v>
      </c>
      <c r="L10" s="4">
        <f t="shared" si="5"/>
        <v>93449999.999999985</v>
      </c>
      <c r="M10" s="4">
        <f t="shared" si="0"/>
        <v>33240000.000000004</v>
      </c>
      <c r="N10" s="4">
        <f t="shared" si="1"/>
        <v>5227000</v>
      </c>
      <c r="O10" s="3">
        <v>511000</v>
      </c>
      <c r="P10" s="3">
        <v>534000</v>
      </c>
      <c r="Q10" s="3">
        <v>345000</v>
      </c>
      <c r="R10" s="4">
        <f t="shared" si="6"/>
        <v>5.4681647940074919E-3</v>
      </c>
      <c r="S10" s="4">
        <f t="shared" si="7"/>
        <v>1.6064981949458483E-2</v>
      </c>
      <c r="T10" s="4">
        <f t="shared" si="8"/>
        <v>6.6003443657929983E-2</v>
      </c>
      <c r="U10" s="3">
        <v>432000</v>
      </c>
      <c r="V10">
        <v>23579</v>
      </c>
      <c r="W10">
        <v>3982</v>
      </c>
      <c r="X10">
        <v>31406</v>
      </c>
      <c r="Y10">
        <v>658</v>
      </c>
      <c r="Z10">
        <v>1675</v>
      </c>
      <c r="AA10">
        <v>8834</v>
      </c>
      <c r="AB10">
        <v>4578</v>
      </c>
      <c r="AC10">
        <v>66</v>
      </c>
      <c r="AD10" s="3">
        <v>130000</v>
      </c>
      <c r="AE10">
        <v>1326</v>
      </c>
      <c r="AF10">
        <v>1733</v>
      </c>
      <c r="AG10">
        <v>61808</v>
      </c>
      <c r="AH10">
        <v>18331</v>
      </c>
      <c r="AI10">
        <v>193</v>
      </c>
      <c r="AJ10" s="3">
        <f t="shared" si="9"/>
        <v>79002739.726027384</v>
      </c>
      <c r="AK10" s="3">
        <f t="shared" si="10"/>
        <v>4312049.9999999991</v>
      </c>
      <c r="AL10" s="3">
        <f t="shared" si="11"/>
        <v>728215.06849315052</v>
      </c>
      <c r="AM10" s="3">
        <f t="shared" si="12"/>
        <v>1954935.2808988765</v>
      </c>
      <c r="AN10" s="3">
        <f t="shared" si="13"/>
        <v>40958.651685393263</v>
      </c>
      <c r="AO10" s="3">
        <f t="shared" si="14"/>
        <v>104264.04494382023</v>
      </c>
      <c r="AP10" s="3">
        <f t="shared" si="15"/>
        <v>549891.68539325846</v>
      </c>
      <c r="AQ10" s="3">
        <f t="shared" si="16"/>
        <v>284967.64044943819</v>
      </c>
      <c r="AR10" s="3">
        <f t="shared" si="17"/>
        <v>4108.3146067415728</v>
      </c>
      <c r="AS10" s="3">
        <f t="shared" si="18"/>
        <v>1969594.2028985505</v>
      </c>
      <c r="AT10" s="3">
        <f t="shared" si="19"/>
        <v>20089.860869565215</v>
      </c>
      <c r="AU10" s="3">
        <f t="shared" si="20"/>
        <v>26256.205797101447</v>
      </c>
      <c r="AV10" s="3">
        <f t="shared" si="21"/>
        <v>936435.98840579705</v>
      </c>
      <c r="AW10" s="3">
        <f t="shared" si="22"/>
        <v>277727.93333333329</v>
      </c>
      <c r="AX10" s="3">
        <f t="shared" si="23"/>
        <v>2924.0898550724637</v>
      </c>
    </row>
    <row r="11" spans="1:50" x14ac:dyDescent="0.2">
      <c r="A11" t="s">
        <v>71</v>
      </c>
      <c r="B11" t="s">
        <v>70</v>
      </c>
      <c r="C11" t="s">
        <v>61</v>
      </c>
      <c r="D11" t="s">
        <v>62</v>
      </c>
      <c r="E11">
        <v>15</v>
      </c>
      <c r="F11">
        <v>33.03</v>
      </c>
      <c r="G11">
        <v>11.28</v>
      </c>
      <c r="H11">
        <v>7.7370000000000001</v>
      </c>
      <c r="I11">
        <v>3</v>
      </c>
      <c r="J11">
        <v>3</v>
      </c>
      <c r="K11">
        <v>1</v>
      </c>
      <c r="L11" s="4">
        <f t="shared" si="5"/>
        <v>99090000</v>
      </c>
      <c r="M11" s="4">
        <f t="shared" si="0"/>
        <v>33840000</v>
      </c>
      <c r="N11" s="4">
        <f t="shared" si="1"/>
        <v>7737000</v>
      </c>
      <c r="O11" s="3">
        <v>511000</v>
      </c>
      <c r="P11" s="3">
        <v>534000</v>
      </c>
      <c r="Q11" s="3">
        <v>439000</v>
      </c>
      <c r="R11" s="4">
        <f t="shared" si="6"/>
        <v>5.1569280452114239E-3</v>
      </c>
      <c r="S11" s="4">
        <f t="shared" si="7"/>
        <v>1.578014184397163E-2</v>
      </c>
      <c r="T11" s="4">
        <f t="shared" si="8"/>
        <v>5.6740338632544914E-2</v>
      </c>
      <c r="U11" s="3">
        <v>424000</v>
      </c>
      <c r="V11">
        <v>27207</v>
      </c>
      <c r="W11">
        <v>5266</v>
      </c>
      <c r="X11">
        <v>29063</v>
      </c>
      <c r="Y11">
        <v>732</v>
      </c>
      <c r="Z11">
        <v>1557</v>
      </c>
      <c r="AA11">
        <v>10742</v>
      </c>
      <c r="AB11">
        <v>5307</v>
      </c>
      <c r="AC11">
        <v>261</v>
      </c>
      <c r="AD11" s="3">
        <v>191000</v>
      </c>
      <c r="AE11">
        <v>1689</v>
      </c>
      <c r="AF11">
        <v>1536</v>
      </c>
      <c r="AG11">
        <v>92644</v>
      </c>
      <c r="AH11">
        <v>25433</v>
      </c>
      <c r="AI11">
        <v>249</v>
      </c>
      <c r="AJ11" s="3">
        <f t="shared" si="9"/>
        <v>82219491.193737775</v>
      </c>
      <c r="AK11" s="3">
        <f t="shared" si="10"/>
        <v>5275815.3228962822</v>
      </c>
      <c r="AL11" s="3">
        <f t="shared" si="11"/>
        <v>1021150.5675146771</v>
      </c>
      <c r="AM11" s="3">
        <f t="shared" si="12"/>
        <v>1841745.1685393259</v>
      </c>
      <c r="AN11" s="3">
        <f t="shared" si="13"/>
        <v>46387.415730337081</v>
      </c>
      <c r="AO11" s="3">
        <f t="shared" si="14"/>
        <v>98668.31460674158</v>
      </c>
      <c r="AP11" s="3">
        <f t="shared" si="15"/>
        <v>680728.98876404506</v>
      </c>
      <c r="AQ11" s="3">
        <f t="shared" si="16"/>
        <v>336308.76404494385</v>
      </c>
      <c r="AR11" s="3">
        <f t="shared" si="17"/>
        <v>16539.775280898877</v>
      </c>
      <c r="AS11" s="3">
        <f t="shared" si="18"/>
        <v>3366211.8451025058</v>
      </c>
      <c r="AT11" s="3">
        <f t="shared" si="19"/>
        <v>29767.18223234624</v>
      </c>
      <c r="AU11" s="3">
        <f t="shared" si="20"/>
        <v>27070.687927107061</v>
      </c>
      <c r="AV11" s="3">
        <f t="shared" si="21"/>
        <v>1632771.3621867881</v>
      </c>
      <c r="AW11" s="3">
        <f t="shared" si="22"/>
        <v>448234.89977220958</v>
      </c>
      <c r="AX11" s="3">
        <f t="shared" si="23"/>
        <v>4388.4123006833715</v>
      </c>
    </row>
    <row r="12" spans="1:50" x14ac:dyDescent="0.2">
      <c r="A12" t="s">
        <v>72</v>
      </c>
      <c r="B12" t="s">
        <v>73</v>
      </c>
      <c r="C12" t="s">
        <v>61</v>
      </c>
      <c r="D12" t="s">
        <v>62</v>
      </c>
      <c r="E12">
        <v>19</v>
      </c>
      <c r="F12">
        <v>27.05</v>
      </c>
      <c r="G12">
        <v>27.45</v>
      </c>
      <c r="H12">
        <v>6.3650000000000002</v>
      </c>
      <c r="I12">
        <v>3</v>
      </c>
      <c r="J12">
        <v>3</v>
      </c>
      <c r="K12">
        <v>3</v>
      </c>
      <c r="L12" s="4">
        <f t="shared" si="5"/>
        <v>81150000</v>
      </c>
      <c r="M12" s="4">
        <f t="shared" si="0"/>
        <v>82350000</v>
      </c>
      <c r="N12" s="4">
        <f t="shared" si="1"/>
        <v>19095000</v>
      </c>
      <c r="O12" s="3">
        <v>396000</v>
      </c>
      <c r="P12" s="3">
        <v>445000</v>
      </c>
      <c r="Q12" s="3">
        <v>139000</v>
      </c>
      <c r="R12" s="4">
        <f t="shared" si="6"/>
        <v>4.8798521256931612E-3</v>
      </c>
      <c r="S12" s="4">
        <f t="shared" si="7"/>
        <v>5.4037644201578626E-3</v>
      </c>
      <c r="T12" s="4">
        <f t="shared" si="8"/>
        <v>7.2793925111285674E-3</v>
      </c>
      <c r="U12" s="3">
        <v>296000</v>
      </c>
      <c r="V12">
        <v>30031</v>
      </c>
      <c r="W12">
        <v>5988</v>
      </c>
      <c r="X12">
        <v>11459</v>
      </c>
      <c r="Y12">
        <v>288</v>
      </c>
      <c r="Z12">
        <v>402</v>
      </c>
      <c r="AA12">
        <v>3428</v>
      </c>
      <c r="AB12">
        <v>1565</v>
      </c>
      <c r="AC12">
        <v>23</v>
      </c>
      <c r="AD12">
        <v>64172</v>
      </c>
      <c r="AE12">
        <v>718</v>
      </c>
      <c r="AF12">
        <v>288</v>
      </c>
      <c r="AG12">
        <v>23014</v>
      </c>
      <c r="AH12">
        <v>5409</v>
      </c>
      <c r="AI12">
        <v>81</v>
      </c>
      <c r="AJ12" s="3">
        <f t="shared" si="9"/>
        <v>60657575.75757575</v>
      </c>
      <c r="AK12" s="3">
        <f t="shared" si="10"/>
        <v>6154079.9242424238</v>
      </c>
      <c r="AL12" s="3">
        <f t="shared" si="11"/>
        <v>1227086.3636363635</v>
      </c>
      <c r="AM12" s="3">
        <f t="shared" si="12"/>
        <v>2120558.7640449437</v>
      </c>
      <c r="AN12" s="3">
        <f t="shared" si="13"/>
        <v>53296.1797752809</v>
      </c>
      <c r="AO12" s="3">
        <f t="shared" si="14"/>
        <v>74392.584269662926</v>
      </c>
      <c r="AP12" s="3">
        <f t="shared" si="15"/>
        <v>634372.58426966297</v>
      </c>
      <c r="AQ12" s="3">
        <f t="shared" si="16"/>
        <v>289612.92134831462</v>
      </c>
      <c r="AR12" s="3">
        <f t="shared" si="17"/>
        <v>4256.2921348314612</v>
      </c>
      <c r="AS12" s="3">
        <f t="shared" si="18"/>
        <v>8815570.7913669068</v>
      </c>
      <c r="AT12" s="3">
        <f t="shared" si="19"/>
        <v>98634.604316546771</v>
      </c>
      <c r="AU12" s="3">
        <f t="shared" si="20"/>
        <v>39563.741007194243</v>
      </c>
      <c r="AV12" s="3">
        <f t="shared" si="21"/>
        <v>3161527.5539568346</v>
      </c>
      <c r="AW12" s="3">
        <f t="shared" si="22"/>
        <v>743056.51079136692</v>
      </c>
      <c r="AX12" s="3">
        <f t="shared" si="23"/>
        <v>11127.302158273382</v>
      </c>
    </row>
    <row r="13" spans="1:50" x14ac:dyDescent="0.2">
      <c r="A13" t="s">
        <v>74</v>
      </c>
      <c r="B13" t="s">
        <v>75</v>
      </c>
      <c r="C13" t="s">
        <v>61</v>
      </c>
      <c r="D13" t="s">
        <v>62</v>
      </c>
      <c r="E13">
        <v>22</v>
      </c>
      <c r="F13">
        <v>24.22</v>
      </c>
      <c r="G13">
        <v>23.89</v>
      </c>
      <c r="H13">
        <v>8.85</v>
      </c>
      <c r="I13">
        <v>3</v>
      </c>
      <c r="J13">
        <v>3</v>
      </c>
      <c r="K13">
        <v>3</v>
      </c>
      <c r="L13" s="4">
        <f t="shared" si="5"/>
        <v>72660000</v>
      </c>
      <c r="M13" s="4">
        <f t="shared" si="0"/>
        <v>71670000</v>
      </c>
      <c r="N13" s="4">
        <f t="shared" si="1"/>
        <v>26549999.999999996</v>
      </c>
      <c r="O13" s="3">
        <v>497000</v>
      </c>
      <c r="P13" s="3">
        <v>503000</v>
      </c>
      <c r="Q13" s="3">
        <v>563000</v>
      </c>
      <c r="R13" s="4">
        <f t="shared" si="6"/>
        <v>6.8400770712909445E-3</v>
      </c>
      <c r="S13" s="4">
        <f t="shared" si="7"/>
        <v>7.0182782196176923E-3</v>
      </c>
      <c r="T13" s="4">
        <f t="shared" si="8"/>
        <v>2.1205273069679852E-2</v>
      </c>
      <c r="U13" s="3">
        <v>382000</v>
      </c>
      <c r="V13">
        <v>35705</v>
      </c>
      <c r="W13">
        <v>10473</v>
      </c>
      <c r="X13">
        <v>21643</v>
      </c>
      <c r="Y13">
        <v>582</v>
      </c>
      <c r="Z13">
        <v>1821</v>
      </c>
      <c r="AA13">
        <v>8739</v>
      </c>
      <c r="AB13">
        <v>2861</v>
      </c>
      <c r="AC13">
        <v>137</v>
      </c>
      <c r="AD13" s="3">
        <v>198000</v>
      </c>
      <c r="AE13">
        <v>3475</v>
      </c>
      <c r="AF13">
        <v>4838</v>
      </c>
      <c r="AG13" s="3">
        <v>116000</v>
      </c>
      <c r="AH13">
        <v>23428</v>
      </c>
      <c r="AI13">
        <v>423</v>
      </c>
      <c r="AJ13" s="3">
        <f t="shared" si="9"/>
        <v>55847323.943661965</v>
      </c>
      <c r="AK13" s="3">
        <f t="shared" si="10"/>
        <v>5219970.4225352108</v>
      </c>
      <c r="AL13" s="3">
        <f t="shared" si="11"/>
        <v>1531123.0985915493</v>
      </c>
      <c r="AM13" s="3">
        <f t="shared" si="12"/>
        <v>3083804.791252485</v>
      </c>
      <c r="AN13" s="3">
        <f t="shared" si="13"/>
        <v>82926.322067594432</v>
      </c>
      <c r="AO13" s="3">
        <f t="shared" si="14"/>
        <v>259465.34791252486</v>
      </c>
      <c r="AP13" s="3">
        <f t="shared" si="15"/>
        <v>1245177.1968190854</v>
      </c>
      <c r="AQ13" s="3">
        <f t="shared" si="16"/>
        <v>407649.84095427435</v>
      </c>
      <c r="AR13" s="3">
        <f t="shared" si="17"/>
        <v>19520.457256461232</v>
      </c>
      <c r="AS13" s="3">
        <f t="shared" si="18"/>
        <v>9337300.1776198912</v>
      </c>
      <c r="AT13" s="3">
        <f t="shared" si="19"/>
        <v>163874.33392539961</v>
      </c>
      <c r="AU13" s="3">
        <f t="shared" si="20"/>
        <v>228150.79928952039</v>
      </c>
      <c r="AV13" s="3">
        <f t="shared" si="21"/>
        <v>5470337.4777975129</v>
      </c>
      <c r="AW13" s="3">
        <f t="shared" si="22"/>
        <v>1104819.538188277</v>
      </c>
      <c r="AX13" s="3">
        <f t="shared" si="23"/>
        <v>19947.868561278861</v>
      </c>
    </row>
    <row r="14" spans="1:50" x14ac:dyDescent="0.2">
      <c r="A14" t="s">
        <v>76</v>
      </c>
      <c r="B14" t="s">
        <v>77</v>
      </c>
      <c r="C14" t="s">
        <v>61</v>
      </c>
      <c r="D14" t="s">
        <v>62</v>
      </c>
      <c r="E14">
        <v>27</v>
      </c>
      <c r="F14">
        <v>16.940000000000001</v>
      </c>
      <c r="G14">
        <v>31.76</v>
      </c>
      <c r="H14">
        <v>9.17</v>
      </c>
      <c r="I14">
        <v>3</v>
      </c>
      <c r="J14">
        <v>3</v>
      </c>
      <c r="K14">
        <v>3</v>
      </c>
      <c r="L14" s="4">
        <f t="shared" si="5"/>
        <v>50820000.000000007</v>
      </c>
      <c r="M14" s="4">
        <f t="shared" si="0"/>
        <v>95280000</v>
      </c>
      <c r="N14" s="4">
        <f t="shared" si="1"/>
        <v>27509999.999999996</v>
      </c>
      <c r="O14" s="3">
        <v>486000</v>
      </c>
      <c r="P14" s="3">
        <v>496000</v>
      </c>
      <c r="Q14" s="3">
        <v>501000</v>
      </c>
      <c r="R14" s="4">
        <f t="shared" si="6"/>
        <v>9.563164108618653E-3</v>
      </c>
      <c r="S14" s="4">
        <f t="shared" si="7"/>
        <v>5.2057094878253567E-3</v>
      </c>
      <c r="T14" s="4">
        <f t="shared" si="8"/>
        <v>1.8211559432933483E-2</v>
      </c>
      <c r="U14" s="3">
        <v>377000</v>
      </c>
      <c r="V14">
        <v>30714</v>
      </c>
      <c r="W14">
        <v>8173</v>
      </c>
      <c r="X14">
        <v>32267</v>
      </c>
      <c r="Y14">
        <v>1300</v>
      </c>
      <c r="Z14">
        <v>4263</v>
      </c>
      <c r="AA14">
        <v>13136</v>
      </c>
      <c r="AB14">
        <v>4234</v>
      </c>
      <c r="AC14">
        <v>260</v>
      </c>
      <c r="AD14" s="3">
        <v>176000</v>
      </c>
      <c r="AE14">
        <v>3755</v>
      </c>
      <c r="AF14">
        <v>6055</v>
      </c>
      <c r="AG14" s="3">
        <v>102000</v>
      </c>
      <c r="AH14">
        <v>17132</v>
      </c>
      <c r="AI14">
        <v>521</v>
      </c>
      <c r="AJ14" s="3">
        <f t="shared" si="9"/>
        <v>39422098.765432104</v>
      </c>
      <c r="AK14" s="3">
        <f t="shared" si="10"/>
        <v>3211698.5185185187</v>
      </c>
      <c r="AL14" s="3">
        <f t="shared" si="11"/>
        <v>854633.4567901236</v>
      </c>
      <c r="AM14" s="3">
        <f t="shared" si="12"/>
        <v>6198386.6129032262</v>
      </c>
      <c r="AN14" s="3">
        <f t="shared" si="13"/>
        <v>249725.80645161291</v>
      </c>
      <c r="AO14" s="3">
        <f t="shared" si="14"/>
        <v>818908.54838709685</v>
      </c>
      <c r="AP14" s="3">
        <f t="shared" si="15"/>
        <v>2523383.2258064519</v>
      </c>
      <c r="AQ14" s="3">
        <f t="shared" si="16"/>
        <v>813337.74193548388</v>
      </c>
      <c r="AR14" s="3">
        <f t="shared" si="17"/>
        <v>49945.161290322583</v>
      </c>
      <c r="AS14" s="3">
        <f t="shared" si="18"/>
        <v>9664191.616766464</v>
      </c>
      <c r="AT14" s="3">
        <f t="shared" si="19"/>
        <v>206187.72455089816</v>
      </c>
      <c r="AU14" s="3">
        <f t="shared" si="20"/>
        <v>332481.13772455085</v>
      </c>
      <c r="AV14" s="3">
        <f t="shared" si="21"/>
        <v>5600838.3233532924</v>
      </c>
      <c r="AW14" s="3">
        <f t="shared" si="22"/>
        <v>940721.19760479021</v>
      </c>
      <c r="AX14" s="3">
        <f t="shared" si="23"/>
        <v>28608.203592814363</v>
      </c>
    </row>
    <row r="15" spans="1:50" x14ac:dyDescent="0.2">
      <c r="A15" t="s">
        <v>78</v>
      </c>
      <c r="B15" t="s">
        <v>79</v>
      </c>
      <c r="C15" t="s">
        <v>61</v>
      </c>
      <c r="D15" t="s">
        <v>62</v>
      </c>
      <c r="E15">
        <v>33</v>
      </c>
      <c r="F15">
        <v>21.89</v>
      </c>
      <c r="G15">
        <v>35.39</v>
      </c>
      <c r="H15">
        <v>17.53</v>
      </c>
      <c r="I15">
        <v>3</v>
      </c>
      <c r="J15">
        <v>3</v>
      </c>
      <c r="K15">
        <v>3</v>
      </c>
      <c r="L15" s="4">
        <f t="shared" si="5"/>
        <v>65670000</v>
      </c>
      <c r="M15" s="4">
        <f t="shared" si="0"/>
        <v>106170000</v>
      </c>
      <c r="N15" s="4">
        <f t="shared" si="1"/>
        <v>52590000</v>
      </c>
      <c r="O15" s="3">
        <v>318000</v>
      </c>
      <c r="P15" s="3">
        <v>264000</v>
      </c>
      <c r="Q15" s="3">
        <v>145000</v>
      </c>
      <c r="R15" s="4">
        <f t="shared" si="6"/>
        <v>4.8423937871174055E-3</v>
      </c>
      <c r="S15" s="4">
        <f t="shared" si="7"/>
        <v>2.486578129415089E-3</v>
      </c>
      <c r="T15" s="4">
        <f t="shared" si="8"/>
        <v>2.7571781707548962E-3</v>
      </c>
      <c r="U15" s="3">
        <v>239000</v>
      </c>
      <c r="V15">
        <v>15276</v>
      </c>
      <c r="W15">
        <v>4393</v>
      </c>
      <c r="X15">
        <v>11759</v>
      </c>
      <c r="Y15">
        <v>445</v>
      </c>
      <c r="Z15">
        <v>1353</v>
      </c>
      <c r="AA15">
        <v>5113</v>
      </c>
      <c r="AB15">
        <v>1398</v>
      </c>
      <c r="AC15">
        <v>289</v>
      </c>
      <c r="AD15">
        <v>52776</v>
      </c>
      <c r="AE15">
        <v>931</v>
      </c>
      <c r="AF15">
        <v>1156</v>
      </c>
      <c r="AG15">
        <v>26956</v>
      </c>
      <c r="AH15">
        <v>4953</v>
      </c>
      <c r="AI15">
        <v>191</v>
      </c>
      <c r="AJ15" s="3">
        <f t="shared" si="9"/>
        <v>49355754.716981128</v>
      </c>
      <c r="AK15" s="3">
        <f t="shared" si="10"/>
        <v>3154638.113207547</v>
      </c>
      <c r="AL15" s="3">
        <f t="shared" si="11"/>
        <v>907195.94339622639</v>
      </c>
      <c r="AM15" s="3">
        <f t="shared" si="12"/>
        <v>4728988.75</v>
      </c>
      <c r="AN15" s="3">
        <f t="shared" si="13"/>
        <v>178960.79545454544</v>
      </c>
      <c r="AO15" s="3">
        <f t="shared" si="14"/>
        <v>544121.25</v>
      </c>
      <c r="AP15" s="3">
        <f t="shared" si="15"/>
        <v>2056239.4318181819</v>
      </c>
      <c r="AQ15" s="3">
        <f t="shared" si="16"/>
        <v>562218.40909090906</v>
      </c>
      <c r="AR15" s="3">
        <f t="shared" si="17"/>
        <v>116223.97727272726</v>
      </c>
      <c r="AS15" s="3">
        <f t="shared" si="18"/>
        <v>19141309.241379313</v>
      </c>
      <c r="AT15" s="3">
        <f t="shared" si="19"/>
        <v>337664.06896551728</v>
      </c>
      <c r="AU15" s="3">
        <f t="shared" si="20"/>
        <v>419269.24137931038</v>
      </c>
      <c r="AV15" s="3">
        <f t="shared" si="21"/>
        <v>9776662.3448275868</v>
      </c>
      <c r="AW15" s="3">
        <f t="shared" si="22"/>
        <v>1796401.8620689656</v>
      </c>
      <c r="AX15" s="3">
        <f t="shared" si="23"/>
        <v>69273.724137931044</v>
      </c>
    </row>
    <row r="16" spans="1:50" x14ac:dyDescent="0.2">
      <c r="A16" t="s">
        <v>80</v>
      </c>
      <c r="B16" t="s">
        <v>81</v>
      </c>
      <c r="C16" t="s">
        <v>61</v>
      </c>
      <c r="D16" t="s">
        <v>62</v>
      </c>
      <c r="E16">
        <v>41</v>
      </c>
      <c r="F16">
        <v>25.41</v>
      </c>
      <c r="G16">
        <v>24.92</v>
      </c>
      <c r="H16">
        <v>12.4</v>
      </c>
      <c r="I16">
        <v>3</v>
      </c>
      <c r="J16">
        <v>3</v>
      </c>
      <c r="K16">
        <v>3</v>
      </c>
      <c r="L16" s="4">
        <f t="shared" si="5"/>
        <v>76230000</v>
      </c>
      <c r="M16" s="4">
        <f t="shared" si="0"/>
        <v>74760000</v>
      </c>
      <c r="N16" s="4">
        <f t="shared" si="1"/>
        <v>37200000</v>
      </c>
      <c r="O16" s="3">
        <v>289000</v>
      </c>
      <c r="P16" s="3">
        <v>176000</v>
      </c>
      <c r="Q16" s="3">
        <v>189000</v>
      </c>
      <c r="R16" s="4">
        <f t="shared" si="6"/>
        <v>3.7911583366128819E-3</v>
      </c>
      <c r="S16" s="4">
        <f t="shared" si="7"/>
        <v>2.3542001070090959E-3</v>
      </c>
      <c r="T16" s="4">
        <f t="shared" si="8"/>
        <v>5.0806451612903222E-3</v>
      </c>
      <c r="U16" s="3">
        <v>210000</v>
      </c>
      <c r="V16">
        <v>20333</v>
      </c>
      <c r="W16">
        <v>5730</v>
      </c>
      <c r="X16">
        <v>28226</v>
      </c>
      <c r="Y16">
        <v>667</v>
      </c>
      <c r="Z16">
        <v>2478</v>
      </c>
      <c r="AA16">
        <v>15588</v>
      </c>
      <c r="AB16">
        <v>2201</v>
      </c>
      <c r="AC16">
        <v>169</v>
      </c>
      <c r="AD16">
        <v>74179</v>
      </c>
      <c r="AE16">
        <v>1115</v>
      </c>
      <c r="AF16">
        <v>1891</v>
      </c>
      <c r="AG16">
        <v>44704</v>
      </c>
      <c r="AH16">
        <v>5194</v>
      </c>
      <c r="AI16">
        <v>148</v>
      </c>
      <c r="AJ16" s="3">
        <f t="shared" si="9"/>
        <v>55392041.522491351</v>
      </c>
      <c r="AK16" s="3">
        <f t="shared" si="10"/>
        <v>5363268.4775086511</v>
      </c>
      <c r="AL16" s="3">
        <f t="shared" si="11"/>
        <v>1511411.4186851212</v>
      </c>
      <c r="AM16" s="3">
        <f t="shared" si="12"/>
        <v>11989635</v>
      </c>
      <c r="AN16" s="3">
        <f t="shared" si="13"/>
        <v>283323.40909090906</v>
      </c>
      <c r="AO16" s="3">
        <f t="shared" si="14"/>
        <v>1052586.8181818181</v>
      </c>
      <c r="AP16" s="3">
        <f t="shared" si="15"/>
        <v>6621357.2727272725</v>
      </c>
      <c r="AQ16" s="3">
        <f t="shared" si="16"/>
        <v>934924.77272727271</v>
      </c>
      <c r="AR16" s="3">
        <f t="shared" si="17"/>
        <v>71786.590909090912</v>
      </c>
      <c r="AS16" s="3">
        <f t="shared" si="18"/>
        <v>14600311.111111112</v>
      </c>
      <c r="AT16" s="3">
        <f t="shared" si="19"/>
        <v>219460.31746031748</v>
      </c>
      <c r="AU16" s="3">
        <f t="shared" si="20"/>
        <v>372196.82539682544</v>
      </c>
      <c r="AV16" s="3">
        <f t="shared" si="21"/>
        <v>8798882.539682541</v>
      </c>
      <c r="AW16" s="3">
        <f t="shared" si="22"/>
        <v>1022311.1111111112</v>
      </c>
      <c r="AX16" s="3">
        <f t="shared" si="23"/>
        <v>29130.158730158731</v>
      </c>
    </row>
    <row r="17" spans="1:50" x14ac:dyDescent="0.2">
      <c r="A17" t="s">
        <v>82</v>
      </c>
      <c r="B17" t="s">
        <v>83</v>
      </c>
      <c r="C17" t="s">
        <v>61</v>
      </c>
      <c r="D17" t="s">
        <v>62</v>
      </c>
      <c r="E17">
        <v>63</v>
      </c>
      <c r="F17">
        <v>25.77</v>
      </c>
      <c r="G17">
        <v>28.34</v>
      </c>
      <c r="H17">
        <v>16.600000000000001</v>
      </c>
      <c r="I17">
        <v>3</v>
      </c>
      <c r="J17">
        <v>3</v>
      </c>
      <c r="K17">
        <v>3</v>
      </c>
      <c r="L17" s="4">
        <f t="shared" si="5"/>
        <v>77310000</v>
      </c>
      <c r="M17" s="4">
        <f t="shared" si="0"/>
        <v>85020000</v>
      </c>
      <c r="N17" s="4">
        <f t="shared" si="1"/>
        <v>49800000.000000007</v>
      </c>
      <c r="O17" s="3">
        <v>186000</v>
      </c>
      <c r="P17" s="3">
        <v>191000</v>
      </c>
      <c r="Q17" s="3">
        <v>146000</v>
      </c>
      <c r="R17" s="4">
        <f t="shared" si="6"/>
        <v>2.4058983313930927E-3</v>
      </c>
      <c r="S17" s="4">
        <f t="shared" si="7"/>
        <v>2.2465302281816043E-3</v>
      </c>
      <c r="T17" s="4">
        <f t="shared" si="8"/>
        <v>2.9317269076305215E-3</v>
      </c>
      <c r="U17" s="3">
        <v>147000</v>
      </c>
      <c r="V17">
        <v>9527</v>
      </c>
      <c r="W17">
        <v>3256</v>
      </c>
      <c r="X17">
        <v>20425</v>
      </c>
      <c r="Y17">
        <v>659</v>
      </c>
      <c r="Z17">
        <v>3295</v>
      </c>
      <c r="AA17">
        <v>14296</v>
      </c>
      <c r="AB17">
        <v>2530</v>
      </c>
      <c r="AC17">
        <v>89</v>
      </c>
      <c r="AD17">
        <v>48614</v>
      </c>
      <c r="AE17">
        <v>647</v>
      </c>
      <c r="AF17">
        <v>1158</v>
      </c>
      <c r="AG17">
        <v>39449</v>
      </c>
      <c r="AH17">
        <v>4175</v>
      </c>
      <c r="AI17">
        <v>73</v>
      </c>
      <c r="AJ17" s="3">
        <f t="shared" si="9"/>
        <v>61099838.709677421</v>
      </c>
      <c r="AK17" s="3">
        <f t="shared" si="10"/>
        <v>3959851.4516129033</v>
      </c>
      <c r="AL17" s="3">
        <f t="shared" si="11"/>
        <v>1353340.6451612904</v>
      </c>
      <c r="AM17" s="3">
        <f t="shared" si="12"/>
        <v>9091798.4293193724</v>
      </c>
      <c r="AN17" s="3">
        <f t="shared" si="13"/>
        <v>293341.25654450263</v>
      </c>
      <c r="AO17" s="3">
        <f t="shared" si="14"/>
        <v>1466706.2827225132</v>
      </c>
      <c r="AP17" s="3">
        <f t="shared" si="15"/>
        <v>6363591.2041884819</v>
      </c>
      <c r="AQ17" s="3">
        <f t="shared" si="16"/>
        <v>1126181.1518324607</v>
      </c>
      <c r="AR17" s="3">
        <f t="shared" si="17"/>
        <v>39616.649214659687</v>
      </c>
      <c r="AS17" s="3">
        <f t="shared" si="18"/>
        <v>16582035.616438359</v>
      </c>
      <c r="AT17" s="3">
        <f t="shared" si="19"/>
        <v>220689.04109589045</v>
      </c>
      <c r="AU17" s="3">
        <f t="shared" si="20"/>
        <v>394989.04109589051</v>
      </c>
      <c r="AV17" s="3">
        <f t="shared" si="21"/>
        <v>13455891.780821921</v>
      </c>
      <c r="AW17" s="3">
        <f t="shared" si="22"/>
        <v>1424075.3424657537</v>
      </c>
      <c r="AX17" s="3">
        <f t="shared" si="23"/>
        <v>24900.000000000004</v>
      </c>
    </row>
    <row r="18" spans="1:50" x14ac:dyDescent="0.2">
      <c r="A18" t="s">
        <v>84</v>
      </c>
      <c r="B18" t="s">
        <v>85</v>
      </c>
      <c r="C18" t="s">
        <v>86</v>
      </c>
      <c r="D18" t="s">
        <v>62</v>
      </c>
      <c r="E18">
        <v>81</v>
      </c>
      <c r="F18">
        <v>8.3870000000000005</v>
      </c>
      <c r="G18">
        <v>27.87</v>
      </c>
      <c r="H18">
        <v>11.74</v>
      </c>
      <c r="I18">
        <v>3</v>
      </c>
      <c r="J18">
        <v>3</v>
      </c>
      <c r="K18">
        <v>3</v>
      </c>
      <c r="L18" s="4">
        <f t="shared" si="5"/>
        <v>25161000</v>
      </c>
      <c r="M18" s="4">
        <f t="shared" si="0"/>
        <v>83610000</v>
      </c>
      <c r="N18" s="4">
        <f t="shared" si="1"/>
        <v>35220000</v>
      </c>
      <c r="O18" s="3">
        <v>330000</v>
      </c>
      <c r="P18" s="3">
        <v>227000</v>
      </c>
      <c r="Q18" s="3">
        <v>335000</v>
      </c>
      <c r="R18" s="4">
        <f t="shared" si="6"/>
        <v>1.3115535948491713E-2</v>
      </c>
      <c r="S18" s="4">
        <f t="shared" si="7"/>
        <v>2.7149862456643942E-3</v>
      </c>
      <c r="T18" s="4">
        <f t="shared" si="8"/>
        <v>9.5116411130039755E-3</v>
      </c>
      <c r="U18" s="3">
        <v>270000</v>
      </c>
      <c r="V18">
        <v>20102</v>
      </c>
      <c r="W18">
        <v>5850</v>
      </c>
      <c r="X18">
        <v>29863</v>
      </c>
      <c r="Y18">
        <v>739</v>
      </c>
      <c r="Z18">
        <v>4275</v>
      </c>
      <c r="AA18">
        <v>26202</v>
      </c>
      <c r="AB18">
        <v>2493</v>
      </c>
      <c r="AC18">
        <v>929</v>
      </c>
      <c r="AD18" s="3">
        <v>113000</v>
      </c>
      <c r="AE18">
        <v>1380</v>
      </c>
      <c r="AF18">
        <v>4804</v>
      </c>
      <c r="AG18" s="3">
        <v>111000</v>
      </c>
      <c r="AH18">
        <v>6180</v>
      </c>
      <c r="AI18">
        <v>745</v>
      </c>
      <c r="AJ18" s="3">
        <f t="shared" si="9"/>
        <v>20586272.727272727</v>
      </c>
      <c r="AK18" s="3">
        <f t="shared" si="10"/>
        <v>1532686.1272727272</v>
      </c>
      <c r="AL18" s="3">
        <f t="shared" si="11"/>
        <v>446035.90909090912</v>
      </c>
      <c r="AM18" s="3">
        <f t="shared" si="12"/>
        <v>10999319.074889868</v>
      </c>
      <c r="AN18" s="3">
        <f t="shared" si="13"/>
        <v>272192.90748898679</v>
      </c>
      <c r="AO18" s="3">
        <f t="shared" si="14"/>
        <v>1574593.6123348018</v>
      </c>
      <c r="AP18" s="3">
        <f t="shared" si="15"/>
        <v>9650877.6211453751</v>
      </c>
      <c r="AQ18" s="3">
        <f t="shared" si="16"/>
        <v>918236.69603524229</v>
      </c>
      <c r="AR18" s="3">
        <f t="shared" si="17"/>
        <v>342174.84581497801</v>
      </c>
      <c r="AS18" s="3">
        <f t="shared" si="18"/>
        <v>11880179.104477612</v>
      </c>
      <c r="AT18" s="3">
        <f t="shared" si="19"/>
        <v>145085.37313432834</v>
      </c>
      <c r="AU18" s="3">
        <f t="shared" si="20"/>
        <v>505065.3134328358</v>
      </c>
      <c r="AV18" s="3">
        <f t="shared" si="21"/>
        <v>11669910.447761193</v>
      </c>
      <c r="AW18" s="3">
        <f t="shared" si="22"/>
        <v>649730.14925373136</v>
      </c>
      <c r="AX18" s="3">
        <f t="shared" si="23"/>
        <v>78325.074626865666</v>
      </c>
    </row>
    <row r="19" spans="1:50" x14ac:dyDescent="0.2">
      <c r="A19" t="s">
        <v>87</v>
      </c>
      <c r="B19" t="s">
        <v>85</v>
      </c>
      <c r="C19" t="s">
        <v>86</v>
      </c>
      <c r="D19" t="s">
        <v>62</v>
      </c>
      <c r="E19">
        <v>81</v>
      </c>
      <c r="F19">
        <v>15.07</v>
      </c>
      <c r="G19">
        <v>27.49</v>
      </c>
      <c r="H19">
        <v>13.89</v>
      </c>
      <c r="I19">
        <v>3</v>
      </c>
      <c r="J19">
        <v>3</v>
      </c>
      <c r="K19">
        <v>3</v>
      </c>
      <c r="L19" s="4">
        <f t="shared" si="5"/>
        <v>45210000</v>
      </c>
      <c r="M19" s="4">
        <f t="shared" si="0"/>
        <v>82470000</v>
      </c>
      <c r="N19" s="4">
        <f t="shared" si="1"/>
        <v>41670000</v>
      </c>
      <c r="O19" s="3">
        <v>333000</v>
      </c>
      <c r="P19" s="3">
        <v>343000</v>
      </c>
      <c r="Q19" s="3">
        <v>331000</v>
      </c>
      <c r="R19" s="4">
        <f t="shared" si="6"/>
        <v>7.3656270736562708E-3</v>
      </c>
      <c r="S19" s="4">
        <f t="shared" si="7"/>
        <v>4.159088153267855E-3</v>
      </c>
      <c r="T19" s="4">
        <f t="shared" si="8"/>
        <v>7.9433645308375333E-3</v>
      </c>
      <c r="U19" s="3">
        <v>280000</v>
      </c>
      <c r="V19">
        <v>14160</v>
      </c>
      <c r="W19">
        <v>4266</v>
      </c>
      <c r="X19">
        <v>34824</v>
      </c>
      <c r="Y19">
        <v>1157</v>
      </c>
      <c r="Z19">
        <v>6455</v>
      </c>
      <c r="AA19">
        <v>29897</v>
      </c>
      <c r="AB19">
        <v>4970</v>
      </c>
      <c r="AC19">
        <v>1069</v>
      </c>
      <c r="AD19">
        <v>96191</v>
      </c>
      <c r="AE19">
        <v>1608</v>
      </c>
      <c r="AF19">
        <v>6259</v>
      </c>
      <c r="AG19">
        <v>97296</v>
      </c>
      <c r="AH19">
        <v>10068</v>
      </c>
      <c r="AI19">
        <v>1025</v>
      </c>
      <c r="AJ19" s="3">
        <f t="shared" si="9"/>
        <v>38014414.414414413</v>
      </c>
      <c r="AK19" s="3">
        <f t="shared" si="10"/>
        <v>1922443.2432432433</v>
      </c>
      <c r="AL19" s="3">
        <f t="shared" si="11"/>
        <v>579176.7567567568</v>
      </c>
      <c r="AM19" s="3">
        <f t="shared" si="12"/>
        <v>8372989.1545189507</v>
      </c>
      <c r="AN19" s="3">
        <f t="shared" si="13"/>
        <v>278185.97667638486</v>
      </c>
      <c r="AO19" s="3">
        <f t="shared" si="14"/>
        <v>1552022.8862973761</v>
      </c>
      <c r="AP19" s="3">
        <f t="shared" si="15"/>
        <v>7188354.4897959186</v>
      </c>
      <c r="AQ19" s="3">
        <f t="shared" si="16"/>
        <v>1194973.469387755</v>
      </c>
      <c r="AR19" s="3">
        <f t="shared" si="17"/>
        <v>257027.49271137026</v>
      </c>
      <c r="AS19" s="3">
        <f t="shared" si="18"/>
        <v>12109604.13897281</v>
      </c>
      <c r="AT19" s="3">
        <f t="shared" si="19"/>
        <v>202433.11178247732</v>
      </c>
      <c r="AU19" s="3">
        <f t="shared" si="20"/>
        <v>787953.26283987914</v>
      </c>
      <c r="AV19" s="3">
        <f t="shared" si="21"/>
        <v>12248713.957703928</v>
      </c>
      <c r="AW19" s="3">
        <f t="shared" si="22"/>
        <v>1267472.9909365559</v>
      </c>
      <c r="AX19" s="3">
        <f t="shared" si="23"/>
        <v>129038.51963746223</v>
      </c>
    </row>
    <row r="20" spans="1:50" x14ac:dyDescent="0.2">
      <c r="A20" t="s">
        <v>88</v>
      </c>
      <c r="B20" t="s">
        <v>77</v>
      </c>
      <c r="C20" t="s">
        <v>86</v>
      </c>
      <c r="D20" t="s">
        <v>62</v>
      </c>
      <c r="E20">
        <v>91</v>
      </c>
      <c r="F20">
        <v>13.86</v>
      </c>
      <c r="G20">
        <v>24</v>
      </c>
      <c r="H20">
        <v>8.15</v>
      </c>
      <c r="I20">
        <v>3</v>
      </c>
      <c r="J20">
        <v>3</v>
      </c>
      <c r="K20">
        <v>3</v>
      </c>
      <c r="L20" s="4">
        <f t="shared" si="5"/>
        <v>41580000</v>
      </c>
      <c r="M20" s="4">
        <f t="shared" si="0"/>
        <v>72000000</v>
      </c>
      <c r="N20" s="4">
        <f t="shared" si="1"/>
        <v>24450000.000000004</v>
      </c>
      <c r="O20" s="3">
        <v>488000</v>
      </c>
      <c r="P20" s="3">
        <v>441000</v>
      </c>
      <c r="Q20" s="3">
        <v>501000</v>
      </c>
      <c r="R20" s="4">
        <f t="shared" si="6"/>
        <v>1.1736411736411736E-2</v>
      </c>
      <c r="S20" s="4">
        <f t="shared" si="7"/>
        <v>6.1250000000000002E-3</v>
      </c>
      <c r="T20" s="4">
        <f t="shared" si="8"/>
        <v>2.0490797546012268E-2</v>
      </c>
      <c r="U20" s="3">
        <v>396000</v>
      </c>
      <c r="V20">
        <v>23851</v>
      </c>
      <c r="W20">
        <v>5596</v>
      </c>
      <c r="X20">
        <v>50148</v>
      </c>
      <c r="Y20">
        <v>2021</v>
      </c>
      <c r="Z20">
        <v>15501</v>
      </c>
      <c r="AA20">
        <v>44664</v>
      </c>
      <c r="AB20">
        <v>5455</v>
      </c>
      <c r="AC20">
        <v>725</v>
      </c>
      <c r="AD20" s="3">
        <v>148000</v>
      </c>
      <c r="AE20">
        <v>2979</v>
      </c>
      <c r="AF20">
        <v>8130</v>
      </c>
      <c r="AG20" s="3">
        <v>145000</v>
      </c>
      <c r="AH20">
        <v>12887</v>
      </c>
      <c r="AI20">
        <v>955</v>
      </c>
      <c r="AJ20" s="3">
        <f t="shared" si="9"/>
        <v>33741147.54098361</v>
      </c>
      <c r="AK20" s="3">
        <f t="shared" si="10"/>
        <v>2032222.5</v>
      </c>
      <c r="AL20" s="3">
        <f t="shared" si="11"/>
        <v>476806.72131147544</v>
      </c>
      <c r="AM20" s="3">
        <f t="shared" si="12"/>
        <v>8187428.5714285709</v>
      </c>
      <c r="AN20" s="3">
        <f t="shared" si="13"/>
        <v>329959.18367346935</v>
      </c>
      <c r="AO20" s="3">
        <f t="shared" si="14"/>
        <v>2530775.5102040814</v>
      </c>
      <c r="AP20" s="3">
        <f t="shared" si="15"/>
        <v>7292081.6326530613</v>
      </c>
      <c r="AQ20" s="3">
        <f t="shared" si="16"/>
        <v>890612.24489795917</v>
      </c>
      <c r="AR20" s="3">
        <f t="shared" si="17"/>
        <v>118367.3469387755</v>
      </c>
      <c r="AS20" s="3">
        <f t="shared" si="18"/>
        <v>7222754.4910179647</v>
      </c>
      <c r="AT20" s="3">
        <f t="shared" si="19"/>
        <v>145382.33532934132</v>
      </c>
      <c r="AU20" s="3">
        <f t="shared" si="20"/>
        <v>396763.47305389226</v>
      </c>
      <c r="AV20" s="3">
        <f t="shared" si="21"/>
        <v>7076347.3053892218</v>
      </c>
      <c r="AW20" s="3">
        <f t="shared" si="22"/>
        <v>628916.46706586832</v>
      </c>
      <c r="AX20" s="3">
        <f t="shared" si="23"/>
        <v>46606.287425149705</v>
      </c>
    </row>
    <row r="21" spans="1:50" x14ac:dyDescent="0.2">
      <c r="A21" t="s">
        <v>89</v>
      </c>
      <c r="B21" t="s">
        <v>85</v>
      </c>
      <c r="C21" t="s">
        <v>86</v>
      </c>
      <c r="D21" t="s">
        <v>62</v>
      </c>
      <c r="E21">
        <v>102</v>
      </c>
      <c r="F21">
        <v>15.82</v>
      </c>
      <c r="G21">
        <v>30.23</v>
      </c>
      <c r="H21">
        <v>18.75</v>
      </c>
      <c r="I21">
        <v>3</v>
      </c>
      <c r="J21">
        <v>3</v>
      </c>
      <c r="K21">
        <v>3</v>
      </c>
      <c r="L21" s="4">
        <f t="shared" si="5"/>
        <v>47460000</v>
      </c>
      <c r="M21" s="4">
        <f t="shared" si="0"/>
        <v>90690000</v>
      </c>
      <c r="N21" s="4">
        <f t="shared" si="1"/>
        <v>56250000</v>
      </c>
      <c r="O21" s="3">
        <v>335000</v>
      </c>
      <c r="P21" s="3">
        <v>224000</v>
      </c>
      <c r="Q21" s="3">
        <v>326000</v>
      </c>
      <c r="R21" s="4">
        <f t="shared" si="6"/>
        <v>7.0585756426464388E-3</v>
      </c>
      <c r="S21" s="4">
        <f t="shared" si="7"/>
        <v>2.469952585731613E-3</v>
      </c>
      <c r="T21" s="4">
        <f t="shared" si="8"/>
        <v>5.7955555555555555E-3</v>
      </c>
      <c r="U21" s="3">
        <v>264000</v>
      </c>
      <c r="V21">
        <v>24393</v>
      </c>
      <c r="W21">
        <v>6593</v>
      </c>
      <c r="X21">
        <v>22857</v>
      </c>
      <c r="Y21">
        <v>541</v>
      </c>
      <c r="Z21">
        <v>4165</v>
      </c>
      <c r="AA21">
        <v>24345</v>
      </c>
      <c r="AB21">
        <v>2250</v>
      </c>
      <c r="AC21">
        <v>1014</v>
      </c>
      <c r="AD21">
        <v>90068</v>
      </c>
      <c r="AE21">
        <v>1332</v>
      </c>
      <c r="AF21">
        <v>4328</v>
      </c>
      <c r="AG21">
        <v>97782</v>
      </c>
      <c r="AH21">
        <v>7753</v>
      </c>
      <c r="AI21">
        <v>797</v>
      </c>
      <c r="AJ21" s="3">
        <f t="shared" si="9"/>
        <v>37401313.432835825</v>
      </c>
      <c r="AK21" s="3">
        <f t="shared" si="10"/>
        <v>3455796.3582089553</v>
      </c>
      <c r="AL21" s="3">
        <f t="shared" si="11"/>
        <v>934041.13432835822</v>
      </c>
      <c r="AM21" s="3">
        <f t="shared" si="12"/>
        <v>9254023.7946428582</v>
      </c>
      <c r="AN21" s="3">
        <f t="shared" si="13"/>
        <v>219032.54464285716</v>
      </c>
      <c r="AO21" s="3">
        <f t="shared" si="14"/>
        <v>1686267.1875</v>
      </c>
      <c r="AP21" s="3">
        <f t="shared" si="15"/>
        <v>9856464.5089285728</v>
      </c>
      <c r="AQ21" s="3">
        <f t="shared" si="16"/>
        <v>910948.6607142858</v>
      </c>
      <c r="AR21" s="3">
        <f t="shared" si="17"/>
        <v>410534.19642857148</v>
      </c>
      <c r="AS21" s="3">
        <f t="shared" si="18"/>
        <v>15540874.233128835</v>
      </c>
      <c r="AT21" s="3">
        <f t="shared" si="19"/>
        <v>229831.28834355829</v>
      </c>
      <c r="AU21" s="3">
        <f t="shared" si="20"/>
        <v>746779.14110429445</v>
      </c>
      <c r="AV21" s="3">
        <f t="shared" si="21"/>
        <v>16871894.171779141</v>
      </c>
      <c r="AW21" s="3">
        <f t="shared" si="22"/>
        <v>1337749.2331288343</v>
      </c>
      <c r="AX21" s="3">
        <f t="shared" si="23"/>
        <v>137519.17177914109</v>
      </c>
    </row>
    <row r="22" spans="1:50" x14ac:dyDescent="0.2">
      <c r="A22" t="s">
        <v>90</v>
      </c>
      <c r="B22" t="s">
        <v>91</v>
      </c>
      <c r="C22" t="s">
        <v>86</v>
      </c>
      <c r="D22" t="s">
        <v>62</v>
      </c>
      <c r="E22">
        <v>118</v>
      </c>
      <c r="F22">
        <v>25</v>
      </c>
      <c r="G22">
        <v>32</v>
      </c>
      <c r="H22">
        <v>14</v>
      </c>
      <c r="I22">
        <v>3</v>
      </c>
      <c r="J22">
        <v>3</v>
      </c>
      <c r="K22">
        <v>3</v>
      </c>
      <c r="L22" s="4">
        <f t="shared" si="5"/>
        <v>75000000</v>
      </c>
      <c r="M22" s="4">
        <f t="shared" si="0"/>
        <v>96000000</v>
      </c>
      <c r="N22" s="4">
        <f t="shared" si="1"/>
        <v>42000000</v>
      </c>
      <c r="O22">
        <v>91107</v>
      </c>
      <c r="P22" s="3">
        <v>143000</v>
      </c>
      <c r="Q22" s="3">
        <v>306000</v>
      </c>
      <c r="R22" s="4">
        <f t="shared" si="6"/>
        <v>1.2147600000000001E-3</v>
      </c>
      <c r="S22" s="4">
        <f t="shared" si="7"/>
        <v>1.4895833333333334E-3</v>
      </c>
      <c r="T22" s="4">
        <f t="shared" si="8"/>
        <v>7.285714285714286E-3</v>
      </c>
      <c r="U22">
        <v>68279</v>
      </c>
      <c r="V22">
        <v>6340</v>
      </c>
      <c r="W22">
        <v>994</v>
      </c>
      <c r="X22">
        <v>20305</v>
      </c>
      <c r="Y22">
        <v>970</v>
      </c>
      <c r="Z22">
        <v>8614</v>
      </c>
      <c r="AA22">
        <v>14076</v>
      </c>
      <c r="AB22">
        <v>1645</v>
      </c>
      <c r="AC22">
        <v>390</v>
      </c>
      <c r="AD22">
        <v>82106</v>
      </c>
      <c r="AE22">
        <v>2731</v>
      </c>
      <c r="AF22">
        <v>8835</v>
      </c>
      <c r="AG22">
        <v>59547</v>
      </c>
      <c r="AH22">
        <v>7461</v>
      </c>
      <c r="AI22">
        <v>1323</v>
      </c>
      <c r="AJ22" s="3">
        <f t="shared" si="9"/>
        <v>56207810.596331783</v>
      </c>
      <c r="AK22" s="3">
        <f t="shared" si="10"/>
        <v>5219137.9367117779</v>
      </c>
      <c r="AL22" s="3">
        <f t="shared" si="11"/>
        <v>818268.62919424404</v>
      </c>
      <c r="AM22" s="3">
        <f t="shared" si="12"/>
        <v>13631328.671328671</v>
      </c>
      <c r="AN22" s="3">
        <f t="shared" si="13"/>
        <v>651188.8111888112</v>
      </c>
      <c r="AO22" s="3">
        <f t="shared" si="14"/>
        <v>5782825.1748251747</v>
      </c>
      <c r="AP22" s="3">
        <f t="shared" si="15"/>
        <v>9449622.3776223771</v>
      </c>
      <c r="AQ22" s="3">
        <f t="shared" si="16"/>
        <v>1104335.6643356644</v>
      </c>
      <c r="AR22" s="3">
        <f t="shared" si="17"/>
        <v>261818.18181818179</v>
      </c>
      <c r="AS22" s="3">
        <f t="shared" si="18"/>
        <v>11269450.980392156</v>
      </c>
      <c r="AT22" s="3">
        <f t="shared" si="19"/>
        <v>374843.13725490193</v>
      </c>
      <c r="AU22" s="3">
        <f t="shared" si="20"/>
        <v>1212647.0588235294</v>
      </c>
      <c r="AV22" s="3">
        <f t="shared" si="21"/>
        <v>8173117.6470588231</v>
      </c>
      <c r="AW22" s="3">
        <f t="shared" si="22"/>
        <v>1024058.8235294117</v>
      </c>
      <c r="AX22" s="3">
        <f t="shared" si="23"/>
        <v>181588.23529411765</v>
      </c>
    </row>
  </sheetData>
  <mergeCells count="10">
    <mergeCell ref="A1:E2"/>
    <mergeCell ref="U1:AI2"/>
    <mergeCell ref="AJ1:AX2"/>
    <mergeCell ref="F2:H2"/>
    <mergeCell ref="L2:N2"/>
    <mergeCell ref="I2:K2"/>
    <mergeCell ref="F1:N1"/>
    <mergeCell ref="O2:Q2"/>
    <mergeCell ref="R2:T2"/>
    <mergeCell ref="O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5BAB-0B34-1149-A9AB-9329AFCD8841}">
  <dimension ref="A1:BN22"/>
  <sheetViews>
    <sheetView zoomScale="84" zoomScaleNormal="84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U3" sqref="U3:AI22"/>
    </sheetView>
  </sheetViews>
  <sheetFormatPr baseColWidth="10" defaultRowHeight="16" x14ac:dyDescent="0.2"/>
  <cols>
    <col min="6" max="66" width="10.83203125" style="5"/>
  </cols>
  <sheetData>
    <row r="1" spans="1:65" x14ac:dyDescent="0.2">
      <c r="A1" s="7" t="s">
        <v>13</v>
      </c>
      <c r="B1" s="7"/>
      <c r="C1" s="7"/>
      <c r="D1" s="7"/>
      <c r="E1" s="7"/>
      <c r="F1" s="11" t="s">
        <v>92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94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3" t="s">
        <v>96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0" t="s">
        <v>98</v>
      </c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</row>
    <row r="2" spans="1:65" x14ac:dyDescent="0.2">
      <c r="A2" s="7"/>
      <c r="B2" s="7"/>
      <c r="C2" s="7"/>
      <c r="D2" s="7"/>
      <c r="E2" s="7"/>
      <c r="F2" s="11" t="s">
        <v>93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 t="s">
        <v>95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3" t="s">
        <v>97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0" t="s">
        <v>99</v>
      </c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 spans="1:65" ht="17" x14ac:dyDescent="0.2">
      <c r="A3" s="1" t="s">
        <v>58</v>
      </c>
      <c r="B3" s="1" t="s">
        <v>0</v>
      </c>
      <c r="C3" s="1" t="s">
        <v>1</v>
      </c>
      <c r="D3" s="1" t="s">
        <v>2</v>
      </c>
      <c r="E3" s="1" t="s">
        <v>3</v>
      </c>
      <c r="F3" s="6" t="s">
        <v>43</v>
      </c>
      <c r="G3" s="6" t="s">
        <v>44</v>
      </c>
      <c r="H3" s="6" t="s">
        <v>45</v>
      </c>
      <c r="I3" s="6" t="s">
        <v>46</v>
      </c>
      <c r="J3" s="6" t="s">
        <v>47</v>
      </c>
      <c r="K3" s="6" t="s">
        <v>48</v>
      </c>
      <c r="L3" s="6" t="s">
        <v>49</v>
      </c>
      <c r="M3" s="6" t="s">
        <v>50</v>
      </c>
      <c r="N3" s="6" t="s">
        <v>51</v>
      </c>
      <c r="O3" s="6" t="s">
        <v>52</v>
      </c>
      <c r="P3" s="6" t="s">
        <v>53</v>
      </c>
      <c r="Q3" s="6" t="s">
        <v>54</v>
      </c>
      <c r="R3" s="6" t="s">
        <v>55</v>
      </c>
      <c r="S3" s="6" t="s">
        <v>56</v>
      </c>
      <c r="T3" s="6" t="s">
        <v>57</v>
      </c>
      <c r="U3" s="6" t="s">
        <v>43</v>
      </c>
      <c r="V3" s="6" t="s">
        <v>44</v>
      </c>
      <c r="W3" s="6" t="s">
        <v>45</v>
      </c>
      <c r="X3" s="6" t="s">
        <v>46</v>
      </c>
      <c r="Y3" s="6" t="s">
        <v>47</v>
      </c>
      <c r="Z3" s="6" t="s">
        <v>48</v>
      </c>
      <c r="AA3" s="6" t="s">
        <v>49</v>
      </c>
      <c r="AB3" s="6" t="s">
        <v>50</v>
      </c>
      <c r="AC3" s="6" t="s">
        <v>51</v>
      </c>
      <c r="AD3" s="6" t="s">
        <v>52</v>
      </c>
      <c r="AE3" s="6" t="s">
        <v>53</v>
      </c>
      <c r="AF3" s="6" t="s">
        <v>54</v>
      </c>
      <c r="AG3" s="6" t="s">
        <v>55</v>
      </c>
      <c r="AH3" s="6" t="s">
        <v>56</v>
      </c>
      <c r="AI3" s="6" t="s">
        <v>57</v>
      </c>
      <c r="AJ3" s="6" t="s">
        <v>43</v>
      </c>
      <c r="AK3" s="6" t="s">
        <v>44</v>
      </c>
      <c r="AL3" s="6" t="s">
        <v>45</v>
      </c>
      <c r="AM3" s="6" t="s">
        <v>46</v>
      </c>
      <c r="AN3" s="6" t="s">
        <v>47</v>
      </c>
      <c r="AO3" s="6" t="s">
        <v>48</v>
      </c>
      <c r="AP3" s="6" t="s">
        <v>49</v>
      </c>
      <c r="AQ3" s="6" t="s">
        <v>50</v>
      </c>
      <c r="AR3" s="6" t="s">
        <v>51</v>
      </c>
      <c r="AS3" s="6" t="s">
        <v>52</v>
      </c>
      <c r="AT3" s="6" t="s">
        <v>53</v>
      </c>
      <c r="AU3" s="6" t="s">
        <v>54</v>
      </c>
      <c r="AV3" s="6" t="s">
        <v>55</v>
      </c>
      <c r="AW3" s="6" t="s">
        <v>56</v>
      </c>
      <c r="AX3" s="6" t="s">
        <v>57</v>
      </c>
      <c r="AY3" s="6" t="s">
        <v>43</v>
      </c>
      <c r="AZ3" s="6" t="s">
        <v>44</v>
      </c>
      <c r="BA3" s="6" t="s">
        <v>45</v>
      </c>
      <c r="BB3" s="6" t="s">
        <v>46</v>
      </c>
      <c r="BC3" s="6" t="s">
        <v>47</v>
      </c>
      <c r="BD3" s="6" t="s">
        <v>48</v>
      </c>
      <c r="BE3" s="6" t="s">
        <v>49</v>
      </c>
      <c r="BF3" s="6" t="s">
        <v>50</v>
      </c>
      <c r="BG3" s="6" t="s">
        <v>51</v>
      </c>
      <c r="BH3" s="6" t="s">
        <v>52</v>
      </c>
      <c r="BI3" s="6" t="s">
        <v>53</v>
      </c>
      <c r="BJ3" s="6" t="s">
        <v>54</v>
      </c>
      <c r="BK3" s="6" t="s">
        <v>55</v>
      </c>
      <c r="BL3" s="6" t="s">
        <v>56</v>
      </c>
      <c r="BM3" s="6" t="s">
        <v>57</v>
      </c>
    </row>
    <row r="4" spans="1:65" x14ac:dyDescent="0.2">
      <c r="A4" t="s">
        <v>59</v>
      </c>
      <c r="B4" t="s">
        <v>60</v>
      </c>
      <c r="C4" t="s">
        <v>61</v>
      </c>
      <c r="D4" t="s">
        <v>62</v>
      </c>
      <c r="E4">
        <v>11</v>
      </c>
      <c r="F4" s="5">
        <v>0.6</v>
      </c>
      <c r="G4" s="5">
        <v>1.84</v>
      </c>
      <c r="H4" s="5">
        <v>7.28</v>
      </c>
      <c r="I4" s="5">
        <v>0.68500000000000005</v>
      </c>
      <c r="J4" s="5">
        <v>52.1</v>
      </c>
      <c r="K4" s="5">
        <v>63</v>
      </c>
      <c r="L4" s="5">
        <v>2.52</v>
      </c>
      <c r="M4" s="5">
        <v>22.1</v>
      </c>
      <c r="N4" s="5">
        <v>33.299999999999997</v>
      </c>
      <c r="O4" s="5">
        <v>0.56799999999999995</v>
      </c>
      <c r="P4" s="5">
        <v>48.1</v>
      </c>
      <c r="Q4" s="5">
        <v>60.3</v>
      </c>
      <c r="R4" s="5">
        <v>2.75</v>
      </c>
      <c r="S4" s="5">
        <v>18.2</v>
      </c>
      <c r="T4" s="5">
        <v>41.7</v>
      </c>
      <c r="U4" s="5">
        <v>97.7</v>
      </c>
      <c r="V4" s="5">
        <v>56.1</v>
      </c>
      <c r="W4" s="5">
        <v>52.2</v>
      </c>
      <c r="X4" s="5">
        <v>19.399999999999999</v>
      </c>
      <c r="Y4" s="5">
        <v>15.8</v>
      </c>
      <c r="Z4" s="5">
        <v>1</v>
      </c>
      <c r="AA4" s="5">
        <v>29.3</v>
      </c>
      <c r="AB4" s="5">
        <v>11.9</v>
      </c>
      <c r="AC4" s="5">
        <v>22.2</v>
      </c>
      <c r="AD4" s="5">
        <v>15.7</v>
      </c>
      <c r="AE4" s="5">
        <v>17.7</v>
      </c>
      <c r="AF4" s="5">
        <v>5.48</v>
      </c>
      <c r="AG4" s="5">
        <v>24.8</v>
      </c>
      <c r="AH4" s="5">
        <v>15.1</v>
      </c>
      <c r="AI4" s="5">
        <v>0</v>
      </c>
      <c r="AJ4" s="5">
        <v>1.67</v>
      </c>
      <c r="AK4" s="5">
        <v>41</v>
      </c>
      <c r="AL4" s="5">
        <v>38.6</v>
      </c>
      <c r="AM4" s="5">
        <v>72.599999999999994</v>
      </c>
      <c r="AN4" s="5">
        <v>14.4</v>
      </c>
      <c r="AO4" s="5">
        <v>2</v>
      </c>
      <c r="AP4" s="5">
        <v>49</v>
      </c>
      <c r="AQ4" s="5">
        <v>11.7</v>
      </c>
      <c r="AR4" s="5">
        <v>22.2</v>
      </c>
      <c r="AS4" s="5">
        <v>76.099999999999994</v>
      </c>
      <c r="AT4" s="5">
        <v>22.2</v>
      </c>
      <c r="AU4" s="5">
        <v>6.85</v>
      </c>
      <c r="AV4" s="5">
        <v>52</v>
      </c>
      <c r="AW4" s="5">
        <v>13.2</v>
      </c>
      <c r="AX4" s="5">
        <v>33.299999999999997</v>
      </c>
      <c r="AY4" s="5">
        <v>1.75E-3</v>
      </c>
      <c r="AZ4" s="5">
        <v>1.1200000000000001</v>
      </c>
      <c r="BA4" s="5">
        <v>1.94</v>
      </c>
      <c r="BB4" s="5">
        <v>7.37</v>
      </c>
      <c r="BC4" s="5">
        <v>17.8</v>
      </c>
      <c r="BD4" s="5">
        <v>34</v>
      </c>
      <c r="BE4" s="5">
        <v>19.2</v>
      </c>
      <c r="BF4" s="5">
        <v>54.4</v>
      </c>
      <c r="BG4" s="5">
        <v>22.2</v>
      </c>
      <c r="BH4" s="5">
        <v>7.63</v>
      </c>
      <c r="BI4" s="5">
        <v>12</v>
      </c>
      <c r="BJ4" s="5">
        <v>27.4</v>
      </c>
      <c r="BK4" s="5">
        <v>20.5</v>
      </c>
      <c r="BL4" s="5">
        <v>53.4</v>
      </c>
      <c r="BM4" s="5">
        <v>25</v>
      </c>
    </row>
    <row r="5" spans="1:65" x14ac:dyDescent="0.2">
      <c r="A5" t="s">
        <v>63</v>
      </c>
      <c r="B5" t="s">
        <v>60</v>
      </c>
      <c r="C5" t="s">
        <v>61</v>
      </c>
      <c r="D5" t="s">
        <v>62</v>
      </c>
      <c r="E5">
        <v>11</v>
      </c>
      <c r="F5" s="5">
        <v>0.67100000000000004</v>
      </c>
      <c r="G5" s="5">
        <v>2.11</v>
      </c>
      <c r="H5" s="5">
        <v>5.82</v>
      </c>
      <c r="I5" s="5">
        <v>1.0900000000000001</v>
      </c>
      <c r="J5" s="5">
        <v>57.6</v>
      </c>
      <c r="K5" s="5">
        <v>55.7</v>
      </c>
      <c r="L5" s="5">
        <v>3.81</v>
      </c>
      <c r="M5" s="5">
        <v>32.5</v>
      </c>
      <c r="N5" s="5">
        <v>50</v>
      </c>
      <c r="O5" s="5">
        <v>0.78200000000000003</v>
      </c>
      <c r="P5" s="5">
        <v>49.2</v>
      </c>
      <c r="Q5" s="5">
        <v>64</v>
      </c>
      <c r="R5" s="5">
        <v>3.67</v>
      </c>
      <c r="S5" s="5">
        <v>27.1</v>
      </c>
      <c r="T5" s="5">
        <v>33.299999999999997</v>
      </c>
      <c r="U5" s="5">
        <v>97.3</v>
      </c>
      <c r="V5" s="5">
        <v>53.9</v>
      </c>
      <c r="W5" s="5">
        <v>51.4</v>
      </c>
      <c r="X5" s="5">
        <v>18.600000000000001</v>
      </c>
      <c r="Y5" s="5">
        <v>13.2</v>
      </c>
      <c r="Z5" s="5">
        <v>1.89</v>
      </c>
      <c r="AA5" s="5">
        <v>33</v>
      </c>
      <c r="AB5" s="5">
        <v>14.5</v>
      </c>
      <c r="AC5" s="5">
        <v>18.8</v>
      </c>
      <c r="AD5" s="5">
        <v>15.7</v>
      </c>
      <c r="AE5" s="5">
        <v>16.2</v>
      </c>
      <c r="AF5" s="5">
        <v>3.6</v>
      </c>
      <c r="AG5" s="5">
        <v>26.2</v>
      </c>
      <c r="AH5" s="5">
        <v>16</v>
      </c>
      <c r="AI5" s="5">
        <v>28.6</v>
      </c>
      <c r="AJ5" s="5">
        <v>2</v>
      </c>
      <c r="AK5" s="5">
        <v>42.5</v>
      </c>
      <c r="AL5" s="5">
        <v>41</v>
      </c>
      <c r="AM5" s="5">
        <v>71.900000000000006</v>
      </c>
      <c r="AN5" s="5">
        <v>12.5</v>
      </c>
      <c r="AO5" s="5">
        <v>2.83</v>
      </c>
      <c r="AP5" s="5">
        <v>43.8</v>
      </c>
      <c r="AQ5" s="5">
        <v>7.09</v>
      </c>
      <c r="AR5" s="5">
        <v>6.25</v>
      </c>
      <c r="AS5" s="5">
        <v>75.5</v>
      </c>
      <c r="AT5" s="5">
        <v>25.4</v>
      </c>
      <c r="AU5" s="5">
        <v>9.35</v>
      </c>
      <c r="AV5" s="5">
        <v>47.9</v>
      </c>
      <c r="AW5" s="5">
        <v>11.2</v>
      </c>
      <c r="AX5" s="5">
        <v>19</v>
      </c>
      <c r="AY5" s="5">
        <v>2.2599999999999999E-3</v>
      </c>
      <c r="AZ5" s="5">
        <v>1.49</v>
      </c>
      <c r="BA5" s="5">
        <v>1.75</v>
      </c>
      <c r="BB5" s="5">
        <v>8.4700000000000006</v>
      </c>
      <c r="BC5" s="5">
        <v>16.7</v>
      </c>
      <c r="BD5" s="5">
        <v>39.6</v>
      </c>
      <c r="BE5" s="5">
        <v>19.399999999999999</v>
      </c>
      <c r="BF5" s="5">
        <v>45.9</v>
      </c>
      <c r="BG5" s="5">
        <v>25</v>
      </c>
      <c r="BH5" s="5">
        <v>7.92</v>
      </c>
      <c r="BI5" s="5">
        <v>9.2100000000000009</v>
      </c>
      <c r="BJ5" s="5">
        <v>23</v>
      </c>
      <c r="BK5" s="5">
        <v>22.2</v>
      </c>
      <c r="BL5" s="5">
        <v>45.7</v>
      </c>
      <c r="BM5" s="5">
        <v>19</v>
      </c>
    </row>
    <row r="6" spans="1:65" x14ac:dyDescent="0.2">
      <c r="A6" t="s">
        <v>64</v>
      </c>
      <c r="B6" t="s">
        <v>65</v>
      </c>
      <c r="C6" t="s">
        <v>61</v>
      </c>
      <c r="D6" t="s">
        <v>62</v>
      </c>
      <c r="E6">
        <v>14</v>
      </c>
      <c r="F6" s="5">
        <v>1.1100000000000001</v>
      </c>
      <c r="G6" s="5">
        <v>1.48</v>
      </c>
      <c r="H6" s="5">
        <v>3.88</v>
      </c>
      <c r="I6" s="5">
        <v>0.70899999999999996</v>
      </c>
      <c r="J6" s="5">
        <v>64.900000000000006</v>
      </c>
      <c r="K6" s="5">
        <v>53.7</v>
      </c>
      <c r="L6" s="5">
        <v>3.13</v>
      </c>
      <c r="M6" s="5">
        <v>37.799999999999997</v>
      </c>
      <c r="N6" s="5">
        <v>54.5</v>
      </c>
      <c r="O6" s="5">
        <v>0.73799999999999999</v>
      </c>
      <c r="P6" s="5">
        <v>47.5</v>
      </c>
      <c r="Q6" s="5">
        <v>54.6</v>
      </c>
      <c r="R6" s="5">
        <v>4.05</v>
      </c>
      <c r="S6" s="5">
        <v>30.6</v>
      </c>
      <c r="T6" s="5">
        <v>34</v>
      </c>
      <c r="U6" s="5">
        <v>97.7</v>
      </c>
      <c r="V6" s="5">
        <v>54.8</v>
      </c>
      <c r="W6" s="5">
        <v>63.3</v>
      </c>
      <c r="X6" s="5">
        <v>21.8</v>
      </c>
      <c r="Y6" s="5">
        <v>15.3</v>
      </c>
      <c r="Z6" s="5">
        <v>3.16</v>
      </c>
      <c r="AA6" s="5">
        <v>37.4</v>
      </c>
      <c r="AB6" s="5">
        <v>11.9</v>
      </c>
      <c r="AC6" s="5">
        <v>18.2</v>
      </c>
      <c r="AD6" s="5">
        <v>18.399999999999999</v>
      </c>
      <c r="AE6" s="5">
        <v>21.9</v>
      </c>
      <c r="AF6" s="5">
        <v>9.5</v>
      </c>
      <c r="AG6" s="5">
        <v>29.7</v>
      </c>
      <c r="AH6" s="5">
        <v>13.7</v>
      </c>
      <c r="AI6" s="5">
        <v>28.9</v>
      </c>
      <c r="AJ6" s="5">
        <v>1.2</v>
      </c>
      <c r="AK6" s="5">
        <v>42.8</v>
      </c>
      <c r="AL6" s="5">
        <v>31.8</v>
      </c>
      <c r="AM6" s="5">
        <v>70.5</v>
      </c>
      <c r="AN6" s="5">
        <v>7.21</v>
      </c>
      <c r="AO6" s="5">
        <v>1.75</v>
      </c>
      <c r="AP6" s="5">
        <v>43.6</v>
      </c>
      <c r="AQ6" s="5">
        <v>9.1300000000000008</v>
      </c>
      <c r="AR6" s="5">
        <v>9.09</v>
      </c>
      <c r="AS6" s="5">
        <v>72.2</v>
      </c>
      <c r="AT6" s="5">
        <v>21.1</v>
      </c>
      <c r="AU6" s="5">
        <v>8.92</v>
      </c>
      <c r="AV6" s="5">
        <v>45.9</v>
      </c>
      <c r="AW6" s="5">
        <v>10.4</v>
      </c>
      <c r="AX6" s="5">
        <v>13.4</v>
      </c>
      <c r="AY6" s="5">
        <v>7.3899999999999999E-3</v>
      </c>
      <c r="AZ6" s="5">
        <v>0.99199999999999999</v>
      </c>
      <c r="BA6" s="5">
        <v>1.0900000000000001</v>
      </c>
      <c r="BB6" s="5">
        <v>7.02</v>
      </c>
      <c r="BC6" s="5">
        <v>12.6</v>
      </c>
      <c r="BD6" s="5">
        <v>41.4</v>
      </c>
      <c r="BE6" s="5">
        <v>15.9</v>
      </c>
      <c r="BF6" s="5">
        <v>41.2</v>
      </c>
      <c r="BG6" s="5">
        <v>18.2</v>
      </c>
      <c r="BH6" s="5">
        <v>8.6999999999999993</v>
      </c>
      <c r="BI6" s="5">
        <v>9.4499999999999993</v>
      </c>
      <c r="BJ6" s="5">
        <v>27</v>
      </c>
      <c r="BK6" s="5">
        <v>20.3</v>
      </c>
      <c r="BL6" s="5">
        <v>45.3</v>
      </c>
      <c r="BM6" s="5">
        <v>23.7</v>
      </c>
    </row>
    <row r="7" spans="1:65" x14ac:dyDescent="0.2">
      <c r="A7" t="s">
        <v>66</v>
      </c>
      <c r="B7" t="s">
        <v>65</v>
      </c>
      <c r="C7" t="s">
        <v>61</v>
      </c>
      <c r="D7" t="s">
        <v>62</v>
      </c>
      <c r="E7">
        <v>14</v>
      </c>
      <c r="F7" s="5">
        <v>1.17</v>
      </c>
      <c r="G7" s="5">
        <v>1.37</v>
      </c>
      <c r="H7" s="5">
        <v>5.75</v>
      </c>
      <c r="I7" s="5">
        <v>0.45</v>
      </c>
      <c r="J7" s="5">
        <v>61.3</v>
      </c>
      <c r="K7" s="5">
        <v>51.4</v>
      </c>
      <c r="L7" s="5">
        <v>3.26</v>
      </c>
      <c r="M7" s="5">
        <v>30.6</v>
      </c>
      <c r="N7" s="5">
        <v>43.8</v>
      </c>
      <c r="O7" s="5">
        <v>0.67700000000000005</v>
      </c>
      <c r="P7" s="5">
        <v>44.3</v>
      </c>
      <c r="Q7" s="5">
        <v>44.4</v>
      </c>
      <c r="R7" s="5">
        <v>3.65</v>
      </c>
      <c r="S7" s="5">
        <v>25.6</v>
      </c>
      <c r="T7" s="5">
        <v>36.4</v>
      </c>
      <c r="U7" s="5">
        <v>96.8</v>
      </c>
      <c r="V7" s="5">
        <v>53</v>
      </c>
      <c r="W7" s="5">
        <v>61.2</v>
      </c>
      <c r="X7" s="5">
        <v>25.3</v>
      </c>
      <c r="Y7" s="5">
        <v>20.2</v>
      </c>
      <c r="Z7" s="5">
        <v>6.42</v>
      </c>
      <c r="AA7" s="5">
        <v>51.5</v>
      </c>
      <c r="AB7" s="5">
        <v>12.7</v>
      </c>
      <c r="AC7" s="5">
        <v>25</v>
      </c>
      <c r="AD7" s="5">
        <v>23.9</v>
      </c>
      <c r="AE7" s="5">
        <v>27.5</v>
      </c>
      <c r="AF7" s="5">
        <v>16.100000000000001</v>
      </c>
      <c r="AG7" s="5">
        <v>42.9</v>
      </c>
      <c r="AH7" s="5">
        <v>13.7</v>
      </c>
      <c r="AI7" s="5">
        <v>27.3</v>
      </c>
      <c r="AJ7" s="5">
        <v>2</v>
      </c>
      <c r="AK7" s="5">
        <v>44.5</v>
      </c>
      <c r="AL7" s="5">
        <v>31.3</v>
      </c>
      <c r="AM7" s="5">
        <v>68.599999999999994</v>
      </c>
      <c r="AN7" s="5">
        <v>6.45</v>
      </c>
      <c r="AO7" s="5">
        <v>5.5</v>
      </c>
      <c r="AP7" s="5">
        <v>35.4</v>
      </c>
      <c r="AQ7" s="5">
        <v>6.35</v>
      </c>
      <c r="AR7" s="5">
        <v>0</v>
      </c>
      <c r="AS7" s="5">
        <v>68.599999999999994</v>
      </c>
      <c r="AT7" s="5">
        <v>21.5</v>
      </c>
      <c r="AU7" s="5">
        <v>12.2</v>
      </c>
      <c r="AV7" s="5">
        <v>37.9</v>
      </c>
      <c r="AW7" s="5">
        <v>7.08</v>
      </c>
      <c r="AX7" s="5">
        <v>9.09</v>
      </c>
      <c r="AY7" s="5">
        <v>2.3400000000000001E-2</v>
      </c>
      <c r="AZ7" s="5">
        <v>1.1499999999999999</v>
      </c>
      <c r="BA7" s="5">
        <v>1.67</v>
      </c>
      <c r="BB7" s="5">
        <v>5.68</v>
      </c>
      <c r="BC7" s="5">
        <v>12.1</v>
      </c>
      <c r="BD7" s="5">
        <v>36.700000000000003</v>
      </c>
      <c r="BE7" s="5">
        <v>9.85</v>
      </c>
      <c r="BF7" s="5">
        <v>50.3</v>
      </c>
      <c r="BG7" s="5">
        <v>31.3</v>
      </c>
      <c r="BH7" s="5">
        <v>6.85</v>
      </c>
      <c r="BI7" s="5">
        <v>6.77</v>
      </c>
      <c r="BJ7" s="5">
        <v>27.4</v>
      </c>
      <c r="BK7" s="5">
        <v>15.6</v>
      </c>
      <c r="BL7" s="5">
        <v>53.6</v>
      </c>
      <c r="BM7" s="5">
        <v>27.3</v>
      </c>
    </row>
    <row r="8" spans="1:65" x14ac:dyDescent="0.2">
      <c r="A8" t="s">
        <v>67</v>
      </c>
      <c r="B8" t="s">
        <v>65</v>
      </c>
      <c r="C8" t="s">
        <v>61</v>
      </c>
      <c r="D8" t="s">
        <v>62</v>
      </c>
      <c r="E8">
        <v>14</v>
      </c>
      <c r="F8" s="5">
        <v>1.05</v>
      </c>
      <c r="G8" s="5">
        <v>1.23</v>
      </c>
      <c r="H8" s="5">
        <v>3.43</v>
      </c>
      <c r="I8" s="5">
        <v>0.66800000000000004</v>
      </c>
      <c r="J8" s="5">
        <v>53.7</v>
      </c>
      <c r="K8" s="5">
        <v>44.7</v>
      </c>
      <c r="L8" s="5">
        <v>1.96</v>
      </c>
      <c r="M8" s="5">
        <v>24.8</v>
      </c>
      <c r="N8" s="5">
        <v>86.4</v>
      </c>
      <c r="O8" s="5">
        <v>0.51500000000000001</v>
      </c>
      <c r="P8" s="5">
        <v>40.299999999999997</v>
      </c>
      <c r="Q8" s="5">
        <v>42.2</v>
      </c>
      <c r="R8" s="5">
        <v>2.2999999999999998</v>
      </c>
      <c r="S8" s="5">
        <v>19.399999999999999</v>
      </c>
      <c r="T8" s="5">
        <v>26.8</v>
      </c>
      <c r="U8" s="5">
        <v>97</v>
      </c>
      <c r="V8" s="5">
        <v>48.1</v>
      </c>
      <c r="W8" s="5">
        <v>54.2</v>
      </c>
      <c r="X8" s="5">
        <v>13.2</v>
      </c>
      <c r="Y8" s="5">
        <v>14.6</v>
      </c>
      <c r="Z8" s="5">
        <v>1.67</v>
      </c>
      <c r="AA8" s="5">
        <v>29.1</v>
      </c>
      <c r="AB8" s="5">
        <v>8.27</v>
      </c>
      <c r="AC8" s="5">
        <v>4.55</v>
      </c>
      <c r="AD8" s="5">
        <v>11.5</v>
      </c>
      <c r="AE8" s="5">
        <v>19.100000000000001</v>
      </c>
      <c r="AF8" s="5">
        <v>9.52</v>
      </c>
      <c r="AG8" s="5">
        <v>22.2</v>
      </c>
      <c r="AH8" s="5">
        <v>7.45</v>
      </c>
      <c r="AI8" s="5">
        <v>14.1</v>
      </c>
      <c r="AJ8" s="5">
        <v>1.99</v>
      </c>
      <c r="AK8" s="5">
        <v>49.7</v>
      </c>
      <c r="AL8" s="5">
        <v>40.799999999999997</v>
      </c>
      <c r="AM8" s="5">
        <v>72.8</v>
      </c>
      <c r="AN8" s="5">
        <v>13.4</v>
      </c>
      <c r="AO8" s="5">
        <v>0.66700000000000004</v>
      </c>
      <c r="AP8" s="5">
        <v>47.9</v>
      </c>
      <c r="AQ8" s="5">
        <v>6.77</v>
      </c>
      <c r="AR8" s="5">
        <v>0</v>
      </c>
      <c r="AS8" s="5">
        <v>75.3</v>
      </c>
      <c r="AT8" s="5">
        <v>25.7</v>
      </c>
      <c r="AU8" s="5">
        <v>9.0500000000000007</v>
      </c>
      <c r="AV8" s="5">
        <v>48</v>
      </c>
      <c r="AW8" s="5">
        <v>8.86</v>
      </c>
      <c r="AX8" s="5">
        <v>22.5</v>
      </c>
      <c r="AY8" s="5">
        <v>5.6499999999999996E-3</v>
      </c>
      <c r="AZ8" s="5">
        <v>0.94699999999999995</v>
      </c>
      <c r="BA8" s="5">
        <v>1.53</v>
      </c>
      <c r="BB8" s="5">
        <v>13.3</v>
      </c>
      <c r="BC8" s="5">
        <v>18.899999999999999</v>
      </c>
      <c r="BD8" s="5">
        <v>52.7</v>
      </c>
      <c r="BE8" s="5">
        <v>21</v>
      </c>
      <c r="BF8" s="5">
        <v>60.2</v>
      </c>
      <c r="BG8" s="5">
        <v>9.09</v>
      </c>
      <c r="BH8" s="5">
        <v>12.7</v>
      </c>
      <c r="BI8" s="5">
        <v>14.9</v>
      </c>
      <c r="BJ8" s="5">
        <v>39.200000000000003</v>
      </c>
      <c r="BK8" s="5">
        <v>27.5</v>
      </c>
      <c r="BL8" s="5">
        <v>64.3</v>
      </c>
      <c r="BM8" s="5">
        <v>36.6</v>
      </c>
    </row>
    <row r="9" spans="1:65" x14ac:dyDescent="0.2">
      <c r="A9" t="s">
        <v>68</v>
      </c>
      <c r="B9" t="s">
        <v>65</v>
      </c>
      <c r="C9" t="s">
        <v>61</v>
      </c>
      <c r="D9" t="s">
        <v>62</v>
      </c>
      <c r="E9">
        <v>14</v>
      </c>
      <c r="F9" s="5">
        <v>1.34</v>
      </c>
      <c r="G9" s="5">
        <v>1.24</v>
      </c>
      <c r="H9" s="5">
        <v>3.99</v>
      </c>
      <c r="I9" s="5">
        <v>0.73299999999999998</v>
      </c>
      <c r="J9" s="5">
        <v>66.099999999999994</v>
      </c>
      <c r="K9" s="5">
        <v>53.2</v>
      </c>
      <c r="L9" s="5">
        <v>2.92</v>
      </c>
      <c r="M9" s="5">
        <v>24.3</v>
      </c>
      <c r="N9" s="5">
        <v>70</v>
      </c>
      <c r="O9" s="5">
        <v>0.63500000000000001</v>
      </c>
      <c r="P9" s="5">
        <v>51.2</v>
      </c>
      <c r="Q9" s="5">
        <v>51.8</v>
      </c>
      <c r="R9" s="5">
        <v>3.26</v>
      </c>
      <c r="S9" s="5">
        <v>21.2</v>
      </c>
      <c r="T9" s="5">
        <v>26.3</v>
      </c>
      <c r="U9" s="5">
        <v>96.7</v>
      </c>
      <c r="V9" s="5">
        <v>51</v>
      </c>
      <c r="W9" s="5">
        <v>57.8</v>
      </c>
      <c r="X9" s="5">
        <v>14.6</v>
      </c>
      <c r="Y9" s="5">
        <v>7.27</v>
      </c>
      <c r="Z9" s="5">
        <v>5.91</v>
      </c>
      <c r="AA9" s="5">
        <v>30.5</v>
      </c>
      <c r="AB9" s="5">
        <v>10.6</v>
      </c>
      <c r="AC9" s="5">
        <v>0</v>
      </c>
      <c r="AD9" s="5">
        <v>13.1</v>
      </c>
      <c r="AE9" s="5">
        <v>17.100000000000001</v>
      </c>
      <c r="AF9" s="5">
        <v>5.61</v>
      </c>
      <c r="AG9" s="5">
        <v>24.4</v>
      </c>
      <c r="AH9" s="5">
        <v>8.9700000000000006</v>
      </c>
      <c r="AI9" s="5">
        <v>15.8</v>
      </c>
      <c r="AJ9" s="5">
        <v>1.96</v>
      </c>
      <c r="AK9" s="5">
        <v>46.7</v>
      </c>
      <c r="AL9" s="5">
        <v>36.9</v>
      </c>
      <c r="AM9" s="5">
        <v>72.099999999999994</v>
      </c>
      <c r="AN9" s="5">
        <v>7.88</v>
      </c>
      <c r="AO9" s="5">
        <v>0.90900000000000003</v>
      </c>
      <c r="AP9" s="5">
        <v>42.6</v>
      </c>
      <c r="AQ9" s="5">
        <v>8.18</v>
      </c>
      <c r="AR9" s="5">
        <v>3.33</v>
      </c>
      <c r="AS9" s="5">
        <v>73.5</v>
      </c>
      <c r="AT9" s="5">
        <v>20.100000000000001</v>
      </c>
      <c r="AU9" s="5">
        <v>8.18</v>
      </c>
      <c r="AV9" s="5">
        <v>44.2</v>
      </c>
      <c r="AW9" s="5">
        <v>8.34</v>
      </c>
      <c r="AX9" s="5">
        <v>18.899999999999999</v>
      </c>
      <c r="AY9" s="5">
        <v>3.5100000000000001E-3</v>
      </c>
      <c r="AZ9" s="5">
        <v>0.97899999999999998</v>
      </c>
      <c r="BA9" s="5">
        <v>1.31</v>
      </c>
      <c r="BB9" s="5">
        <v>12.6</v>
      </c>
      <c r="BC9" s="5">
        <v>18.8</v>
      </c>
      <c r="BD9" s="5">
        <v>39.5</v>
      </c>
      <c r="BE9" s="5">
        <v>24</v>
      </c>
      <c r="BF9" s="5">
        <v>56.9</v>
      </c>
      <c r="BG9" s="5">
        <v>26.7</v>
      </c>
      <c r="BH9" s="5">
        <v>12.8</v>
      </c>
      <c r="BI9" s="5">
        <v>11.5</v>
      </c>
      <c r="BJ9" s="5">
        <v>34.4</v>
      </c>
      <c r="BK9" s="5">
        <v>28.2</v>
      </c>
      <c r="BL9" s="5">
        <v>61.5</v>
      </c>
      <c r="BM9" s="5">
        <v>38.9</v>
      </c>
    </row>
    <row r="10" spans="1:65" x14ac:dyDescent="0.2">
      <c r="A10" t="s">
        <v>69</v>
      </c>
      <c r="B10" t="s">
        <v>70</v>
      </c>
      <c r="C10" t="s">
        <v>61</v>
      </c>
      <c r="D10" t="s">
        <v>62</v>
      </c>
      <c r="E10">
        <v>15</v>
      </c>
      <c r="F10" s="5">
        <v>0.27800000000000002</v>
      </c>
      <c r="G10" s="5">
        <v>1.02</v>
      </c>
      <c r="H10" s="5">
        <v>0.52700000000000002</v>
      </c>
      <c r="I10" s="5">
        <v>0.76700000000000002</v>
      </c>
      <c r="J10" s="5">
        <v>70.8</v>
      </c>
      <c r="K10" s="5">
        <v>50.9</v>
      </c>
      <c r="L10" s="5">
        <v>2.59</v>
      </c>
      <c r="M10" s="5">
        <v>29.1</v>
      </c>
      <c r="N10" s="5">
        <v>50</v>
      </c>
      <c r="O10" s="5">
        <v>0.73699999999999999</v>
      </c>
      <c r="P10" s="5">
        <v>64.7</v>
      </c>
      <c r="Q10" s="5">
        <v>54.5</v>
      </c>
      <c r="R10" s="5">
        <v>2.89</v>
      </c>
      <c r="S10" s="5">
        <v>23.1</v>
      </c>
      <c r="T10" s="5">
        <v>33.200000000000003</v>
      </c>
      <c r="U10" s="5">
        <v>97.9</v>
      </c>
      <c r="V10" s="5">
        <v>45.9</v>
      </c>
      <c r="W10" s="5">
        <v>64.400000000000006</v>
      </c>
      <c r="X10" s="5">
        <v>13.5</v>
      </c>
      <c r="Y10" s="5">
        <v>9.8800000000000008</v>
      </c>
      <c r="Z10" s="5">
        <v>1.91</v>
      </c>
      <c r="AA10" s="5">
        <v>29.3</v>
      </c>
      <c r="AB10" s="5">
        <v>7.93</v>
      </c>
      <c r="AC10" s="5">
        <v>16.7</v>
      </c>
      <c r="AD10" s="5">
        <v>11.7</v>
      </c>
      <c r="AE10" s="5">
        <v>14</v>
      </c>
      <c r="AF10" s="5">
        <v>5.54</v>
      </c>
      <c r="AG10" s="5">
        <v>23</v>
      </c>
      <c r="AH10" s="5">
        <v>7.54</v>
      </c>
      <c r="AI10" s="5">
        <v>18.7</v>
      </c>
      <c r="AJ10" s="5">
        <v>1.82</v>
      </c>
      <c r="AK10" s="5">
        <v>52.6</v>
      </c>
      <c r="AL10" s="5">
        <v>34.5</v>
      </c>
      <c r="AM10" s="5">
        <v>70.400000000000006</v>
      </c>
      <c r="AN10" s="5">
        <v>7.14</v>
      </c>
      <c r="AO10" s="5">
        <v>1.01</v>
      </c>
      <c r="AP10" s="5">
        <v>43.8</v>
      </c>
      <c r="AQ10" s="5">
        <v>4.5</v>
      </c>
      <c r="AR10" s="5">
        <v>4.55</v>
      </c>
      <c r="AS10" s="5">
        <v>70.400000000000006</v>
      </c>
      <c r="AT10" s="5">
        <v>9.8000000000000007</v>
      </c>
      <c r="AU10" s="5">
        <v>5.0199999999999996</v>
      </c>
      <c r="AV10" s="5">
        <v>45.4</v>
      </c>
      <c r="AW10" s="5">
        <v>5.43</v>
      </c>
      <c r="AX10" s="5">
        <v>19.2</v>
      </c>
      <c r="AY10" s="5">
        <v>5.7800000000000004E-3</v>
      </c>
      <c r="AZ10" s="5">
        <v>0.53</v>
      </c>
      <c r="BA10" s="5">
        <v>0.52700000000000002</v>
      </c>
      <c r="BB10" s="5">
        <v>15.3</v>
      </c>
      <c r="BC10" s="5">
        <v>12.2</v>
      </c>
      <c r="BD10" s="5">
        <v>46.2</v>
      </c>
      <c r="BE10" s="5">
        <v>24.3</v>
      </c>
      <c r="BF10" s="5">
        <v>58.5</v>
      </c>
      <c r="BG10" s="5">
        <v>28.8</v>
      </c>
      <c r="BH10" s="5">
        <v>17.100000000000001</v>
      </c>
      <c r="BI10" s="5">
        <v>11.5</v>
      </c>
      <c r="BJ10" s="5">
        <v>34.9</v>
      </c>
      <c r="BK10" s="5">
        <v>28.7</v>
      </c>
      <c r="BL10" s="5">
        <v>63.9</v>
      </c>
      <c r="BM10" s="5">
        <v>29</v>
      </c>
    </row>
    <row r="11" spans="1:65" x14ac:dyDescent="0.2">
      <c r="A11" t="s">
        <v>71</v>
      </c>
      <c r="B11" t="s">
        <v>70</v>
      </c>
      <c r="C11" t="s">
        <v>61</v>
      </c>
      <c r="D11" t="s">
        <v>62</v>
      </c>
      <c r="E11">
        <v>15</v>
      </c>
      <c r="F11" s="5">
        <v>0.31900000000000001</v>
      </c>
      <c r="G11" s="5">
        <v>0.61699999999999999</v>
      </c>
      <c r="H11" s="5">
        <v>0.45600000000000002</v>
      </c>
      <c r="I11" s="5">
        <v>0.95</v>
      </c>
      <c r="J11" s="5">
        <v>71.7</v>
      </c>
      <c r="K11" s="5">
        <v>47.2</v>
      </c>
      <c r="L11" s="5">
        <v>2.2000000000000002</v>
      </c>
      <c r="M11" s="5">
        <v>24.8</v>
      </c>
      <c r="N11" s="5">
        <v>68.2</v>
      </c>
      <c r="O11" s="5">
        <v>0.60699999999999998</v>
      </c>
      <c r="P11" s="5">
        <v>64.099999999999994</v>
      </c>
      <c r="Q11" s="5">
        <v>54.2</v>
      </c>
      <c r="R11" s="5">
        <v>2.21</v>
      </c>
      <c r="S11" s="5">
        <v>20.8</v>
      </c>
      <c r="T11" s="5">
        <v>40.200000000000003</v>
      </c>
      <c r="U11" s="5">
        <v>97.2</v>
      </c>
      <c r="V11" s="5">
        <v>41.4</v>
      </c>
      <c r="W11" s="5">
        <v>60.4</v>
      </c>
      <c r="X11" s="5">
        <v>12.4</v>
      </c>
      <c r="Y11" s="5">
        <v>9.2899999999999991</v>
      </c>
      <c r="Z11" s="5">
        <v>2.95</v>
      </c>
      <c r="AA11" s="5">
        <v>28.2</v>
      </c>
      <c r="AB11" s="5">
        <v>8.4</v>
      </c>
      <c r="AC11" s="5">
        <v>4.5999999999999996</v>
      </c>
      <c r="AD11" s="5">
        <v>10.6</v>
      </c>
      <c r="AE11" s="5">
        <v>13</v>
      </c>
      <c r="AF11" s="5">
        <v>5.47</v>
      </c>
      <c r="AG11" s="5">
        <v>22.3</v>
      </c>
      <c r="AH11" s="5">
        <v>9.15</v>
      </c>
      <c r="AI11" s="5">
        <v>14.9</v>
      </c>
      <c r="AJ11" s="5">
        <v>2.4700000000000002</v>
      </c>
      <c r="AK11" s="5">
        <v>57.4</v>
      </c>
      <c r="AL11" s="5">
        <v>38.6</v>
      </c>
      <c r="AM11" s="5">
        <v>69.2</v>
      </c>
      <c r="AN11" s="5">
        <v>6.56</v>
      </c>
      <c r="AO11" s="5">
        <v>1.03</v>
      </c>
      <c r="AP11" s="5">
        <v>45.5</v>
      </c>
      <c r="AQ11" s="5">
        <v>6.35</v>
      </c>
      <c r="AR11" s="5">
        <v>4.5999999999999996</v>
      </c>
      <c r="AS11" s="5">
        <v>70.900000000000006</v>
      </c>
      <c r="AT11" s="5">
        <v>10.4</v>
      </c>
      <c r="AU11" s="5">
        <v>6.12</v>
      </c>
      <c r="AV11" s="5">
        <v>46.8</v>
      </c>
      <c r="AW11" s="5">
        <v>7.34</v>
      </c>
      <c r="AX11" s="5">
        <v>18.899999999999999</v>
      </c>
      <c r="AY11" s="5">
        <v>5.8900000000000003E-3</v>
      </c>
      <c r="AZ11" s="5">
        <v>0.629</v>
      </c>
      <c r="BA11" s="5">
        <v>0.58899999999999997</v>
      </c>
      <c r="BB11" s="5">
        <v>17.399999999999999</v>
      </c>
      <c r="BC11" s="5">
        <v>12.6</v>
      </c>
      <c r="BD11" s="5">
        <v>48.8</v>
      </c>
      <c r="BE11" s="5">
        <v>24.1</v>
      </c>
      <c r="BF11" s="5">
        <v>60.5</v>
      </c>
      <c r="BG11" s="5">
        <v>22.6</v>
      </c>
      <c r="BH11" s="5">
        <v>17.899999999999999</v>
      </c>
      <c r="BI11" s="5">
        <v>12.6</v>
      </c>
      <c r="BJ11" s="5">
        <v>34.200000000000003</v>
      </c>
      <c r="BK11" s="5">
        <v>28.8</v>
      </c>
      <c r="BL11" s="5">
        <v>62.7</v>
      </c>
      <c r="BM11" s="5">
        <v>26.1</v>
      </c>
    </row>
    <row r="12" spans="1:65" x14ac:dyDescent="0.2">
      <c r="A12" t="s">
        <v>72</v>
      </c>
      <c r="B12" t="s">
        <v>73</v>
      </c>
      <c r="C12" t="s">
        <v>61</v>
      </c>
      <c r="D12" t="s">
        <v>62</v>
      </c>
      <c r="E12">
        <v>19</v>
      </c>
      <c r="F12" s="5">
        <v>0.76400000000000001</v>
      </c>
      <c r="G12" s="5">
        <v>1.35</v>
      </c>
      <c r="H12" s="5">
        <v>4.1399999999999997</v>
      </c>
      <c r="I12" s="5">
        <v>0.628</v>
      </c>
      <c r="J12" s="5">
        <v>62.2</v>
      </c>
      <c r="K12" s="5">
        <v>32.1</v>
      </c>
      <c r="L12" s="5">
        <v>0.81699999999999995</v>
      </c>
      <c r="M12" s="5">
        <v>12.5</v>
      </c>
      <c r="N12" s="5">
        <v>21.7</v>
      </c>
      <c r="O12" s="5">
        <v>0.29599999999999999</v>
      </c>
      <c r="P12" s="5">
        <v>47.2</v>
      </c>
      <c r="Q12" s="5">
        <v>35.799999999999997</v>
      </c>
      <c r="R12" s="5">
        <v>1.04</v>
      </c>
      <c r="S12" s="5">
        <v>9.35</v>
      </c>
      <c r="T12" s="5">
        <v>11.1</v>
      </c>
      <c r="U12" s="5">
        <v>96.2</v>
      </c>
      <c r="V12" s="5">
        <v>38.700000000000003</v>
      </c>
      <c r="W12" s="5">
        <v>44.1</v>
      </c>
      <c r="X12" s="5">
        <v>7.87</v>
      </c>
      <c r="Y12" s="5">
        <v>10.1</v>
      </c>
      <c r="Z12" s="5">
        <v>1.49</v>
      </c>
      <c r="AA12" s="5">
        <v>18.600000000000001</v>
      </c>
      <c r="AB12" s="5">
        <v>7.86</v>
      </c>
      <c r="AC12" s="5">
        <v>17.399999999999999</v>
      </c>
      <c r="AD12" s="5">
        <v>6.8</v>
      </c>
      <c r="AE12" s="5">
        <v>14.2</v>
      </c>
      <c r="AF12" s="5">
        <v>4.51</v>
      </c>
      <c r="AG12" s="5">
        <v>14.7</v>
      </c>
      <c r="AH12" s="5">
        <v>7.76</v>
      </c>
      <c r="AI12" s="5">
        <v>12.3</v>
      </c>
      <c r="AJ12" s="5">
        <v>3.01</v>
      </c>
      <c r="AK12" s="5">
        <v>58.1</v>
      </c>
      <c r="AL12" s="5">
        <v>49.7</v>
      </c>
      <c r="AM12" s="5">
        <v>73.2</v>
      </c>
      <c r="AN12" s="5">
        <v>8.33</v>
      </c>
      <c r="AO12" s="5">
        <v>0.249</v>
      </c>
      <c r="AP12" s="5">
        <v>57</v>
      </c>
      <c r="AQ12" s="5">
        <v>10.5</v>
      </c>
      <c r="AR12" s="5">
        <v>17.399999999999999</v>
      </c>
      <c r="AS12" s="5">
        <v>74.099999999999994</v>
      </c>
      <c r="AT12" s="5">
        <v>15.2</v>
      </c>
      <c r="AU12" s="5">
        <v>8.33</v>
      </c>
      <c r="AV12" s="5">
        <v>56.2</v>
      </c>
      <c r="AW12" s="5">
        <v>14</v>
      </c>
      <c r="AX12" s="5">
        <v>27.2</v>
      </c>
      <c r="AY12" s="5">
        <v>2.63E-2</v>
      </c>
      <c r="AZ12" s="5">
        <v>1.88</v>
      </c>
      <c r="BA12" s="5">
        <v>2.02</v>
      </c>
      <c r="BB12" s="5">
        <v>18.399999999999999</v>
      </c>
      <c r="BC12" s="5">
        <v>20.100000000000001</v>
      </c>
      <c r="BD12" s="5">
        <v>65.7</v>
      </c>
      <c r="BE12" s="5">
        <v>23.6</v>
      </c>
      <c r="BF12" s="5">
        <v>69.099999999999994</v>
      </c>
      <c r="BG12" s="5">
        <v>43.5</v>
      </c>
      <c r="BH12" s="5">
        <v>18.8</v>
      </c>
      <c r="BI12" s="5">
        <v>23.4</v>
      </c>
      <c r="BJ12" s="5">
        <v>51.4</v>
      </c>
      <c r="BK12" s="5">
        <v>28.1</v>
      </c>
      <c r="BL12" s="5">
        <v>68.8</v>
      </c>
      <c r="BM12" s="5">
        <v>49.4</v>
      </c>
    </row>
    <row r="13" spans="1:65" x14ac:dyDescent="0.2">
      <c r="A13" t="s">
        <v>74</v>
      </c>
      <c r="B13" t="s">
        <v>75</v>
      </c>
      <c r="C13" t="s">
        <v>61</v>
      </c>
      <c r="D13" t="s">
        <v>62</v>
      </c>
      <c r="E13">
        <v>22</v>
      </c>
      <c r="F13" s="5">
        <v>0.439</v>
      </c>
      <c r="G13" s="5">
        <v>0.94399999999999995</v>
      </c>
      <c r="H13" s="5">
        <v>0.63</v>
      </c>
      <c r="I13" s="5">
        <v>1.45</v>
      </c>
      <c r="J13" s="5">
        <v>61.5</v>
      </c>
      <c r="K13" s="5">
        <v>42.6</v>
      </c>
      <c r="L13" s="5">
        <v>1.44</v>
      </c>
      <c r="M13" s="5">
        <v>14.4</v>
      </c>
      <c r="N13" s="5">
        <v>59.9</v>
      </c>
      <c r="O13" s="5">
        <v>0.85599999999999998</v>
      </c>
      <c r="P13" s="5">
        <v>59.1</v>
      </c>
      <c r="Q13" s="5">
        <v>47.5</v>
      </c>
      <c r="R13" s="5">
        <v>0.86</v>
      </c>
      <c r="S13" s="5">
        <v>13.3</v>
      </c>
      <c r="T13" s="5">
        <v>50.6</v>
      </c>
      <c r="U13" s="5">
        <v>94.5</v>
      </c>
      <c r="V13" s="5">
        <v>27.1</v>
      </c>
      <c r="W13" s="5">
        <v>46.7</v>
      </c>
      <c r="X13" s="5">
        <v>6.44</v>
      </c>
      <c r="Y13" s="5">
        <v>4.9800000000000004</v>
      </c>
      <c r="Z13" s="5">
        <v>1.54</v>
      </c>
      <c r="AA13" s="5">
        <v>18</v>
      </c>
      <c r="AB13" s="5">
        <v>4.1900000000000004</v>
      </c>
      <c r="AC13" s="5">
        <v>4.38</v>
      </c>
      <c r="AD13" s="5">
        <v>7.84</v>
      </c>
      <c r="AE13" s="5">
        <v>7.25</v>
      </c>
      <c r="AF13" s="5">
        <v>3.78</v>
      </c>
      <c r="AG13" s="5">
        <v>16.5</v>
      </c>
      <c r="AH13" s="5">
        <v>5.7</v>
      </c>
      <c r="AI13" s="5">
        <v>9.93</v>
      </c>
      <c r="AJ13" s="5">
        <v>5.08</v>
      </c>
      <c r="AK13" s="5">
        <v>71</v>
      </c>
      <c r="AL13" s="5">
        <v>52.1</v>
      </c>
      <c r="AM13" s="5">
        <v>68.2</v>
      </c>
      <c r="AN13" s="5">
        <v>0.85899999999999999</v>
      </c>
      <c r="AO13" s="5">
        <v>1.1000000000000001</v>
      </c>
      <c r="AP13" s="5">
        <v>53.6</v>
      </c>
      <c r="AQ13" s="5">
        <v>5.52</v>
      </c>
      <c r="AR13" s="5">
        <v>5.1100000000000003</v>
      </c>
      <c r="AS13" s="5">
        <v>67.7</v>
      </c>
      <c r="AT13" s="5">
        <v>3.54</v>
      </c>
      <c r="AU13" s="5">
        <v>5.62</v>
      </c>
      <c r="AV13" s="5">
        <v>53.4</v>
      </c>
      <c r="AW13" s="5">
        <v>5.85</v>
      </c>
      <c r="AX13" s="5">
        <v>12.1</v>
      </c>
      <c r="AY13" s="5">
        <v>2.6200000000000001E-2</v>
      </c>
      <c r="AZ13" s="5">
        <v>0.96099999999999997</v>
      </c>
      <c r="BA13" s="5">
        <v>0.59199999999999997</v>
      </c>
      <c r="BB13" s="5">
        <v>23.9</v>
      </c>
      <c r="BC13" s="5">
        <v>32.6</v>
      </c>
      <c r="BD13" s="5">
        <v>54.8</v>
      </c>
      <c r="BE13" s="5">
        <v>27</v>
      </c>
      <c r="BF13" s="5">
        <v>75.900000000000006</v>
      </c>
      <c r="BG13" s="5">
        <v>30.7</v>
      </c>
      <c r="BH13" s="5">
        <v>23.6</v>
      </c>
      <c r="BI13" s="5">
        <v>30.1</v>
      </c>
      <c r="BJ13" s="5">
        <v>43.1</v>
      </c>
      <c r="BK13" s="5">
        <v>29.2</v>
      </c>
      <c r="BL13" s="5">
        <v>75.099999999999994</v>
      </c>
      <c r="BM13" s="5">
        <v>27.4</v>
      </c>
    </row>
    <row r="14" spans="1:65" x14ac:dyDescent="0.2">
      <c r="A14" t="s">
        <v>76</v>
      </c>
      <c r="B14" t="s">
        <v>77</v>
      </c>
      <c r="C14" t="s">
        <v>61</v>
      </c>
      <c r="D14" t="s">
        <v>62</v>
      </c>
      <c r="E14">
        <v>27</v>
      </c>
      <c r="F14" s="5">
        <v>0.28199999999999997</v>
      </c>
      <c r="G14" s="5">
        <v>0.97699999999999998</v>
      </c>
      <c r="H14" s="5">
        <v>0.39200000000000002</v>
      </c>
      <c r="I14" s="5">
        <v>1.27</v>
      </c>
      <c r="J14" s="5">
        <v>51.9</v>
      </c>
      <c r="K14" s="5">
        <v>31.7</v>
      </c>
      <c r="L14" s="5">
        <v>0.434</v>
      </c>
      <c r="M14" s="5">
        <v>7.44</v>
      </c>
      <c r="N14" s="5">
        <v>53.1</v>
      </c>
      <c r="O14" s="5">
        <v>0.84899999999999998</v>
      </c>
      <c r="P14" s="5">
        <v>56.9</v>
      </c>
      <c r="Q14" s="5">
        <v>44.3</v>
      </c>
      <c r="R14" s="5">
        <v>0.80600000000000005</v>
      </c>
      <c r="S14" s="5">
        <v>8.1</v>
      </c>
      <c r="T14" s="5">
        <v>50.1</v>
      </c>
      <c r="U14" s="5">
        <v>92.3</v>
      </c>
      <c r="V14" s="5">
        <v>28.4</v>
      </c>
      <c r="W14" s="5">
        <v>45.1</v>
      </c>
      <c r="X14" s="5">
        <v>3.9</v>
      </c>
      <c r="Y14" s="5">
        <v>3.77</v>
      </c>
      <c r="Z14" s="5">
        <v>0.68</v>
      </c>
      <c r="AA14" s="5">
        <v>11.4</v>
      </c>
      <c r="AB14" s="5">
        <v>3.26</v>
      </c>
      <c r="AC14" s="5">
        <v>2.31</v>
      </c>
      <c r="AD14" s="5">
        <v>5.34</v>
      </c>
      <c r="AE14" s="5">
        <v>9</v>
      </c>
      <c r="AF14" s="5">
        <v>2.76</v>
      </c>
      <c r="AG14" s="5">
        <v>12.3</v>
      </c>
      <c r="AH14" s="5">
        <v>3.25</v>
      </c>
      <c r="AI14" s="5">
        <v>7.68</v>
      </c>
      <c r="AJ14" s="5">
        <v>7.4</v>
      </c>
      <c r="AK14" s="5">
        <v>69.8</v>
      </c>
      <c r="AL14" s="5">
        <v>54.1</v>
      </c>
      <c r="AM14" s="5">
        <v>70.400000000000006</v>
      </c>
      <c r="AN14" s="5">
        <v>3.46</v>
      </c>
      <c r="AO14" s="5">
        <v>1.1000000000000001</v>
      </c>
      <c r="AP14" s="5">
        <v>59.6</v>
      </c>
      <c r="AQ14" s="5">
        <v>9.23</v>
      </c>
      <c r="AR14" s="5">
        <v>3.46</v>
      </c>
      <c r="AS14" s="5">
        <v>70.599999999999994</v>
      </c>
      <c r="AT14" s="5">
        <v>5.83</v>
      </c>
      <c r="AU14" s="5">
        <v>3.95</v>
      </c>
      <c r="AV14" s="5">
        <v>56.8</v>
      </c>
      <c r="AW14" s="5">
        <v>8.35</v>
      </c>
      <c r="AX14" s="5">
        <v>10.199999999999999</v>
      </c>
      <c r="AY14" s="5">
        <v>1.01E-2</v>
      </c>
      <c r="AZ14" s="5">
        <v>0.90800000000000003</v>
      </c>
      <c r="BA14" s="5">
        <v>0.40400000000000003</v>
      </c>
      <c r="BB14" s="5">
        <v>24.4</v>
      </c>
      <c r="BC14" s="5">
        <v>40.799999999999997</v>
      </c>
      <c r="BD14" s="5">
        <v>66.5</v>
      </c>
      <c r="BE14" s="5">
        <v>28.5</v>
      </c>
      <c r="BF14" s="5">
        <v>80.099999999999994</v>
      </c>
      <c r="BG14" s="5">
        <v>41.2</v>
      </c>
      <c r="BH14" s="5">
        <v>23.2</v>
      </c>
      <c r="BI14" s="5">
        <v>28.3</v>
      </c>
      <c r="BJ14" s="5">
        <v>49</v>
      </c>
      <c r="BK14" s="5">
        <v>30.1</v>
      </c>
      <c r="BL14" s="5">
        <v>80.3</v>
      </c>
      <c r="BM14" s="5">
        <v>32.1</v>
      </c>
    </row>
    <row r="15" spans="1:65" x14ac:dyDescent="0.2">
      <c r="A15" t="s">
        <v>78</v>
      </c>
      <c r="B15" t="s">
        <v>79</v>
      </c>
      <c r="C15" t="s">
        <v>61</v>
      </c>
      <c r="D15" t="s">
        <v>62</v>
      </c>
      <c r="E15">
        <v>33</v>
      </c>
      <c r="F15" s="5">
        <v>0.626</v>
      </c>
      <c r="G15" s="5">
        <v>1.87</v>
      </c>
      <c r="H15" s="5">
        <v>2.21</v>
      </c>
      <c r="I15" s="5">
        <v>0.59499999999999997</v>
      </c>
      <c r="J15" s="5">
        <v>43.1</v>
      </c>
      <c r="K15" s="5">
        <v>18.3</v>
      </c>
      <c r="L15" s="5">
        <v>0.80200000000000005</v>
      </c>
      <c r="M15" s="5">
        <v>6.01</v>
      </c>
      <c r="N15" s="5">
        <v>69.900000000000006</v>
      </c>
      <c r="O15" s="5">
        <v>0.36599999999999999</v>
      </c>
      <c r="P15" s="5">
        <v>33.799999999999997</v>
      </c>
      <c r="Q15" s="5">
        <v>21.9</v>
      </c>
      <c r="R15" s="5">
        <v>0.76800000000000002</v>
      </c>
      <c r="S15" s="5">
        <v>7.05</v>
      </c>
      <c r="T15" s="5">
        <v>41.9</v>
      </c>
      <c r="U15" s="5">
        <v>95.8</v>
      </c>
      <c r="V15" s="5">
        <v>34.6</v>
      </c>
      <c r="W15" s="5">
        <v>31.5</v>
      </c>
      <c r="X15" s="5">
        <v>2.08</v>
      </c>
      <c r="Y15" s="5">
        <v>2.92</v>
      </c>
      <c r="Z15" s="5">
        <v>7.3899999999999993E-2</v>
      </c>
      <c r="AA15" s="5">
        <v>7.96</v>
      </c>
      <c r="AB15" s="5">
        <v>1.5</v>
      </c>
      <c r="AC15" s="5">
        <v>1.38</v>
      </c>
      <c r="AD15" s="5">
        <v>3.72</v>
      </c>
      <c r="AE15" s="5">
        <v>5.8</v>
      </c>
      <c r="AF15" s="5">
        <v>0.433</v>
      </c>
      <c r="AG15" s="5">
        <v>8.32</v>
      </c>
      <c r="AH15" s="5">
        <v>2.4</v>
      </c>
      <c r="AI15" s="5">
        <v>1.57</v>
      </c>
      <c r="AJ15" s="5">
        <v>3.52</v>
      </c>
      <c r="AK15" s="5">
        <v>59.3</v>
      </c>
      <c r="AL15" s="5">
        <v>62.7</v>
      </c>
      <c r="AM15" s="5">
        <v>53</v>
      </c>
      <c r="AN15" s="5">
        <v>4.72</v>
      </c>
      <c r="AO15" s="5">
        <v>2</v>
      </c>
      <c r="AP15" s="5">
        <v>41.9</v>
      </c>
      <c r="AQ15" s="5">
        <v>5.15</v>
      </c>
      <c r="AR15" s="5">
        <v>1.73</v>
      </c>
      <c r="AS15" s="5">
        <v>54.7</v>
      </c>
      <c r="AT15" s="5">
        <v>9.4499999999999993</v>
      </c>
      <c r="AU15" s="5">
        <v>2.94</v>
      </c>
      <c r="AV15" s="5">
        <v>41.5</v>
      </c>
      <c r="AW15" s="5">
        <v>5.13</v>
      </c>
      <c r="AX15" s="5">
        <v>4.71</v>
      </c>
      <c r="AY15" s="5">
        <v>2.5100000000000001E-2</v>
      </c>
      <c r="AZ15" s="5">
        <v>4.22</v>
      </c>
      <c r="BA15" s="5">
        <v>3.57</v>
      </c>
      <c r="BB15" s="5">
        <v>44.3</v>
      </c>
      <c r="BC15" s="5">
        <v>49.2</v>
      </c>
      <c r="BD15" s="5">
        <v>79.599999999999994</v>
      </c>
      <c r="BE15" s="5">
        <v>49.3</v>
      </c>
      <c r="BF15" s="5">
        <v>87.3</v>
      </c>
      <c r="BG15" s="5">
        <v>27</v>
      </c>
      <c r="BH15" s="5">
        <v>41.2</v>
      </c>
      <c r="BI15" s="5">
        <v>50.9</v>
      </c>
      <c r="BJ15" s="5">
        <v>74.7</v>
      </c>
      <c r="BK15" s="5">
        <v>49.4</v>
      </c>
      <c r="BL15" s="5">
        <v>85.4</v>
      </c>
      <c r="BM15" s="5">
        <v>51.8</v>
      </c>
    </row>
    <row r="16" spans="1:65" x14ac:dyDescent="0.2">
      <c r="A16" t="s">
        <v>80</v>
      </c>
      <c r="B16" t="s">
        <v>81</v>
      </c>
      <c r="C16" t="s">
        <v>61</v>
      </c>
      <c r="D16" t="s">
        <v>62</v>
      </c>
      <c r="E16">
        <v>41</v>
      </c>
      <c r="F16" s="5">
        <v>0.36699999999999999</v>
      </c>
      <c r="G16" s="5">
        <v>0.70299999999999996</v>
      </c>
      <c r="H16" s="5">
        <v>0.89</v>
      </c>
      <c r="I16" s="5">
        <v>0.624</v>
      </c>
      <c r="J16" s="5">
        <v>45.4</v>
      </c>
      <c r="K16" s="5">
        <v>18.399999999999999</v>
      </c>
      <c r="L16" s="5">
        <v>0.64200000000000002</v>
      </c>
      <c r="M16" s="5">
        <v>15.4</v>
      </c>
      <c r="N16" s="5">
        <v>33.700000000000003</v>
      </c>
      <c r="O16" s="5">
        <v>0.39</v>
      </c>
      <c r="P16" s="5">
        <v>34.799999999999997</v>
      </c>
      <c r="Q16" s="5">
        <v>19.2</v>
      </c>
      <c r="R16" s="5">
        <v>0.61099999999999999</v>
      </c>
      <c r="S16" s="5">
        <v>13.8</v>
      </c>
      <c r="T16" s="5">
        <v>25</v>
      </c>
      <c r="U16" s="5">
        <v>96.8</v>
      </c>
      <c r="V16" s="5">
        <v>31.7</v>
      </c>
      <c r="W16" s="5">
        <v>26.4</v>
      </c>
      <c r="X16" s="5">
        <v>3.05</v>
      </c>
      <c r="Y16" s="5">
        <v>3</v>
      </c>
      <c r="Z16" s="5">
        <v>0.36299999999999999</v>
      </c>
      <c r="AA16" s="5">
        <v>7.3</v>
      </c>
      <c r="AB16" s="5">
        <v>2.14</v>
      </c>
      <c r="AC16" s="5">
        <v>1.18</v>
      </c>
      <c r="AD16" s="5">
        <v>3.28</v>
      </c>
      <c r="AE16" s="5">
        <v>6.19</v>
      </c>
      <c r="AF16" s="5">
        <v>0.21199999999999999</v>
      </c>
      <c r="AG16" s="5">
        <v>6.56</v>
      </c>
      <c r="AH16" s="5">
        <v>2.79</v>
      </c>
      <c r="AI16" s="5">
        <v>0</v>
      </c>
      <c r="AJ16" s="5">
        <v>2.8</v>
      </c>
      <c r="AK16" s="5">
        <v>65.900000000000006</v>
      </c>
      <c r="AL16" s="5">
        <v>71.3</v>
      </c>
      <c r="AM16" s="5">
        <v>53.2</v>
      </c>
      <c r="AN16" s="5">
        <v>4.3499999999999996</v>
      </c>
      <c r="AO16" s="5">
        <v>0.28199999999999997</v>
      </c>
      <c r="AP16" s="5">
        <v>41.3</v>
      </c>
      <c r="AQ16" s="5">
        <v>4.63</v>
      </c>
      <c r="AR16" s="5">
        <v>1.78</v>
      </c>
      <c r="AS16" s="5">
        <v>56.1</v>
      </c>
      <c r="AT16" s="5">
        <v>8.61</v>
      </c>
      <c r="AU16" s="5">
        <v>2.38</v>
      </c>
      <c r="AV16" s="5">
        <v>39.6</v>
      </c>
      <c r="AW16" s="5">
        <v>5.08</v>
      </c>
      <c r="AX16" s="5">
        <v>5.41</v>
      </c>
      <c r="AY16" s="5">
        <v>9.0399999999999994E-3</v>
      </c>
      <c r="AZ16" s="5">
        <v>1.68</v>
      </c>
      <c r="BA16" s="5">
        <v>1.34</v>
      </c>
      <c r="BB16" s="5">
        <v>43.1</v>
      </c>
      <c r="BC16" s="5">
        <v>47.2</v>
      </c>
      <c r="BD16" s="5">
        <v>81</v>
      </c>
      <c r="BE16" s="5">
        <v>50.8</v>
      </c>
      <c r="BF16" s="5">
        <v>77.900000000000006</v>
      </c>
      <c r="BG16" s="5">
        <v>63.3</v>
      </c>
      <c r="BH16" s="5">
        <v>40.200000000000003</v>
      </c>
      <c r="BI16" s="5">
        <v>50.4</v>
      </c>
      <c r="BJ16" s="5">
        <v>78.2</v>
      </c>
      <c r="BK16" s="5">
        <v>53.3</v>
      </c>
      <c r="BL16" s="5">
        <v>78.3</v>
      </c>
      <c r="BM16" s="5">
        <v>69.599999999999994</v>
      </c>
    </row>
    <row r="17" spans="1:65" x14ac:dyDescent="0.2">
      <c r="A17" t="s">
        <v>82</v>
      </c>
      <c r="B17" t="s">
        <v>83</v>
      </c>
      <c r="C17" t="s">
        <v>61</v>
      </c>
      <c r="D17" t="s">
        <v>62</v>
      </c>
      <c r="E17">
        <v>63</v>
      </c>
      <c r="F17" s="5">
        <v>0.54</v>
      </c>
      <c r="G17" s="5">
        <v>1.02</v>
      </c>
      <c r="H17" s="5">
        <v>2.58</v>
      </c>
      <c r="I17" s="5">
        <v>0.61699999999999999</v>
      </c>
      <c r="J17" s="5">
        <v>21.5</v>
      </c>
      <c r="K17" s="5">
        <v>10.1</v>
      </c>
      <c r="L17" s="5">
        <v>0.54600000000000004</v>
      </c>
      <c r="M17" s="5">
        <v>4.9000000000000004</v>
      </c>
      <c r="N17" s="5">
        <v>23.6</v>
      </c>
      <c r="O17" s="5">
        <v>0.376</v>
      </c>
      <c r="P17" s="5">
        <v>28.7</v>
      </c>
      <c r="Q17" s="5">
        <v>12.3</v>
      </c>
      <c r="R17" s="5">
        <v>0.72</v>
      </c>
      <c r="S17" s="5">
        <v>7.14</v>
      </c>
      <c r="T17" s="5">
        <v>19.2</v>
      </c>
      <c r="U17" s="5">
        <v>91.8</v>
      </c>
      <c r="V17" s="5">
        <v>16.100000000000001</v>
      </c>
      <c r="W17" s="5">
        <v>19.8</v>
      </c>
      <c r="X17" s="5">
        <v>1.1499999999999999</v>
      </c>
      <c r="Y17" s="5">
        <v>4.4000000000000004</v>
      </c>
      <c r="Z17" s="5">
        <v>0.30299999999999999</v>
      </c>
      <c r="AA17" s="5">
        <v>1.61</v>
      </c>
      <c r="AB17" s="5">
        <v>2.29</v>
      </c>
      <c r="AC17" s="5">
        <v>1.1200000000000001</v>
      </c>
      <c r="AD17" s="5">
        <v>1.45</v>
      </c>
      <c r="AE17" s="5">
        <v>2.94</v>
      </c>
      <c r="AF17" s="5">
        <v>0.34499999999999997</v>
      </c>
      <c r="AG17" s="5">
        <v>2.35</v>
      </c>
      <c r="AH17" s="5">
        <v>1.1000000000000001</v>
      </c>
      <c r="AI17" s="5">
        <v>0</v>
      </c>
      <c r="AJ17" s="5">
        <v>7.64</v>
      </c>
      <c r="AK17" s="5">
        <v>78.900000000000006</v>
      </c>
      <c r="AL17" s="5">
        <v>69.3</v>
      </c>
      <c r="AM17" s="5">
        <v>31.6</v>
      </c>
      <c r="AN17" s="5">
        <v>5.46</v>
      </c>
      <c r="AO17" s="5">
        <v>0.81899999999999995</v>
      </c>
      <c r="AP17" s="5">
        <v>15.4</v>
      </c>
      <c r="AQ17" s="5">
        <v>3.36</v>
      </c>
      <c r="AR17" s="5">
        <v>2.25</v>
      </c>
      <c r="AS17" s="5">
        <v>34.5</v>
      </c>
      <c r="AT17" s="5">
        <v>5.87</v>
      </c>
      <c r="AU17" s="5">
        <v>2.42</v>
      </c>
      <c r="AV17" s="5">
        <v>13.8</v>
      </c>
      <c r="AW17" s="5">
        <v>3.23</v>
      </c>
      <c r="AX17" s="5">
        <v>2.74</v>
      </c>
      <c r="AY17" s="5">
        <v>1.7000000000000001E-2</v>
      </c>
      <c r="AZ17" s="5">
        <v>3.95</v>
      </c>
      <c r="BA17" s="5">
        <v>8.2899999999999991</v>
      </c>
      <c r="BB17" s="5">
        <v>66.599999999999994</v>
      </c>
      <c r="BC17" s="5">
        <v>68.599999999999994</v>
      </c>
      <c r="BD17" s="5">
        <v>88.7</v>
      </c>
      <c r="BE17" s="5">
        <v>82.5</v>
      </c>
      <c r="BF17" s="5">
        <v>89.4</v>
      </c>
      <c r="BG17" s="5">
        <v>73</v>
      </c>
      <c r="BH17" s="5">
        <v>63.6</v>
      </c>
      <c r="BI17" s="5">
        <v>62.4</v>
      </c>
      <c r="BJ17" s="5">
        <v>85</v>
      </c>
      <c r="BK17" s="5">
        <v>83.2</v>
      </c>
      <c r="BL17" s="5">
        <v>88.5</v>
      </c>
      <c r="BM17" s="5">
        <v>78.099999999999994</v>
      </c>
    </row>
    <row r="18" spans="1:65" x14ac:dyDescent="0.2">
      <c r="A18" t="s">
        <v>84</v>
      </c>
      <c r="B18" t="s">
        <v>85</v>
      </c>
      <c r="C18" t="s">
        <v>86</v>
      </c>
      <c r="D18" t="s">
        <v>62</v>
      </c>
      <c r="E18">
        <v>81</v>
      </c>
      <c r="F18" s="5">
        <v>0.17399999999999999</v>
      </c>
      <c r="G18" s="5">
        <v>0.57699999999999996</v>
      </c>
      <c r="H18" s="5">
        <v>0.44400000000000001</v>
      </c>
      <c r="I18" s="5">
        <v>0.46200000000000002</v>
      </c>
      <c r="J18" s="5">
        <v>29.8</v>
      </c>
      <c r="K18" s="5">
        <v>11.1</v>
      </c>
      <c r="L18" s="5">
        <v>0.57999999999999996</v>
      </c>
      <c r="M18" s="5">
        <v>4.97</v>
      </c>
      <c r="N18" s="5">
        <v>18.600000000000001</v>
      </c>
      <c r="O18" s="5">
        <v>0.57899999999999996</v>
      </c>
      <c r="P18" s="5">
        <v>28.7</v>
      </c>
      <c r="Q18" s="5">
        <v>14.9</v>
      </c>
      <c r="R18" s="5">
        <v>1.04</v>
      </c>
      <c r="S18" s="5">
        <v>6.49</v>
      </c>
      <c r="T18" s="5">
        <v>20</v>
      </c>
      <c r="U18" s="5">
        <v>84.5</v>
      </c>
      <c r="V18" s="5">
        <v>15.7</v>
      </c>
      <c r="W18" s="5">
        <v>8.9700000000000006</v>
      </c>
      <c r="X18" s="5">
        <v>0.48199999999999998</v>
      </c>
      <c r="Y18" s="5">
        <v>1.22</v>
      </c>
      <c r="Z18" s="5">
        <v>0.25700000000000001</v>
      </c>
      <c r="AA18" s="5">
        <v>0.72499999999999998</v>
      </c>
      <c r="AB18" s="5">
        <v>4.0099999999999997E-2</v>
      </c>
      <c r="AC18" s="5">
        <v>0.43099999999999999</v>
      </c>
      <c r="AD18" s="5">
        <v>0.73</v>
      </c>
      <c r="AE18" s="5">
        <v>1.96</v>
      </c>
      <c r="AF18" s="5">
        <v>0.39600000000000002</v>
      </c>
      <c r="AG18" s="5">
        <v>0.77600000000000002</v>
      </c>
      <c r="AH18" s="5">
        <v>0.17799999999999999</v>
      </c>
      <c r="AI18" s="5">
        <v>0.94</v>
      </c>
      <c r="AJ18" s="5">
        <v>15.3</v>
      </c>
      <c r="AK18" s="5">
        <v>79</v>
      </c>
      <c r="AL18" s="5">
        <v>82.7</v>
      </c>
      <c r="AM18" s="5">
        <v>28.5</v>
      </c>
      <c r="AN18" s="5">
        <v>0.81200000000000006</v>
      </c>
      <c r="AO18" s="5">
        <v>0.91200000000000003</v>
      </c>
      <c r="AP18" s="5">
        <v>14.7</v>
      </c>
      <c r="AQ18" s="5">
        <v>0.64200000000000002</v>
      </c>
      <c r="AR18" s="5">
        <v>2.69</v>
      </c>
      <c r="AS18" s="5">
        <v>30.2</v>
      </c>
      <c r="AT18" s="5">
        <v>2.75</v>
      </c>
      <c r="AU18" s="5">
        <v>1.23</v>
      </c>
      <c r="AV18" s="5">
        <v>12.4</v>
      </c>
      <c r="AW18" s="5">
        <v>0.77700000000000002</v>
      </c>
      <c r="AX18" s="5">
        <v>2.42</v>
      </c>
      <c r="AY18" s="5">
        <v>2.7400000000000001E-2</v>
      </c>
      <c r="AZ18" s="5">
        <v>4.7699999999999996</v>
      </c>
      <c r="BA18" s="5">
        <v>7.85</v>
      </c>
      <c r="BB18" s="5">
        <v>70.599999999999994</v>
      </c>
      <c r="BC18" s="5">
        <v>68.2</v>
      </c>
      <c r="BD18" s="5">
        <v>87.7</v>
      </c>
      <c r="BE18" s="5">
        <v>84</v>
      </c>
      <c r="BF18" s="5">
        <v>94.3</v>
      </c>
      <c r="BG18" s="5">
        <v>78.3</v>
      </c>
      <c r="BH18" s="5">
        <v>68.5</v>
      </c>
      <c r="BI18" s="5">
        <v>66.599999999999994</v>
      </c>
      <c r="BJ18" s="5">
        <v>83.5</v>
      </c>
      <c r="BK18" s="5">
        <v>85.8</v>
      </c>
      <c r="BL18" s="5">
        <v>92.6</v>
      </c>
      <c r="BM18" s="5">
        <v>76.599999999999994</v>
      </c>
    </row>
    <row r="19" spans="1:65" x14ac:dyDescent="0.2">
      <c r="A19" t="s">
        <v>87</v>
      </c>
      <c r="B19" t="s">
        <v>85</v>
      </c>
      <c r="C19" t="s">
        <v>86</v>
      </c>
      <c r="D19" t="s">
        <v>62</v>
      </c>
      <c r="E19">
        <v>81</v>
      </c>
      <c r="F19" s="5">
        <v>0.48499999999999999</v>
      </c>
      <c r="G19" s="5">
        <v>0.50800000000000001</v>
      </c>
      <c r="H19" s="5">
        <v>0.46899999999999997</v>
      </c>
      <c r="I19" s="5">
        <v>0.61699999999999999</v>
      </c>
      <c r="J19" s="5">
        <v>23.9</v>
      </c>
      <c r="K19" s="5">
        <v>9.74</v>
      </c>
      <c r="L19" s="5">
        <v>0.53200000000000003</v>
      </c>
      <c r="M19" s="5">
        <v>9.2799999999999994</v>
      </c>
      <c r="N19" s="5">
        <v>13.9</v>
      </c>
      <c r="O19" s="5">
        <v>0.60399999999999998</v>
      </c>
      <c r="P19" s="5">
        <v>27.4</v>
      </c>
      <c r="Q19" s="5">
        <v>17.8</v>
      </c>
      <c r="R19" s="5">
        <v>0.88700000000000001</v>
      </c>
      <c r="S19" s="5">
        <v>12.1</v>
      </c>
      <c r="T19" s="5">
        <v>24.9</v>
      </c>
      <c r="U19" s="5">
        <v>88.6</v>
      </c>
      <c r="V19" s="5">
        <v>16.899999999999999</v>
      </c>
      <c r="W19" s="5">
        <v>8.9499999999999993</v>
      </c>
      <c r="X19" s="5">
        <v>0.38800000000000001</v>
      </c>
      <c r="Y19" s="5">
        <v>0.25900000000000001</v>
      </c>
      <c r="Z19" s="5">
        <v>0.248</v>
      </c>
      <c r="AA19" s="5">
        <v>0.435</v>
      </c>
      <c r="AB19" s="5">
        <v>6.0400000000000002E-2</v>
      </c>
      <c r="AC19" s="5">
        <v>0.187</v>
      </c>
      <c r="AD19" s="5">
        <v>0.49299999999999999</v>
      </c>
      <c r="AE19" s="5">
        <v>1.99</v>
      </c>
      <c r="AF19" s="5">
        <v>0.24</v>
      </c>
      <c r="AG19" s="5">
        <v>0.51600000000000001</v>
      </c>
      <c r="AH19" s="5">
        <v>0.11899999999999999</v>
      </c>
      <c r="AI19" s="5">
        <v>0.78</v>
      </c>
      <c r="AJ19" s="5">
        <v>10.9</v>
      </c>
      <c r="AK19" s="5">
        <v>78.2</v>
      </c>
      <c r="AL19" s="5">
        <v>85.1</v>
      </c>
      <c r="AM19" s="5">
        <v>23.1</v>
      </c>
      <c r="AN19" s="5">
        <v>1.04</v>
      </c>
      <c r="AO19" s="5">
        <v>0.79</v>
      </c>
      <c r="AP19" s="5">
        <v>11</v>
      </c>
      <c r="AQ19" s="5">
        <v>0.92600000000000005</v>
      </c>
      <c r="AR19" s="5">
        <v>2.9</v>
      </c>
      <c r="AS19" s="5">
        <v>24.3</v>
      </c>
      <c r="AT19" s="5">
        <v>0.498</v>
      </c>
      <c r="AU19" s="5">
        <v>0.73499999999999999</v>
      </c>
      <c r="AV19" s="5">
        <v>9.94</v>
      </c>
      <c r="AW19" s="5">
        <v>0.437</v>
      </c>
      <c r="AX19" s="5">
        <v>1.56</v>
      </c>
      <c r="AY19" s="5">
        <v>8.4099999999999994E-2</v>
      </c>
      <c r="AZ19" s="5">
        <v>4.4400000000000004</v>
      </c>
      <c r="BA19" s="5">
        <v>5.44</v>
      </c>
      <c r="BB19" s="5">
        <v>75.900000000000006</v>
      </c>
      <c r="BC19" s="5">
        <v>74.8</v>
      </c>
      <c r="BD19" s="5">
        <v>89.2</v>
      </c>
      <c r="BE19" s="5">
        <v>88</v>
      </c>
      <c r="BF19" s="5">
        <v>89.7</v>
      </c>
      <c r="BG19" s="5">
        <v>83</v>
      </c>
      <c r="BH19" s="5">
        <v>74.599999999999994</v>
      </c>
      <c r="BI19" s="5">
        <v>70.099999999999994</v>
      </c>
      <c r="BJ19" s="5">
        <v>81.3</v>
      </c>
      <c r="BK19" s="5">
        <v>88.7</v>
      </c>
      <c r="BL19" s="5">
        <v>87.3</v>
      </c>
      <c r="BM19" s="5">
        <v>72.8</v>
      </c>
    </row>
    <row r="20" spans="1:65" x14ac:dyDescent="0.2">
      <c r="A20" t="s">
        <v>88</v>
      </c>
      <c r="B20" t="s">
        <v>77</v>
      </c>
      <c r="C20" t="s">
        <v>86</v>
      </c>
      <c r="D20" t="s">
        <v>62</v>
      </c>
      <c r="E20">
        <v>91</v>
      </c>
      <c r="F20" s="5">
        <v>8.5500000000000007E-2</v>
      </c>
      <c r="G20" s="5">
        <v>0.59499999999999997</v>
      </c>
      <c r="H20" s="5">
        <v>0.125</v>
      </c>
      <c r="I20" s="5">
        <v>0.57799999999999996</v>
      </c>
      <c r="J20" s="5">
        <v>28.6</v>
      </c>
      <c r="K20" s="5">
        <v>9.4</v>
      </c>
      <c r="L20" s="5">
        <v>0.38500000000000001</v>
      </c>
      <c r="M20" s="5">
        <v>6.14</v>
      </c>
      <c r="N20" s="5">
        <v>25.5</v>
      </c>
      <c r="O20" s="5">
        <v>0.317</v>
      </c>
      <c r="P20" s="5">
        <v>28.8</v>
      </c>
      <c r="Q20" s="5">
        <v>11.5</v>
      </c>
      <c r="R20" s="5">
        <v>0.36799999999999999</v>
      </c>
      <c r="S20" s="5">
        <v>5.94</v>
      </c>
      <c r="T20" s="5">
        <v>24.4</v>
      </c>
      <c r="U20" s="5">
        <v>89.4</v>
      </c>
      <c r="V20" s="5">
        <v>19.600000000000001</v>
      </c>
      <c r="W20" s="5">
        <v>15</v>
      </c>
      <c r="X20" s="5">
        <v>0.75800000000000001</v>
      </c>
      <c r="Y20" s="5">
        <v>1.1399999999999999</v>
      </c>
      <c r="Z20" s="5">
        <v>0.13500000000000001</v>
      </c>
      <c r="AA20" s="5">
        <v>0.76100000000000001</v>
      </c>
      <c r="AB20" s="5">
        <v>0.33</v>
      </c>
      <c r="AC20" s="5">
        <v>0.55200000000000005</v>
      </c>
      <c r="AD20" s="5">
        <v>0.88100000000000001</v>
      </c>
      <c r="AE20" s="5">
        <v>2.82</v>
      </c>
      <c r="AF20" s="5">
        <v>0.13500000000000001</v>
      </c>
      <c r="AG20" s="5">
        <v>0.81399999999999995</v>
      </c>
      <c r="AH20" s="5">
        <v>0.47299999999999998</v>
      </c>
      <c r="AI20" s="5">
        <v>0.105</v>
      </c>
      <c r="AJ20" s="5">
        <v>10.5</v>
      </c>
      <c r="AK20" s="5">
        <v>76.900000000000006</v>
      </c>
      <c r="AL20" s="5">
        <v>82.9</v>
      </c>
      <c r="AM20" s="5">
        <v>29.7</v>
      </c>
      <c r="AN20" s="5">
        <v>1.34</v>
      </c>
      <c r="AO20" s="5">
        <v>0.38100000000000001</v>
      </c>
      <c r="AP20" s="5">
        <v>13.1</v>
      </c>
      <c r="AQ20" s="5">
        <v>1.72</v>
      </c>
      <c r="AR20" s="5">
        <v>1.24</v>
      </c>
      <c r="AS20" s="5">
        <v>32.5</v>
      </c>
      <c r="AT20" s="5">
        <v>5.87</v>
      </c>
      <c r="AU20" s="5">
        <v>1.4</v>
      </c>
      <c r="AV20" s="5">
        <v>13</v>
      </c>
      <c r="AW20" s="5">
        <v>1.89</v>
      </c>
      <c r="AX20" s="5">
        <v>1.68</v>
      </c>
      <c r="AY20" s="5">
        <v>2.5200000000000001E-3</v>
      </c>
      <c r="AZ20" s="5">
        <v>2.9</v>
      </c>
      <c r="BA20" s="5">
        <v>1.95</v>
      </c>
      <c r="BB20" s="5">
        <v>69</v>
      </c>
      <c r="BC20" s="5">
        <v>68.900000000000006</v>
      </c>
      <c r="BD20" s="5">
        <v>90.1</v>
      </c>
      <c r="BE20" s="5">
        <v>85.8</v>
      </c>
      <c r="BF20" s="5">
        <v>91.8</v>
      </c>
      <c r="BG20" s="5">
        <v>72.7</v>
      </c>
      <c r="BH20" s="5">
        <v>66.3</v>
      </c>
      <c r="BI20" s="5">
        <v>62.5</v>
      </c>
      <c r="BJ20" s="5">
        <v>87</v>
      </c>
      <c r="BK20" s="5">
        <v>85.8</v>
      </c>
      <c r="BL20" s="5">
        <v>91.7</v>
      </c>
      <c r="BM20" s="5">
        <v>73.8</v>
      </c>
    </row>
    <row r="21" spans="1:65" x14ac:dyDescent="0.2">
      <c r="A21" t="s">
        <v>89</v>
      </c>
      <c r="B21" t="s">
        <v>85</v>
      </c>
      <c r="C21" t="s">
        <v>86</v>
      </c>
      <c r="D21" t="s">
        <v>62</v>
      </c>
      <c r="E21">
        <v>102</v>
      </c>
      <c r="F21" s="5">
        <v>0.374</v>
      </c>
      <c r="G21" s="5">
        <v>0.27100000000000002</v>
      </c>
      <c r="H21" s="5">
        <v>0.182</v>
      </c>
      <c r="I21" s="5">
        <v>0.77900000000000003</v>
      </c>
      <c r="J21" s="5">
        <v>27.4</v>
      </c>
      <c r="K21" s="5">
        <v>14</v>
      </c>
      <c r="L21" s="5">
        <v>0.71499999999999997</v>
      </c>
      <c r="M21" s="5">
        <v>6.4</v>
      </c>
      <c r="N21" s="5">
        <v>26.7</v>
      </c>
      <c r="O21" s="5">
        <v>0.88700000000000001</v>
      </c>
      <c r="P21" s="5">
        <v>31.8</v>
      </c>
      <c r="Q21" s="5">
        <v>22.2</v>
      </c>
      <c r="R21" s="5">
        <v>1.28</v>
      </c>
      <c r="S21" s="5">
        <v>8</v>
      </c>
      <c r="T21" s="5">
        <v>27.9</v>
      </c>
      <c r="U21" s="5">
        <v>86.8</v>
      </c>
      <c r="V21" s="5">
        <v>18.2</v>
      </c>
      <c r="W21" s="5">
        <v>9.81</v>
      </c>
      <c r="X21" s="5">
        <v>0.74399999999999999</v>
      </c>
      <c r="Y21" s="5">
        <v>0.92400000000000004</v>
      </c>
      <c r="Z21" s="5">
        <v>0.14399999999999999</v>
      </c>
      <c r="AA21" s="5">
        <v>0.96499999999999997</v>
      </c>
      <c r="AB21" s="5">
        <v>0.17799999999999999</v>
      </c>
      <c r="AC21" s="5">
        <v>0.29599999999999999</v>
      </c>
      <c r="AD21" s="5">
        <v>1.57</v>
      </c>
      <c r="AE21" s="5">
        <v>3.53</v>
      </c>
      <c r="AF21" s="5">
        <v>1.06</v>
      </c>
      <c r="AG21" s="5">
        <v>1.32</v>
      </c>
      <c r="AH21" s="5">
        <v>0.68400000000000005</v>
      </c>
      <c r="AI21" s="5">
        <v>2.2599999999999998</v>
      </c>
      <c r="AJ21" s="5">
        <v>12.8</v>
      </c>
      <c r="AK21" s="5">
        <v>79.3</v>
      </c>
      <c r="AL21" s="5">
        <v>85.1</v>
      </c>
      <c r="AM21" s="5">
        <v>27.6</v>
      </c>
      <c r="AN21" s="5">
        <v>2.0299999999999998</v>
      </c>
      <c r="AO21" s="5">
        <v>0.76800000000000002</v>
      </c>
      <c r="AP21" s="5">
        <v>14.9</v>
      </c>
      <c r="AQ21" s="5">
        <v>1.33</v>
      </c>
      <c r="AR21" s="5">
        <v>1.97</v>
      </c>
      <c r="AS21" s="5">
        <v>29.5</v>
      </c>
      <c r="AT21" s="5">
        <v>1.95</v>
      </c>
      <c r="AU21" s="5">
        <v>1.06</v>
      </c>
      <c r="AV21" s="5">
        <v>12</v>
      </c>
      <c r="AW21" s="5">
        <v>1.23</v>
      </c>
      <c r="AX21" s="5">
        <v>2.38</v>
      </c>
      <c r="AY21" s="5">
        <v>5.5E-2</v>
      </c>
      <c r="AZ21" s="5">
        <v>2.19</v>
      </c>
      <c r="BA21" s="5">
        <v>4.87</v>
      </c>
      <c r="BB21" s="5">
        <v>70.900000000000006</v>
      </c>
      <c r="BC21" s="5">
        <v>69.7</v>
      </c>
      <c r="BD21" s="5">
        <v>85.1</v>
      </c>
      <c r="BE21" s="5">
        <v>83.4</v>
      </c>
      <c r="BF21" s="5">
        <v>92.1</v>
      </c>
      <c r="BG21" s="5">
        <v>71</v>
      </c>
      <c r="BH21" s="5">
        <v>68</v>
      </c>
      <c r="BI21" s="5">
        <v>62.8</v>
      </c>
      <c r="BJ21" s="5">
        <v>75.7</v>
      </c>
      <c r="BK21" s="5">
        <v>85.4</v>
      </c>
      <c r="BL21" s="5">
        <v>90.1</v>
      </c>
      <c r="BM21" s="5">
        <v>67.5</v>
      </c>
    </row>
    <row r="22" spans="1:65" x14ac:dyDescent="0.2">
      <c r="A22" t="s">
        <v>90</v>
      </c>
      <c r="B22" t="s">
        <v>91</v>
      </c>
      <c r="C22" t="s">
        <v>86</v>
      </c>
      <c r="D22" t="s">
        <v>62</v>
      </c>
      <c r="E22">
        <v>118</v>
      </c>
      <c r="F22" s="5">
        <v>0.69699999999999995</v>
      </c>
      <c r="G22" s="5">
        <v>0.67800000000000005</v>
      </c>
      <c r="H22" s="5">
        <v>1.01</v>
      </c>
      <c r="I22" s="5">
        <v>0.71899999999999997</v>
      </c>
      <c r="J22" s="5">
        <v>26</v>
      </c>
      <c r="K22" s="5">
        <v>11.9</v>
      </c>
      <c r="L22" s="5">
        <v>0.72499999999999998</v>
      </c>
      <c r="M22" s="5">
        <v>9.85</v>
      </c>
      <c r="N22" s="5">
        <v>21.3</v>
      </c>
      <c r="O22" s="5">
        <v>0.63</v>
      </c>
      <c r="P22" s="5">
        <v>25.4</v>
      </c>
      <c r="Q22" s="5">
        <v>16.7</v>
      </c>
      <c r="R22" s="5">
        <v>0.95099999999999996</v>
      </c>
      <c r="S22" s="5">
        <v>9.42</v>
      </c>
      <c r="T22" s="5">
        <v>18.399999999999999</v>
      </c>
      <c r="U22" s="5">
        <v>95.2</v>
      </c>
      <c r="V22" s="5">
        <v>29.8</v>
      </c>
      <c r="W22" s="5">
        <v>11.3</v>
      </c>
      <c r="X22" s="5">
        <v>0.41399999999999998</v>
      </c>
      <c r="Y22" s="5">
        <v>0.51500000000000001</v>
      </c>
      <c r="Z22" s="5">
        <v>9.2899999999999996E-2</v>
      </c>
      <c r="AA22" s="5">
        <v>0.59699999999999998</v>
      </c>
      <c r="AB22" s="5">
        <v>0.30399999999999999</v>
      </c>
      <c r="AC22" s="5">
        <v>0.25600000000000001</v>
      </c>
      <c r="AD22" s="5">
        <v>0.64100000000000001</v>
      </c>
      <c r="AE22" s="5">
        <v>0.73199999999999998</v>
      </c>
      <c r="AF22" s="5">
        <v>9.0499999999999997E-2</v>
      </c>
      <c r="AG22" s="5">
        <v>0.68300000000000005</v>
      </c>
      <c r="AH22" s="5">
        <v>0.22800000000000001</v>
      </c>
      <c r="AI22" s="5">
        <v>0.151</v>
      </c>
      <c r="AJ22" s="5">
        <v>4.07</v>
      </c>
      <c r="AK22" s="5">
        <v>64.400000000000006</v>
      </c>
      <c r="AL22" s="5">
        <v>81.599999999999994</v>
      </c>
      <c r="AM22" s="5">
        <v>23.1</v>
      </c>
      <c r="AN22" s="5">
        <v>1.24</v>
      </c>
      <c r="AO22" s="5">
        <v>0.255</v>
      </c>
      <c r="AP22" s="5">
        <v>9.9</v>
      </c>
      <c r="AQ22" s="5">
        <v>1.76</v>
      </c>
      <c r="AR22" s="5">
        <v>1.79</v>
      </c>
      <c r="AS22" s="5">
        <v>23.9</v>
      </c>
      <c r="AT22" s="5">
        <v>0.95199999999999996</v>
      </c>
      <c r="AU22" s="5">
        <v>0.36199999999999999</v>
      </c>
      <c r="AV22" s="5">
        <v>8.98</v>
      </c>
      <c r="AW22" s="5">
        <v>1.26</v>
      </c>
      <c r="AX22" s="5">
        <v>1.36</v>
      </c>
      <c r="AY22" s="5">
        <v>1.46E-2</v>
      </c>
      <c r="AZ22" s="5">
        <v>5.17</v>
      </c>
      <c r="BA22" s="5">
        <v>6.14</v>
      </c>
      <c r="BB22" s="5">
        <v>75.8</v>
      </c>
      <c r="BC22" s="5">
        <v>72.3</v>
      </c>
      <c r="BD22" s="5">
        <v>87.7</v>
      </c>
      <c r="BE22" s="5">
        <v>88.8</v>
      </c>
      <c r="BF22" s="5">
        <v>88.1</v>
      </c>
      <c r="BG22" s="5">
        <v>76.7</v>
      </c>
      <c r="BH22" s="5">
        <v>74.8</v>
      </c>
      <c r="BI22" s="5">
        <v>72.900000000000006</v>
      </c>
      <c r="BJ22" s="5">
        <v>82.9</v>
      </c>
      <c r="BK22" s="5">
        <v>89.4</v>
      </c>
      <c r="BL22" s="5">
        <v>89.1</v>
      </c>
      <c r="BM22" s="5">
        <v>80</v>
      </c>
    </row>
  </sheetData>
  <mergeCells count="9">
    <mergeCell ref="A1:E2"/>
    <mergeCell ref="AY1:BM1"/>
    <mergeCell ref="AY2:BM2"/>
    <mergeCell ref="F1:T1"/>
    <mergeCell ref="F2:T2"/>
    <mergeCell ref="U1:AI1"/>
    <mergeCell ref="U2:AI2"/>
    <mergeCell ref="AJ1:AX1"/>
    <mergeCell ref="AJ2:AX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659F-8BD7-864D-A873-BCFDB065B395}">
  <dimension ref="A1:U20"/>
  <sheetViews>
    <sheetView workbookViewId="0"/>
  </sheetViews>
  <sheetFormatPr baseColWidth="10" defaultRowHeight="16" x14ac:dyDescent="0.2"/>
  <cols>
    <col min="6" max="6" width="14.33203125" bestFit="1" customWidth="1"/>
  </cols>
  <sheetData>
    <row r="1" spans="1:21" ht="17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100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6" t="s">
        <v>49</v>
      </c>
      <c r="N1" s="6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57</v>
      </c>
    </row>
    <row r="2" spans="1:21" x14ac:dyDescent="0.2">
      <c r="A2" t="s">
        <v>59</v>
      </c>
      <c r="B2" t="s">
        <v>60</v>
      </c>
      <c r="C2" t="s">
        <v>61</v>
      </c>
      <c r="D2" t="s">
        <v>62</v>
      </c>
      <c r="E2">
        <v>11</v>
      </c>
      <c r="F2" t="s">
        <v>102</v>
      </c>
      <c r="G2" s="5">
        <v>1.67</v>
      </c>
      <c r="H2" s="5">
        <v>41</v>
      </c>
      <c r="I2" s="5">
        <v>38.6</v>
      </c>
      <c r="J2" s="5">
        <v>72.599999999999994</v>
      </c>
      <c r="K2" s="5">
        <v>14.4</v>
      </c>
      <c r="L2" s="5">
        <v>2</v>
      </c>
      <c r="M2" s="5">
        <v>49</v>
      </c>
      <c r="N2" s="5">
        <v>11.7</v>
      </c>
      <c r="O2" s="5">
        <v>22.2</v>
      </c>
      <c r="P2" s="5">
        <v>76.099999999999994</v>
      </c>
      <c r="Q2" s="5">
        <v>22.2</v>
      </c>
      <c r="R2" s="5">
        <v>6.85</v>
      </c>
      <c r="S2" s="5">
        <v>52</v>
      </c>
      <c r="T2" s="5">
        <v>13.2</v>
      </c>
      <c r="U2" s="5">
        <v>33.299999999999997</v>
      </c>
    </row>
    <row r="3" spans="1:21" x14ac:dyDescent="0.2">
      <c r="A3" t="s">
        <v>63</v>
      </c>
      <c r="B3" t="s">
        <v>60</v>
      </c>
      <c r="C3" t="s">
        <v>61</v>
      </c>
      <c r="D3" t="s">
        <v>62</v>
      </c>
      <c r="E3">
        <v>11</v>
      </c>
      <c r="F3" t="s">
        <v>102</v>
      </c>
      <c r="G3" s="5">
        <v>2</v>
      </c>
      <c r="H3" s="5">
        <v>42.5</v>
      </c>
      <c r="I3" s="5">
        <v>41</v>
      </c>
      <c r="J3" s="5">
        <v>71.900000000000006</v>
      </c>
      <c r="K3" s="5">
        <v>12.5</v>
      </c>
      <c r="L3" s="5">
        <v>2.83</v>
      </c>
      <c r="M3" s="5">
        <v>43.8</v>
      </c>
      <c r="N3" s="5">
        <v>7.09</v>
      </c>
      <c r="O3" s="5">
        <v>6.25</v>
      </c>
      <c r="P3" s="5">
        <v>75.5</v>
      </c>
      <c r="Q3" s="5">
        <v>25.4</v>
      </c>
      <c r="R3" s="5">
        <v>9.35</v>
      </c>
      <c r="S3" s="5">
        <v>47.9</v>
      </c>
      <c r="T3" s="5">
        <v>11.2</v>
      </c>
      <c r="U3" s="5">
        <v>19</v>
      </c>
    </row>
    <row r="4" spans="1:21" x14ac:dyDescent="0.2">
      <c r="A4" t="s">
        <v>64</v>
      </c>
      <c r="B4" t="s">
        <v>65</v>
      </c>
      <c r="C4" t="s">
        <v>61</v>
      </c>
      <c r="D4" t="s">
        <v>62</v>
      </c>
      <c r="E4">
        <v>14</v>
      </c>
      <c r="F4" t="s">
        <v>102</v>
      </c>
      <c r="G4" s="5">
        <v>1.2</v>
      </c>
      <c r="H4" s="5">
        <v>42.8</v>
      </c>
      <c r="I4" s="5">
        <v>31.8</v>
      </c>
      <c r="J4" s="5">
        <v>70.5</v>
      </c>
      <c r="K4" s="5">
        <v>7.21</v>
      </c>
      <c r="L4" s="5">
        <v>1.75</v>
      </c>
      <c r="M4" s="5">
        <v>43.6</v>
      </c>
      <c r="N4" s="5">
        <v>9.1300000000000008</v>
      </c>
      <c r="O4" s="5">
        <v>9.09</v>
      </c>
      <c r="P4" s="5">
        <v>72.2</v>
      </c>
      <c r="Q4" s="5">
        <v>21.1</v>
      </c>
      <c r="R4" s="5">
        <v>8.92</v>
      </c>
      <c r="S4" s="5">
        <v>45.9</v>
      </c>
      <c r="T4" s="5">
        <v>10.4</v>
      </c>
      <c r="U4" s="5">
        <v>13.4</v>
      </c>
    </row>
    <row r="5" spans="1:21" x14ac:dyDescent="0.2">
      <c r="A5" t="s">
        <v>66</v>
      </c>
      <c r="B5" t="s">
        <v>65</v>
      </c>
      <c r="C5" t="s">
        <v>61</v>
      </c>
      <c r="D5" t="s">
        <v>62</v>
      </c>
      <c r="E5">
        <v>14</v>
      </c>
      <c r="F5" t="s">
        <v>102</v>
      </c>
      <c r="G5" s="5">
        <v>2</v>
      </c>
      <c r="H5" s="5">
        <v>44.5</v>
      </c>
      <c r="I5" s="5">
        <v>31.3</v>
      </c>
      <c r="J5" s="5">
        <v>68.599999999999994</v>
      </c>
      <c r="K5" s="5">
        <v>6.45</v>
      </c>
      <c r="L5" s="5">
        <v>5.5</v>
      </c>
      <c r="M5" s="5">
        <v>35.4</v>
      </c>
      <c r="N5" s="5">
        <v>6.35</v>
      </c>
      <c r="O5" s="5">
        <v>0</v>
      </c>
      <c r="P5" s="5">
        <v>68.599999999999994</v>
      </c>
      <c r="Q5" s="5">
        <v>21.5</v>
      </c>
      <c r="R5" s="5">
        <v>12.2</v>
      </c>
      <c r="S5" s="5">
        <v>37.9</v>
      </c>
      <c r="T5" s="5">
        <v>7.08</v>
      </c>
      <c r="U5" s="5">
        <v>9.09</v>
      </c>
    </row>
    <row r="6" spans="1:21" x14ac:dyDescent="0.2">
      <c r="A6" t="s">
        <v>67</v>
      </c>
      <c r="B6" t="s">
        <v>65</v>
      </c>
      <c r="C6" t="s">
        <v>61</v>
      </c>
      <c r="D6" t="s">
        <v>62</v>
      </c>
      <c r="E6">
        <v>14</v>
      </c>
      <c r="F6" t="s">
        <v>102</v>
      </c>
      <c r="G6" s="5">
        <v>1.99</v>
      </c>
      <c r="H6" s="5">
        <v>49.7</v>
      </c>
      <c r="I6" s="5">
        <v>40.799999999999997</v>
      </c>
      <c r="J6" s="5">
        <v>72.8</v>
      </c>
      <c r="K6" s="5">
        <v>13.4</v>
      </c>
      <c r="L6" s="5">
        <v>0.66700000000000004</v>
      </c>
      <c r="M6" s="5">
        <v>47.9</v>
      </c>
      <c r="N6" s="5">
        <v>6.77</v>
      </c>
      <c r="O6" s="5">
        <v>0</v>
      </c>
      <c r="P6" s="5">
        <v>75.3</v>
      </c>
      <c r="Q6" s="5">
        <v>25.7</v>
      </c>
      <c r="R6" s="5">
        <v>9.0500000000000007</v>
      </c>
      <c r="S6" s="5">
        <v>48</v>
      </c>
      <c r="T6" s="5">
        <v>8.86</v>
      </c>
      <c r="U6" s="5">
        <v>22.5</v>
      </c>
    </row>
    <row r="7" spans="1:21" x14ac:dyDescent="0.2">
      <c r="A7" t="s">
        <v>68</v>
      </c>
      <c r="B7" t="s">
        <v>65</v>
      </c>
      <c r="C7" t="s">
        <v>61</v>
      </c>
      <c r="D7" t="s">
        <v>62</v>
      </c>
      <c r="E7">
        <v>14</v>
      </c>
      <c r="F7" t="s">
        <v>102</v>
      </c>
      <c r="G7" s="5">
        <v>1.96</v>
      </c>
      <c r="H7" s="5">
        <v>46.7</v>
      </c>
      <c r="I7" s="5">
        <v>36.9</v>
      </c>
      <c r="J7" s="5">
        <v>72.099999999999994</v>
      </c>
      <c r="K7" s="5">
        <v>7.88</v>
      </c>
      <c r="L7" s="5">
        <v>0.90900000000000003</v>
      </c>
      <c r="M7" s="5">
        <v>42.6</v>
      </c>
      <c r="N7" s="5">
        <v>8.18</v>
      </c>
      <c r="O7" s="5">
        <v>3.33</v>
      </c>
      <c r="P7" s="5">
        <v>73.5</v>
      </c>
      <c r="Q7" s="5">
        <v>20.100000000000001</v>
      </c>
      <c r="R7" s="5">
        <v>8.18</v>
      </c>
      <c r="S7" s="5">
        <v>44.2</v>
      </c>
      <c r="T7" s="5">
        <v>8.34</v>
      </c>
      <c r="U7" s="5">
        <v>18.899999999999999</v>
      </c>
    </row>
    <row r="8" spans="1:21" x14ac:dyDescent="0.2">
      <c r="A8" t="s">
        <v>69</v>
      </c>
      <c r="B8" t="s">
        <v>70</v>
      </c>
      <c r="C8" t="s">
        <v>61</v>
      </c>
      <c r="D8" t="s">
        <v>62</v>
      </c>
      <c r="E8">
        <v>15</v>
      </c>
      <c r="F8" t="s">
        <v>102</v>
      </c>
      <c r="G8" s="5">
        <v>1.82</v>
      </c>
      <c r="H8" s="5">
        <v>52.6</v>
      </c>
      <c r="I8" s="5">
        <v>34.5</v>
      </c>
      <c r="J8" s="5">
        <v>70.400000000000006</v>
      </c>
      <c r="K8" s="5">
        <v>7.14</v>
      </c>
      <c r="L8" s="5">
        <v>1.01</v>
      </c>
      <c r="M8" s="5">
        <v>43.8</v>
      </c>
      <c r="N8" s="5">
        <v>4.5</v>
      </c>
      <c r="O8" s="5">
        <v>4.55</v>
      </c>
      <c r="P8" s="5">
        <v>70.400000000000006</v>
      </c>
      <c r="Q8" s="5">
        <v>9.8000000000000007</v>
      </c>
      <c r="R8" s="5">
        <v>5.0199999999999996</v>
      </c>
      <c r="S8" s="5">
        <v>45.4</v>
      </c>
      <c r="T8" s="5">
        <v>5.43</v>
      </c>
      <c r="U8" s="5">
        <v>19.2</v>
      </c>
    </row>
    <row r="9" spans="1:21" x14ac:dyDescent="0.2">
      <c r="A9" t="s">
        <v>71</v>
      </c>
      <c r="B9" t="s">
        <v>70</v>
      </c>
      <c r="C9" t="s">
        <v>61</v>
      </c>
      <c r="D9" t="s">
        <v>62</v>
      </c>
      <c r="E9">
        <v>15</v>
      </c>
      <c r="F9" t="s">
        <v>102</v>
      </c>
      <c r="G9" s="5">
        <v>2.4700000000000002</v>
      </c>
      <c r="H9" s="5">
        <v>57.4</v>
      </c>
      <c r="I9" s="5">
        <v>38.6</v>
      </c>
      <c r="J9" s="5">
        <v>69.2</v>
      </c>
      <c r="K9" s="5">
        <v>6.56</v>
      </c>
      <c r="L9" s="5">
        <v>1.03</v>
      </c>
      <c r="M9" s="5">
        <v>45.5</v>
      </c>
      <c r="N9" s="5">
        <v>6.35</v>
      </c>
      <c r="O9" s="5">
        <v>4.5999999999999996</v>
      </c>
      <c r="P9" s="5">
        <v>70.900000000000006</v>
      </c>
      <c r="Q9" s="5">
        <v>10.4</v>
      </c>
      <c r="R9" s="5">
        <v>6.12</v>
      </c>
      <c r="S9" s="5">
        <v>46.8</v>
      </c>
      <c r="T9" s="5">
        <v>7.34</v>
      </c>
      <c r="U9" s="5">
        <v>18.899999999999999</v>
      </c>
    </row>
    <row r="10" spans="1:21" x14ac:dyDescent="0.2">
      <c r="A10" t="s">
        <v>72</v>
      </c>
      <c r="B10" t="s">
        <v>73</v>
      </c>
      <c r="C10" t="s">
        <v>61</v>
      </c>
      <c r="D10" t="s">
        <v>62</v>
      </c>
      <c r="E10">
        <v>19</v>
      </c>
      <c r="F10" t="s">
        <v>102</v>
      </c>
      <c r="G10" s="5">
        <v>3.01</v>
      </c>
      <c r="H10" s="5">
        <v>58.1</v>
      </c>
      <c r="I10" s="5">
        <v>49.7</v>
      </c>
      <c r="J10" s="5">
        <v>73.2</v>
      </c>
      <c r="K10" s="5">
        <v>8.33</v>
      </c>
      <c r="L10" s="5">
        <v>0.249</v>
      </c>
      <c r="M10" s="5">
        <v>57</v>
      </c>
      <c r="N10" s="5">
        <v>10.5</v>
      </c>
      <c r="O10" s="5">
        <v>17.399999999999999</v>
      </c>
      <c r="P10" s="5">
        <v>74.099999999999994</v>
      </c>
      <c r="Q10" s="5">
        <v>15.2</v>
      </c>
      <c r="R10" s="5">
        <v>8.33</v>
      </c>
      <c r="S10" s="5">
        <v>56.2</v>
      </c>
      <c r="T10" s="5">
        <v>14</v>
      </c>
      <c r="U10" s="5">
        <v>27.2</v>
      </c>
    </row>
    <row r="11" spans="1:21" x14ac:dyDescent="0.2">
      <c r="A11" t="s">
        <v>74</v>
      </c>
      <c r="B11" t="s">
        <v>75</v>
      </c>
      <c r="C11" t="s">
        <v>61</v>
      </c>
      <c r="D11" t="s">
        <v>62</v>
      </c>
      <c r="E11">
        <v>22</v>
      </c>
      <c r="F11" t="s">
        <v>102</v>
      </c>
      <c r="G11" s="5">
        <v>5.08</v>
      </c>
      <c r="H11" s="5">
        <v>71</v>
      </c>
      <c r="I11" s="5">
        <v>52.1</v>
      </c>
      <c r="J11" s="5">
        <v>68.2</v>
      </c>
      <c r="K11" s="5">
        <v>0.85899999999999999</v>
      </c>
      <c r="L11" s="5">
        <v>1.1000000000000001</v>
      </c>
      <c r="M11" s="5">
        <v>53.6</v>
      </c>
      <c r="N11" s="5">
        <v>5.52</v>
      </c>
      <c r="O11" s="5">
        <v>5.1100000000000003</v>
      </c>
      <c r="P11" s="5">
        <v>67.7</v>
      </c>
      <c r="Q11" s="5">
        <v>3.54</v>
      </c>
      <c r="R11" s="5">
        <v>5.62</v>
      </c>
      <c r="S11" s="5">
        <v>53.4</v>
      </c>
      <c r="T11" s="5">
        <v>5.85</v>
      </c>
      <c r="U11" s="5">
        <v>12.1</v>
      </c>
    </row>
    <row r="12" spans="1:21" x14ac:dyDescent="0.2">
      <c r="A12" t="s">
        <v>76</v>
      </c>
      <c r="B12" t="s">
        <v>77</v>
      </c>
      <c r="C12" t="s">
        <v>61</v>
      </c>
      <c r="D12" t="s">
        <v>62</v>
      </c>
      <c r="E12">
        <v>27</v>
      </c>
      <c r="F12" t="s">
        <v>102</v>
      </c>
      <c r="G12" s="5">
        <v>7.4</v>
      </c>
      <c r="H12" s="5">
        <v>69.8</v>
      </c>
      <c r="I12" s="5">
        <v>54.1</v>
      </c>
      <c r="J12" s="5">
        <v>70.400000000000006</v>
      </c>
      <c r="K12" s="5">
        <v>3.46</v>
      </c>
      <c r="L12" s="5">
        <v>1.1000000000000001</v>
      </c>
      <c r="M12" s="5">
        <v>59.6</v>
      </c>
      <c r="N12" s="5">
        <v>9.23</v>
      </c>
      <c r="O12" s="5">
        <v>3.46</v>
      </c>
      <c r="P12" s="5">
        <v>70.599999999999994</v>
      </c>
      <c r="Q12" s="5">
        <v>5.83</v>
      </c>
      <c r="R12" s="5">
        <v>3.95</v>
      </c>
      <c r="S12" s="5">
        <v>56.8</v>
      </c>
      <c r="T12" s="5">
        <v>8.35</v>
      </c>
      <c r="U12" s="5">
        <v>10.199999999999999</v>
      </c>
    </row>
    <row r="13" spans="1:21" x14ac:dyDescent="0.2">
      <c r="A13" t="s">
        <v>78</v>
      </c>
      <c r="B13" t="s">
        <v>79</v>
      </c>
      <c r="C13" t="s">
        <v>61</v>
      </c>
      <c r="D13" t="s">
        <v>62</v>
      </c>
      <c r="E13">
        <v>33</v>
      </c>
      <c r="F13" t="s">
        <v>102</v>
      </c>
      <c r="G13" s="5">
        <v>3.52</v>
      </c>
      <c r="H13" s="5">
        <v>59.3</v>
      </c>
      <c r="I13" s="5">
        <v>62.7</v>
      </c>
      <c r="J13" s="5">
        <v>53</v>
      </c>
      <c r="K13" s="5">
        <v>4.72</v>
      </c>
      <c r="L13" s="5">
        <v>2</v>
      </c>
      <c r="M13" s="5">
        <v>41.9</v>
      </c>
      <c r="N13" s="5">
        <v>5.15</v>
      </c>
      <c r="O13" s="5">
        <v>1.73</v>
      </c>
      <c r="P13" s="5">
        <v>54.7</v>
      </c>
      <c r="Q13" s="5">
        <v>9.4499999999999993</v>
      </c>
      <c r="R13" s="5">
        <v>2.94</v>
      </c>
      <c r="S13" s="5">
        <v>41.5</v>
      </c>
      <c r="T13" s="5">
        <v>5.13</v>
      </c>
      <c r="U13" s="5">
        <v>4.71</v>
      </c>
    </row>
    <row r="14" spans="1:21" x14ac:dyDescent="0.2">
      <c r="A14" t="s">
        <v>80</v>
      </c>
      <c r="B14" t="s">
        <v>81</v>
      </c>
      <c r="C14" t="s">
        <v>61</v>
      </c>
      <c r="D14" t="s">
        <v>62</v>
      </c>
      <c r="E14">
        <v>41</v>
      </c>
      <c r="F14" t="s">
        <v>102</v>
      </c>
      <c r="G14" s="5">
        <v>2.8</v>
      </c>
      <c r="H14" s="5">
        <v>65.900000000000006</v>
      </c>
      <c r="I14" s="5">
        <v>71.3</v>
      </c>
      <c r="J14" s="5">
        <v>53.2</v>
      </c>
      <c r="K14" s="5">
        <v>4.3499999999999996</v>
      </c>
      <c r="L14" s="5">
        <v>0.28199999999999997</v>
      </c>
      <c r="M14" s="5">
        <v>41.3</v>
      </c>
      <c r="N14" s="5">
        <v>4.63</v>
      </c>
      <c r="O14" s="5">
        <v>1.78</v>
      </c>
      <c r="P14" s="5">
        <v>56.1</v>
      </c>
      <c r="Q14" s="5">
        <v>8.61</v>
      </c>
      <c r="R14" s="5">
        <v>2.38</v>
      </c>
      <c r="S14" s="5">
        <v>39.6</v>
      </c>
      <c r="T14" s="5">
        <v>5.08</v>
      </c>
      <c r="U14" s="5">
        <v>5.41</v>
      </c>
    </row>
    <row r="15" spans="1:21" x14ac:dyDescent="0.2">
      <c r="A15" t="s">
        <v>82</v>
      </c>
      <c r="B15" t="s">
        <v>83</v>
      </c>
      <c r="C15" t="s">
        <v>61</v>
      </c>
      <c r="D15" t="s">
        <v>62</v>
      </c>
      <c r="E15">
        <v>63</v>
      </c>
      <c r="F15" t="s">
        <v>102</v>
      </c>
      <c r="G15" s="5">
        <v>7.64</v>
      </c>
      <c r="H15" s="5">
        <v>78.900000000000006</v>
      </c>
      <c r="I15" s="5">
        <v>69.3</v>
      </c>
      <c r="J15" s="5">
        <v>31.6</v>
      </c>
      <c r="K15" s="5">
        <v>5.46</v>
      </c>
      <c r="L15" s="5">
        <v>0.81899999999999995</v>
      </c>
      <c r="M15" s="5">
        <v>15.4</v>
      </c>
      <c r="N15" s="5">
        <v>3.36</v>
      </c>
      <c r="O15" s="5">
        <v>2.25</v>
      </c>
      <c r="P15" s="5">
        <v>34.5</v>
      </c>
      <c r="Q15" s="5">
        <v>5.87</v>
      </c>
      <c r="R15" s="5">
        <v>2.42</v>
      </c>
      <c r="S15" s="5">
        <v>13.8</v>
      </c>
      <c r="T15" s="5">
        <v>3.23</v>
      </c>
      <c r="U15" s="5">
        <v>2.74</v>
      </c>
    </row>
    <row r="16" spans="1:21" x14ac:dyDescent="0.2">
      <c r="A16" t="s">
        <v>84</v>
      </c>
      <c r="B16" t="s">
        <v>85</v>
      </c>
      <c r="C16" t="s">
        <v>86</v>
      </c>
      <c r="D16" t="s">
        <v>62</v>
      </c>
      <c r="E16">
        <v>81</v>
      </c>
      <c r="F16" t="s">
        <v>102</v>
      </c>
      <c r="G16" s="5">
        <v>15.3</v>
      </c>
      <c r="H16" s="5">
        <v>79</v>
      </c>
      <c r="I16" s="5">
        <v>82.7</v>
      </c>
      <c r="J16" s="5">
        <v>28.5</v>
      </c>
      <c r="K16" s="5">
        <v>0.81200000000000006</v>
      </c>
      <c r="L16" s="5">
        <v>0.91200000000000003</v>
      </c>
      <c r="M16" s="5">
        <v>14.7</v>
      </c>
      <c r="N16" s="5">
        <v>0.64200000000000002</v>
      </c>
      <c r="O16" s="5">
        <v>2.69</v>
      </c>
      <c r="P16" s="5">
        <v>30.2</v>
      </c>
      <c r="Q16" s="5">
        <v>2.75</v>
      </c>
      <c r="R16" s="5">
        <v>1.23</v>
      </c>
      <c r="S16" s="5">
        <v>12.4</v>
      </c>
      <c r="T16" s="5">
        <v>0.77700000000000002</v>
      </c>
      <c r="U16" s="5">
        <v>2.42</v>
      </c>
    </row>
    <row r="17" spans="1:21" x14ac:dyDescent="0.2">
      <c r="A17" t="s">
        <v>87</v>
      </c>
      <c r="B17" t="s">
        <v>85</v>
      </c>
      <c r="C17" t="s">
        <v>86</v>
      </c>
      <c r="D17" t="s">
        <v>62</v>
      </c>
      <c r="E17">
        <v>81</v>
      </c>
      <c r="F17" t="s">
        <v>102</v>
      </c>
      <c r="G17" s="5">
        <v>10.9</v>
      </c>
      <c r="H17" s="5">
        <v>78.2</v>
      </c>
      <c r="I17" s="5">
        <v>85.1</v>
      </c>
      <c r="J17" s="5">
        <v>23.1</v>
      </c>
      <c r="K17" s="5">
        <v>1.04</v>
      </c>
      <c r="L17" s="5">
        <v>0.79</v>
      </c>
      <c r="M17" s="5">
        <v>11</v>
      </c>
      <c r="N17" s="5">
        <v>0.92600000000000005</v>
      </c>
      <c r="O17" s="5">
        <v>2.9</v>
      </c>
      <c r="P17" s="5">
        <v>24.3</v>
      </c>
      <c r="Q17" s="5">
        <v>0.498</v>
      </c>
      <c r="R17" s="5">
        <v>0.73499999999999999</v>
      </c>
      <c r="S17" s="5">
        <v>9.94</v>
      </c>
      <c r="T17" s="5">
        <v>0.437</v>
      </c>
      <c r="U17" s="5">
        <v>1.56</v>
      </c>
    </row>
    <row r="18" spans="1:21" x14ac:dyDescent="0.2">
      <c r="A18" t="s">
        <v>88</v>
      </c>
      <c r="B18" t="s">
        <v>77</v>
      </c>
      <c r="C18" t="s">
        <v>86</v>
      </c>
      <c r="D18" t="s">
        <v>62</v>
      </c>
      <c r="E18">
        <v>91</v>
      </c>
      <c r="F18" t="s">
        <v>102</v>
      </c>
      <c r="G18" s="5">
        <v>10.5</v>
      </c>
      <c r="H18" s="5">
        <v>76.900000000000006</v>
      </c>
      <c r="I18" s="5">
        <v>82.9</v>
      </c>
      <c r="J18" s="5">
        <v>29.7</v>
      </c>
      <c r="K18" s="5">
        <v>1.34</v>
      </c>
      <c r="L18" s="5">
        <v>0.38100000000000001</v>
      </c>
      <c r="M18" s="5">
        <v>13.1</v>
      </c>
      <c r="N18" s="5">
        <v>1.72</v>
      </c>
      <c r="O18" s="5">
        <v>1.24</v>
      </c>
      <c r="P18" s="5">
        <v>32.5</v>
      </c>
      <c r="Q18" s="5">
        <v>5.87</v>
      </c>
      <c r="R18" s="5">
        <v>1.4</v>
      </c>
      <c r="S18" s="5">
        <v>13</v>
      </c>
      <c r="T18" s="5">
        <v>1.89</v>
      </c>
      <c r="U18" s="5">
        <v>1.68</v>
      </c>
    </row>
    <row r="19" spans="1:21" x14ac:dyDescent="0.2">
      <c r="A19" t="s">
        <v>89</v>
      </c>
      <c r="B19" t="s">
        <v>85</v>
      </c>
      <c r="C19" t="s">
        <v>86</v>
      </c>
      <c r="D19" t="s">
        <v>62</v>
      </c>
      <c r="E19">
        <v>102</v>
      </c>
      <c r="F19" t="s">
        <v>102</v>
      </c>
      <c r="G19" s="5">
        <v>12.8</v>
      </c>
      <c r="H19" s="5">
        <v>79.3</v>
      </c>
      <c r="I19" s="5">
        <v>85.1</v>
      </c>
      <c r="J19" s="5">
        <v>27.6</v>
      </c>
      <c r="K19" s="5">
        <v>2.0299999999999998</v>
      </c>
      <c r="L19" s="5">
        <v>0.76800000000000002</v>
      </c>
      <c r="M19" s="5">
        <v>14.9</v>
      </c>
      <c r="N19" s="5">
        <v>1.33</v>
      </c>
      <c r="O19" s="5">
        <v>1.97</v>
      </c>
      <c r="P19" s="5">
        <v>29.5</v>
      </c>
      <c r="Q19" s="5">
        <v>1.95</v>
      </c>
      <c r="R19" s="5">
        <v>1.06</v>
      </c>
      <c r="S19" s="5">
        <v>12</v>
      </c>
      <c r="T19" s="5">
        <v>1.23</v>
      </c>
      <c r="U19" s="5">
        <v>2.38</v>
      </c>
    </row>
    <row r="20" spans="1:21" x14ac:dyDescent="0.2">
      <c r="A20" t="s">
        <v>90</v>
      </c>
      <c r="B20" t="s">
        <v>91</v>
      </c>
      <c r="C20" t="s">
        <v>86</v>
      </c>
      <c r="D20" t="s">
        <v>62</v>
      </c>
      <c r="E20">
        <v>118</v>
      </c>
      <c r="F20" t="s">
        <v>102</v>
      </c>
      <c r="G20" s="5">
        <v>4.07</v>
      </c>
      <c r="H20" s="5">
        <v>64.400000000000006</v>
      </c>
      <c r="I20" s="5">
        <v>81.599999999999994</v>
      </c>
      <c r="J20" s="5">
        <v>23.1</v>
      </c>
      <c r="K20" s="5">
        <v>1.24</v>
      </c>
      <c r="L20" s="5">
        <v>0.255</v>
      </c>
      <c r="M20" s="5">
        <v>9.9</v>
      </c>
      <c r="N20" s="5">
        <v>1.76</v>
      </c>
      <c r="O20" s="5">
        <v>1.79</v>
      </c>
      <c r="P20" s="5">
        <v>23.9</v>
      </c>
      <c r="Q20" s="5">
        <v>0.95199999999999996</v>
      </c>
      <c r="R20" s="5">
        <v>0.36199999999999999</v>
      </c>
      <c r="S20" s="5">
        <v>8.98</v>
      </c>
      <c r="T20" s="5">
        <v>1.26</v>
      </c>
      <c r="U20" s="5">
        <v>1.36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2EAE-0FAD-1444-9B00-3CCFA52C2833}">
  <dimension ref="A1:U20"/>
  <sheetViews>
    <sheetView workbookViewId="0"/>
  </sheetViews>
  <sheetFormatPr baseColWidth="10" defaultRowHeight="16" x14ac:dyDescent="0.2"/>
  <cols>
    <col min="6" max="6" width="14.5" bestFit="1" customWidth="1"/>
  </cols>
  <sheetData>
    <row r="1" spans="1:21" ht="17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100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6" t="s">
        <v>49</v>
      </c>
      <c r="N1" s="6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57</v>
      </c>
    </row>
    <row r="2" spans="1:21" x14ac:dyDescent="0.2">
      <c r="A2" t="s">
        <v>59</v>
      </c>
      <c r="B2" t="s">
        <v>60</v>
      </c>
      <c r="C2" t="s">
        <v>61</v>
      </c>
      <c r="D2" t="s">
        <v>62</v>
      </c>
      <c r="E2">
        <v>11</v>
      </c>
      <c r="F2" t="s">
        <v>103</v>
      </c>
      <c r="G2" s="5">
        <v>1.75E-3</v>
      </c>
      <c r="H2" s="5">
        <v>1.1200000000000001</v>
      </c>
      <c r="I2" s="5">
        <v>1.94</v>
      </c>
      <c r="J2" s="5">
        <v>7.37</v>
      </c>
      <c r="K2" s="5">
        <v>17.8</v>
      </c>
      <c r="L2" s="5">
        <v>34</v>
      </c>
      <c r="M2" s="5">
        <v>19.2</v>
      </c>
      <c r="N2" s="5">
        <v>54.4</v>
      </c>
      <c r="O2" s="5">
        <v>22.2</v>
      </c>
      <c r="P2" s="5">
        <v>7.63</v>
      </c>
      <c r="Q2" s="5">
        <v>12</v>
      </c>
      <c r="R2" s="5">
        <v>27.4</v>
      </c>
      <c r="S2" s="5">
        <v>20.5</v>
      </c>
      <c r="T2" s="5">
        <v>53.4</v>
      </c>
      <c r="U2" s="5">
        <v>25</v>
      </c>
    </row>
    <row r="3" spans="1:21" x14ac:dyDescent="0.2">
      <c r="A3" t="s">
        <v>63</v>
      </c>
      <c r="B3" t="s">
        <v>60</v>
      </c>
      <c r="C3" t="s">
        <v>61</v>
      </c>
      <c r="D3" t="s">
        <v>62</v>
      </c>
      <c r="E3">
        <v>11</v>
      </c>
      <c r="F3" t="s">
        <v>103</v>
      </c>
      <c r="G3" s="5">
        <v>2.2599999999999999E-3</v>
      </c>
      <c r="H3" s="5">
        <v>1.49</v>
      </c>
      <c r="I3" s="5">
        <v>1.75</v>
      </c>
      <c r="J3" s="5">
        <v>8.4700000000000006</v>
      </c>
      <c r="K3" s="5">
        <v>16.7</v>
      </c>
      <c r="L3" s="5">
        <v>39.6</v>
      </c>
      <c r="M3" s="5">
        <v>19.399999999999999</v>
      </c>
      <c r="N3" s="5">
        <v>45.9</v>
      </c>
      <c r="O3" s="5">
        <v>25</v>
      </c>
      <c r="P3" s="5">
        <v>7.92</v>
      </c>
      <c r="Q3" s="5">
        <v>9.2100000000000009</v>
      </c>
      <c r="R3" s="5">
        <v>23</v>
      </c>
      <c r="S3" s="5">
        <v>22.2</v>
      </c>
      <c r="T3" s="5">
        <v>45.7</v>
      </c>
      <c r="U3" s="5">
        <v>19</v>
      </c>
    </row>
    <row r="4" spans="1:21" x14ac:dyDescent="0.2">
      <c r="A4" t="s">
        <v>64</v>
      </c>
      <c r="B4" t="s">
        <v>65</v>
      </c>
      <c r="C4" t="s">
        <v>61</v>
      </c>
      <c r="D4" t="s">
        <v>62</v>
      </c>
      <c r="E4">
        <v>14</v>
      </c>
      <c r="F4" t="s">
        <v>103</v>
      </c>
      <c r="G4" s="5">
        <v>7.3899999999999999E-3</v>
      </c>
      <c r="H4" s="5">
        <v>0.99199999999999999</v>
      </c>
      <c r="I4" s="5">
        <v>1.0900000000000001</v>
      </c>
      <c r="J4" s="5">
        <v>7.02</v>
      </c>
      <c r="K4" s="5">
        <v>12.6</v>
      </c>
      <c r="L4" s="5">
        <v>41.4</v>
      </c>
      <c r="M4" s="5">
        <v>15.9</v>
      </c>
      <c r="N4" s="5">
        <v>41.2</v>
      </c>
      <c r="O4" s="5">
        <v>18.2</v>
      </c>
      <c r="P4" s="5">
        <v>8.6999999999999993</v>
      </c>
      <c r="Q4" s="5">
        <v>9.4499999999999993</v>
      </c>
      <c r="R4" s="5">
        <v>27</v>
      </c>
      <c r="S4" s="5">
        <v>20.3</v>
      </c>
      <c r="T4" s="5">
        <v>45.3</v>
      </c>
      <c r="U4" s="5">
        <v>23.7</v>
      </c>
    </row>
    <row r="5" spans="1:21" x14ac:dyDescent="0.2">
      <c r="A5" t="s">
        <v>66</v>
      </c>
      <c r="B5" t="s">
        <v>65</v>
      </c>
      <c r="C5" t="s">
        <v>61</v>
      </c>
      <c r="D5" t="s">
        <v>62</v>
      </c>
      <c r="E5">
        <v>14</v>
      </c>
      <c r="F5" t="s">
        <v>103</v>
      </c>
      <c r="G5" s="5">
        <v>2.3400000000000001E-2</v>
      </c>
      <c r="H5" s="5">
        <v>1.1499999999999999</v>
      </c>
      <c r="I5" s="5">
        <v>1.67</v>
      </c>
      <c r="J5" s="5">
        <v>5.68</v>
      </c>
      <c r="K5" s="5">
        <v>12.1</v>
      </c>
      <c r="L5" s="5">
        <v>36.700000000000003</v>
      </c>
      <c r="M5" s="5">
        <v>9.85</v>
      </c>
      <c r="N5" s="5">
        <v>50.3</v>
      </c>
      <c r="O5" s="5">
        <v>31.3</v>
      </c>
      <c r="P5" s="5">
        <v>6.85</v>
      </c>
      <c r="Q5" s="5">
        <v>6.77</v>
      </c>
      <c r="R5" s="5">
        <v>27.4</v>
      </c>
      <c r="S5" s="5">
        <v>15.6</v>
      </c>
      <c r="T5" s="5">
        <v>53.6</v>
      </c>
      <c r="U5" s="5">
        <v>27.3</v>
      </c>
    </row>
    <row r="6" spans="1:21" x14ac:dyDescent="0.2">
      <c r="A6" t="s">
        <v>67</v>
      </c>
      <c r="B6" t="s">
        <v>65</v>
      </c>
      <c r="C6" t="s">
        <v>61</v>
      </c>
      <c r="D6" t="s">
        <v>62</v>
      </c>
      <c r="E6">
        <v>14</v>
      </c>
      <c r="F6" t="s">
        <v>103</v>
      </c>
      <c r="G6" s="5">
        <v>5.6499999999999996E-3</v>
      </c>
      <c r="H6" s="5">
        <v>0.94699999999999995</v>
      </c>
      <c r="I6" s="5">
        <v>1.53</v>
      </c>
      <c r="J6" s="5">
        <v>13.3</v>
      </c>
      <c r="K6" s="5">
        <v>18.899999999999999</v>
      </c>
      <c r="L6" s="5">
        <v>52.7</v>
      </c>
      <c r="M6" s="5">
        <v>21</v>
      </c>
      <c r="N6" s="5">
        <v>60.2</v>
      </c>
      <c r="O6" s="5">
        <v>9.09</v>
      </c>
      <c r="P6" s="5">
        <v>12.7</v>
      </c>
      <c r="Q6" s="5">
        <v>14.9</v>
      </c>
      <c r="R6" s="5">
        <v>39.200000000000003</v>
      </c>
      <c r="S6" s="5">
        <v>27.5</v>
      </c>
      <c r="T6" s="5">
        <v>64.3</v>
      </c>
      <c r="U6" s="5">
        <v>36.6</v>
      </c>
    </row>
    <row r="7" spans="1:21" x14ac:dyDescent="0.2">
      <c r="A7" t="s">
        <v>68</v>
      </c>
      <c r="B7" t="s">
        <v>65</v>
      </c>
      <c r="C7" t="s">
        <v>61</v>
      </c>
      <c r="D7" t="s">
        <v>62</v>
      </c>
      <c r="E7">
        <v>14</v>
      </c>
      <c r="F7" t="s">
        <v>103</v>
      </c>
      <c r="G7" s="5">
        <v>3.5100000000000001E-3</v>
      </c>
      <c r="H7" s="5">
        <v>0.97899999999999998</v>
      </c>
      <c r="I7" s="5">
        <v>1.31</v>
      </c>
      <c r="J7" s="5">
        <v>12.6</v>
      </c>
      <c r="K7" s="5">
        <v>18.8</v>
      </c>
      <c r="L7" s="5">
        <v>39.5</v>
      </c>
      <c r="M7" s="5">
        <v>24</v>
      </c>
      <c r="N7" s="5">
        <v>56.9</v>
      </c>
      <c r="O7" s="5">
        <v>26.7</v>
      </c>
      <c r="P7" s="5">
        <v>12.8</v>
      </c>
      <c r="Q7" s="5">
        <v>11.5</v>
      </c>
      <c r="R7" s="5">
        <v>34.4</v>
      </c>
      <c r="S7" s="5">
        <v>28.2</v>
      </c>
      <c r="T7" s="5">
        <v>61.5</v>
      </c>
      <c r="U7" s="5">
        <v>38.9</v>
      </c>
    </row>
    <row r="8" spans="1:21" x14ac:dyDescent="0.2">
      <c r="A8" t="s">
        <v>69</v>
      </c>
      <c r="B8" t="s">
        <v>70</v>
      </c>
      <c r="C8" t="s">
        <v>61</v>
      </c>
      <c r="D8" t="s">
        <v>62</v>
      </c>
      <c r="E8">
        <v>15</v>
      </c>
      <c r="F8" t="s">
        <v>103</v>
      </c>
      <c r="G8" s="5">
        <v>5.7800000000000004E-3</v>
      </c>
      <c r="H8" s="5">
        <v>0.53</v>
      </c>
      <c r="I8" s="5">
        <v>0.52700000000000002</v>
      </c>
      <c r="J8" s="5">
        <v>15.3</v>
      </c>
      <c r="K8" s="5">
        <v>12.2</v>
      </c>
      <c r="L8" s="5">
        <v>46.2</v>
      </c>
      <c r="M8" s="5">
        <v>24.3</v>
      </c>
      <c r="N8" s="5">
        <v>58.5</v>
      </c>
      <c r="O8" s="5">
        <v>28.8</v>
      </c>
      <c r="P8" s="5">
        <v>17.100000000000001</v>
      </c>
      <c r="Q8" s="5">
        <v>11.5</v>
      </c>
      <c r="R8" s="5">
        <v>34.9</v>
      </c>
      <c r="S8" s="5">
        <v>28.7</v>
      </c>
      <c r="T8" s="5">
        <v>63.9</v>
      </c>
      <c r="U8" s="5">
        <v>29</v>
      </c>
    </row>
    <row r="9" spans="1:21" x14ac:dyDescent="0.2">
      <c r="A9" t="s">
        <v>71</v>
      </c>
      <c r="B9" t="s">
        <v>70</v>
      </c>
      <c r="C9" t="s">
        <v>61</v>
      </c>
      <c r="D9" t="s">
        <v>62</v>
      </c>
      <c r="E9">
        <v>15</v>
      </c>
      <c r="F9" t="s">
        <v>103</v>
      </c>
      <c r="G9" s="5">
        <v>5.8900000000000003E-3</v>
      </c>
      <c r="H9" s="5">
        <v>0.629</v>
      </c>
      <c r="I9" s="5">
        <v>0.58899999999999997</v>
      </c>
      <c r="J9" s="5">
        <v>17.399999999999999</v>
      </c>
      <c r="K9" s="5">
        <v>12.6</v>
      </c>
      <c r="L9" s="5">
        <v>48.8</v>
      </c>
      <c r="M9" s="5">
        <v>24.1</v>
      </c>
      <c r="N9" s="5">
        <v>60.5</v>
      </c>
      <c r="O9" s="5">
        <v>22.6</v>
      </c>
      <c r="P9" s="5">
        <v>17.899999999999999</v>
      </c>
      <c r="Q9" s="5">
        <v>12.6</v>
      </c>
      <c r="R9" s="5">
        <v>34.200000000000003</v>
      </c>
      <c r="S9" s="5">
        <v>28.8</v>
      </c>
      <c r="T9" s="5">
        <v>62.7</v>
      </c>
      <c r="U9" s="5">
        <v>26.1</v>
      </c>
    </row>
    <row r="10" spans="1:21" x14ac:dyDescent="0.2">
      <c r="A10" t="s">
        <v>72</v>
      </c>
      <c r="B10" t="s">
        <v>73</v>
      </c>
      <c r="C10" t="s">
        <v>61</v>
      </c>
      <c r="D10" t="s">
        <v>62</v>
      </c>
      <c r="E10">
        <v>19</v>
      </c>
      <c r="F10" t="s">
        <v>103</v>
      </c>
      <c r="G10" s="5">
        <v>2.63E-2</v>
      </c>
      <c r="H10" s="5">
        <v>1.88</v>
      </c>
      <c r="I10" s="5">
        <v>2.02</v>
      </c>
      <c r="J10" s="5">
        <v>18.399999999999999</v>
      </c>
      <c r="K10" s="5">
        <v>20.100000000000001</v>
      </c>
      <c r="L10" s="5">
        <v>65.7</v>
      </c>
      <c r="M10" s="5">
        <v>23.6</v>
      </c>
      <c r="N10" s="5">
        <v>69.099999999999994</v>
      </c>
      <c r="O10" s="5">
        <v>43.5</v>
      </c>
      <c r="P10" s="5">
        <v>18.8</v>
      </c>
      <c r="Q10" s="5">
        <v>23.4</v>
      </c>
      <c r="R10" s="5">
        <v>51.4</v>
      </c>
      <c r="S10" s="5">
        <v>28.1</v>
      </c>
      <c r="T10" s="5">
        <v>68.8</v>
      </c>
      <c r="U10" s="5">
        <v>49.4</v>
      </c>
    </row>
    <row r="11" spans="1:21" x14ac:dyDescent="0.2">
      <c r="A11" t="s">
        <v>74</v>
      </c>
      <c r="B11" t="s">
        <v>75</v>
      </c>
      <c r="C11" t="s">
        <v>61</v>
      </c>
      <c r="D11" t="s">
        <v>62</v>
      </c>
      <c r="E11">
        <v>22</v>
      </c>
      <c r="F11" t="s">
        <v>103</v>
      </c>
      <c r="G11" s="5">
        <v>2.6200000000000001E-2</v>
      </c>
      <c r="H11" s="5">
        <v>0.96099999999999997</v>
      </c>
      <c r="I11" s="5">
        <v>0.59199999999999997</v>
      </c>
      <c r="J11" s="5">
        <v>23.9</v>
      </c>
      <c r="K11" s="5">
        <v>32.6</v>
      </c>
      <c r="L11" s="5">
        <v>54.8</v>
      </c>
      <c r="M11" s="5">
        <v>27</v>
      </c>
      <c r="N11" s="5">
        <v>75.900000000000006</v>
      </c>
      <c r="O11" s="5">
        <v>30.7</v>
      </c>
      <c r="P11" s="5">
        <v>23.6</v>
      </c>
      <c r="Q11" s="5">
        <v>30.1</v>
      </c>
      <c r="R11" s="5">
        <v>43.1</v>
      </c>
      <c r="S11" s="5">
        <v>29.2</v>
      </c>
      <c r="T11" s="5">
        <v>75.099999999999994</v>
      </c>
      <c r="U11" s="5">
        <v>27.4</v>
      </c>
    </row>
    <row r="12" spans="1:21" x14ac:dyDescent="0.2">
      <c r="A12" t="s">
        <v>76</v>
      </c>
      <c r="B12" t="s">
        <v>77</v>
      </c>
      <c r="C12" t="s">
        <v>61</v>
      </c>
      <c r="D12" t="s">
        <v>62</v>
      </c>
      <c r="E12">
        <v>27</v>
      </c>
      <c r="F12" t="s">
        <v>103</v>
      </c>
      <c r="G12" s="5">
        <v>1.01E-2</v>
      </c>
      <c r="H12" s="5">
        <v>0.90800000000000003</v>
      </c>
      <c r="I12" s="5">
        <v>0.40400000000000003</v>
      </c>
      <c r="J12" s="5">
        <v>24.4</v>
      </c>
      <c r="K12" s="5">
        <v>40.799999999999997</v>
      </c>
      <c r="L12" s="5">
        <v>66.5</v>
      </c>
      <c r="M12" s="5">
        <v>28.5</v>
      </c>
      <c r="N12" s="5">
        <v>80.099999999999994</v>
      </c>
      <c r="O12" s="5">
        <v>41.2</v>
      </c>
      <c r="P12" s="5">
        <v>23.2</v>
      </c>
      <c r="Q12" s="5">
        <v>28.3</v>
      </c>
      <c r="R12" s="5">
        <v>49</v>
      </c>
      <c r="S12" s="5">
        <v>30.1</v>
      </c>
      <c r="T12" s="5">
        <v>80.3</v>
      </c>
      <c r="U12" s="5">
        <v>32.1</v>
      </c>
    </row>
    <row r="13" spans="1:21" x14ac:dyDescent="0.2">
      <c r="A13" t="s">
        <v>78</v>
      </c>
      <c r="B13" t="s">
        <v>79</v>
      </c>
      <c r="C13" t="s">
        <v>61</v>
      </c>
      <c r="D13" t="s">
        <v>62</v>
      </c>
      <c r="E13">
        <v>33</v>
      </c>
      <c r="F13" t="s">
        <v>103</v>
      </c>
      <c r="G13" s="5">
        <v>2.5100000000000001E-2</v>
      </c>
      <c r="H13" s="5">
        <v>4.22</v>
      </c>
      <c r="I13" s="5">
        <v>3.57</v>
      </c>
      <c r="J13" s="5">
        <v>44.3</v>
      </c>
      <c r="K13" s="5">
        <v>49.2</v>
      </c>
      <c r="L13" s="5">
        <v>79.599999999999994</v>
      </c>
      <c r="M13" s="5">
        <v>49.3</v>
      </c>
      <c r="N13" s="5">
        <v>87.3</v>
      </c>
      <c r="O13" s="5">
        <v>27</v>
      </c>
      <c r="P13" s="5">
        <v>41.2</v>
      </c>
      <c r="Q13" s="5">
        <v>50.9</v>
      </c>
      <c r="R13" s="5">
        <v>74.7</v>
      </c>
      <c r="S13" s="5">
        <v>49.4</v>
      </c>
      <c r="T13" s="5">
        <v>85.4</v>
      </c>
      <c r="U13" s="5">
        <v>51.8</v>
      </c>
    </row>
    <row r="14" spans="1:21" x14ac:dyDescent="0.2">
      <c r="A14" t="s">
        <v>80</v>
      </c>
      <c r="B14" t="s">
        <v>81</v>
      </c>
      <c r="C14" t="s">
        <v>61</v>
      </c>
      <c r="D14" t="s">
        <v>62</v>
      </c>
      <c r="E14">
        <v>41</v>
      </c>
      <c r="F14" t="s">
        <v>103</v>
      </c>
      <c r="G14" s="5">
        <v>9.0399999999999994E-3</v>
      </c>
      <c r="H14" s="5">
        <v>1.68</v>
      </c>
      <c r="I14" s="5">
        <v>1.34</v>
      </c>
      <c r="J14" s="5">
        <v>43.1</v>
      </c>
      <c r="K14" s="5">
        <v>47.2</v>
      </c>
      <c r="L14" s="5">
        <v>81</v>
      </c>
      <c r="M14" s="5">
        <v>50.8</v>
      </c>
      <c r="N14" s="5">
        <v>77.900000000000006</v>
      </c>
      <c r="O14" s="5">
        <v>63.3</v>
      </c>
      <c r="P14" s="5">
        <v>40.200000000000003</v>
      </c>
      <c r="Q14" s="5">
        <v>50.4</v>
      </c>
      <c r="R14" s="5">
        <v>78.2</v>
      </c>
      <c r="S14" s="5">
        <v>53.3</v>
      </c>
      <c r="T14" s="5">
        <v>78.3</v>
      </c>
      <c r="U14" s="5">
        <v>69.599999999999994</v>
      </c>
    </row>
    <row r="15" spans="1:21" x14ac:dyDescent="0.2">
      <c r="A15" t="s">
        <v>82</v>
      </c>
      <c r="B15" t="s">
        <v>83</v>
      </c>
      <c r="C15" t="s">
        <v>61</v>
      </c>
      <c r="D15" t="s">
        <v>62</v>
      </c>
      <c r="E15">
        <v>63</v>
      </c>
      <c r="F15" t="s">
        <v>103</v>
      </c>
      <c r="G15" s="5">
        <v>1.7000000000000001E-2</v>
      </c>
      <c r="H15" s="5">
        <v>3.95</v>
      </c>
      <c r="I15" s="5">
        <v>8.2899999999999991</v>
      </c>
      <c r="J15" s="5">
        <v>66.599999999999994</v>
      </c>
      <c r="K15" s="5">
        <v>68.599999999999994</v>
      </c>
      <c r="L15" s="5">
        <v>88.7</v>
      </c>
      <c r="M15" s="5">
        <v>82.5</v>
      </c>
      <c r="N15" s="5">
        <v>89.4</v>
      </c>
      <c r="O15" s="5">
        <v>73</v>
      </c>
      <c r="P15" s="5">
        <v>63.6</v>
      </c>
      <c r="Q15" s="5">
        <v>62.4</v>
      </c>
      <c r="R15" s="5">
        <v>85</v>
      </c>
      <c r="S15" s="5">
        <v>83.2</v>
      </c>
      <c r="T15" s="5">
        <v>88.5</v>
      </c>
      <c r="U15" s="5">
        <v>78.099999999999994</v>
      </c>
    </row>
    <row r="16" spans="1:21" x14ac:dyDescent="0.2">
      <c r="A16" t="s">
        <v>84</v>
      </c>
      <c r="B16" t="s">
        <v>85</v>
      </c>
      <c r="C16" t="s">
        <v>86</v>
      </c>
      <c r="D16" t="s">
        <v>62</v>
      </c>
      <c r="E16">
        <v>81</v>
      </c>
      <c r="F16" t="s">
        <v>103</v>
      </c>
      <c r="G16" s="5">
        <v>2.7400000000000001E-2</v>
      </c>
      <c r="H16" s="5">
        <v>4.7699999999999996</v>
      </c>
      <c r="I16" s="5">
        <v>7.85</v>
      </c>
      <c r="J16" s="5">
        <v>70.599999999999994</v>
      </c>
      <c r="K16" s="5">
        <v>68.2</v>
      </c>
      <c r="L16" s="5">
        <v>87.7</v>
      </c>
      <c r="M16" s="5">
        <v>84</v>
      </c>
      <c r="N16" s="5">
        <v>94.3</v>
      </c>
      <c r="O16" s="5">
        <v>78.3</v>
      </c>
      <c r="P16" s="5">
        <v>68.5</v>
      </c>
      <c r="Q16" s="5">
        <v>66.599999999999994</v>
      </c>
      <c r="R16" s="5">
        <v>83.5</v>
      </c>
      <c r="S16" s="5">
        <v>85.8</v>
      </c>
      <c r="T16" s="5">
        <v>92.6</v>
      </c>
      <c r="U16" s="5">
        <v>76.599999999999994</v>
      </c>
    </row>
    <row r="17" spans="1:21" x14ac:dyDescent="0.2">
      <c r="A17" t="s">
        <v>87</v>
      </c>
      <c r="B17" t="s">
        <v>85</v>
      </c>
      <c r="C17" t="s">
        <v>86</v>
      </c>
      <c r="D17" t="s">
        <v>62</v>
      </c>
      <c r="E17">
        <v>81</v>
      </c>
      <c r="F17" t="s">
        <v>103</v>
      </c>
      <c r="G17" s="5">
        <v>8.4099999999999994E-2</v>
      </c>
      <c r="H17" s="5">
        <v>4.4400000000000004</v>
      </c>
      <c r="I17" s="5">
        <v>5.44</v>
      </c>
      <c r="J17" s="5">
        <v>75.900000000000006</v>
      </c>
      <c r="K17" s="5">
        <v>74.8</v>
      </c>
      <c r="L17" s="5">
        <v>89.2</v>
      </c>
      <c r="M17" s="5">
        <v>88</v>
      </c>
      <c r="N17" s="5">
        <v>89.7</v>
      </c>
      <c r="O17" s="5">
        <v>83</v>
      </c>
      <c r="P17" s="5">
        <v>74.599999999999994</v>
      </c>
      <c r="Q17" s="5">
        <v>70.099999999999994</v>
      </c>
      <c r="R17" s="5">
        <v>81.3</v>
      </c>
      <c r="S17" s="5">
        <v>88.7</v>
      </c>
      <c r="T17" s="5">
        <v>87.3</v>
      </c>
      <c r="U17" s="5">
        <v>72.8</v>
      </c>
    </row>
    <row r="18" spans="1:21" x14ac:dyDescent="0.2">
      <c r="A18" t="s">
        <v>88</v>
      </c>
      <c r="B18" t="s">
        <v>77</v>
      </c>
      <c r="C18" t="s">
        <v>86</v>
      </c>
      <c r="D18" t="s">
        <v>62</v>
      </c>
      <c r="E18">
        <v>91</v>
      </c>
      <c r="F18" t="s">
        <v>103</v>
      </c>
      <c r="G18" s="5">
        <v>2.5200000000000001E-3</v>
      </c>
      <c r="H18" s="5">
        <v>2.9</v>
      </c>
      <c r="I18" s="5">
        <v>1.95</v>
      </c>
      <c r="J18" s="5">
        <v>69</v>
      </c>
      <c r="K18" s="5">
        <v>68.900000000000006</v>
      </c>
      <c r="L18" s="5">
        <v>90.1</v>
      </c>
      <c r="M18" s="5">
        <v>85.8</v>
      </c>
      <c r="N18" s="5">
        <v>91.8</v>
      </c>
      <c r="O18" s="5">
        <v>72.7</v>
      </c>
      <c r="P18" s="5">
        <v>66.3</v>
      </c>
      <c r="Q18" s="5">
        <v>62.5</v>
      </c>
      <c r="R18" s="5">
        <v>87</v>
      </c>
      <c r="S18" s="5">
        <v>85.8</v>
      </c>
      <c r="T18" s="5">
        <v>91.7</v>
      </c>
      <c r="U18" s="5">
        <v>73.8</v>
      </c>
    </row>
    <row r="19" spans="1:21" x14ac:dyDescent="0.2">
      <c r="A19" t="s">
        <v>89</v>
      </c>
      <c r="B19" t="s">
        <v>85</v>
      </c>
      <c r="C19" t="s">
        <v>86</v>
      </c>
      <c r="D19" t="s">
        <v>62</v>
      </c>
      <c r="E19">
        <v>102</v>
      </c>
      <c r="F19" t="s">
        <v>103</v>
      </c>
      <c r="G19" s="5">
        <v>5.5E-2</v>
      </c>
      <c r="H19" s="5">
        <v>2.19</v>
      </c>
      <c r="I19" s="5">
        <v>4.87</v>
      </c>
      <c r="J19" s="5">
        <v>70.900000000000006</v>
      </c>
      <c r="K19" s="5">
        <v>69.7</v>
      </c>
      <c r="L19" s="5">
        <v>85.1</v>
      </c>
      <c r="M19" s="5">
        <v>83.4</v>
      </c>
      <c r="N19" s="5">
        <v>92.1</v>
      </c>
      <c r="O19" s="5">
        <v>71</v>
      </c>
      <c r="P19" s="5">
        <v>68</v>
      </c>
      <c r="Q19" s="5">
        <v>62.8</v>
      </c>
      <c r="R19" s="5">
        <v>75.7</v>
      </c>
      <c r="S19" s="5">
        <v>85.4</v>
      </c>
      <c r="T19" s="5">
        <v>90.1</v>
      </c>
      <c r="U19" s="5">
        <v>67.5</v>
      </c>
    </row>
    <row r="20" spans="1:21" x14ac:dyDescent="0.2">
      <c r="A20" t="s">
        <v>90</v>
      </c>
      <c r="B20" t="s">
        <v>91</v>
      </c>
      <c r="C20" t="s">
        <v>86</v>
      </c>
      <c r="D20" t="s">
        <v>62</v>
      </c>
      <c r="E20">
        <v>118</v>
      </c>
      <c r="F20" t="s">
        <v>103</v>
      </c>
      <c r="G20" s="5">
        <v>1.46E-2</v>
      </c>
      <c r="H20" s="5">
        <v>5.17</v>
      </c>
      <c r="I20" s="5">
        <v>6.14</v>
      </c>
      <c r="J20" s="5">
        <v>75.8</v>
      </c>
      <c r="K20" s="5">
        <v>72.3</v>
      </c>
      <c r="L20" s="5">
        <v>87.7</v>
      </c>
      <c r="M20" s="5">
        <v>88.8</v>
      </c>
      <c r="N20" s="5">
        <v>88.1</v>
      </c>
      <c r="O20" s="5">
        <v>76.7</v>
      </c>
      <c r="P20" s="5">
        <v>74.8</v>
      </c>
      <c r="Q20" s="5">
        <v>72.900000000000006</v>
      </c>
      <c r="R20" s="5">
        <v>82.9</v>
      </c>
      <c r="S20" s="5">
        <v>89.4</v>
      </c>
      <c r="T20" s="5">
        <v>89.1</v>
      </c>
      <c r="U20" s="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5FB2-99B3-FD41-BD46-C3F19194AB75}">
  <dimension ref="A1:U20"/>
  <sheetViews>
    <sheetView workbookViewId="0"/>
  </sheetViews>
  <sheetFormatPr baseColWidth="10" defaultRowHeight="16" x14ac:dyDescent="0.2"/>
  <cols>
    <col min="6" max="6" width="14.33203125" bestFit="1" customWidth="1"/>
  </cols>
  <sheetData>
    <row r="1" spans="1:21" ht="17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100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6" t="s">
        <v>49</v>
      </c>
      <c r="N1" s="6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57</v>
      </c>
    </row>
    <row r="2" spans="1:21" x14ac:dyDescent="0.2">
      <c r="A2" t="s">
        <v>59</v>
      </c>
      <c r="B2" t="s">
        <v>60</v>
      </c>
      <c r="C2" t="s">
        <v>61</v>
      </c>
      <c r="D2" t="s">
        <v>62</v>
      </c>
      <c r="E2">
        <v>11</v>
      </c>
      <c r="F2" t="s">
        <v>101</v>
      </c>
      <c r="G2" s="5">
        <v>0.6</v>
      </c>
      <c r="H2" s="5">
        <v>1.84</v>
      </c>
      <c r="I2" s="5">
        <v>7.28</v>
      </c>
      <c r="J2" s="5">
        <v>0.68500000000000005</v>
      </c>
      <c r="K2" s="5">
        <v>52.1</v>
      </c>
      <c r="L2" s="5">
        <v>63</v>
      </c>
      <c r="M2" s="5">
        <v>2.52</v>
      </c>
      <c r="N2" s="5">
        <v>22.1</v>
      </c>
      <c r="O2" s="5">
        <v>33.299999999999997</v>
      </c>
      <c r="P2" s="5">
        <v>0.56799999999999995</v>
      </c>
      <c r="Q2" s="5">
        <v>48.1</v>
      </c>
      <c r="R2" s="5">
        <v>60.3</v>
      </c>
      <c r="S2" s="5">
        <v>2.75</v>
      </c>
      <c r="T2" s="5">
        <v>18.2</v>
      </c>
      <c r="U2" s="5">
        <v>41.7</v>
      </c>
    </row>
    <row r="3" spans="1:21" x14ac:dyDescent="0.2">
      <c r="A3" t="s">
        <v>63</v>
      </c>
      <c r="B3" t="s">
        <v>60</v>
      </c>
      <c r="C3" t="s">
        <v>61</v>
      </c>
      <c r="D3" t="s">
        <v>62</v>
      </c>
      <c r="E3">
        <v>11</v>
      </c>
      <c r="F3" t="s">
        <v>101</v>
      </c>
      <c r="G3" s="5">
        <v>0.67100000000000004</v>
      </c>
      <c r="H3" s="5">
        <v>2.11</v>
      </c>
      <c r="I3" s="5">
        <v>5.82</v>
      </c>
      <c r="J3" s="5">
        <v>1.0900000000000001</v>
      </c>
      <c r="K3" s="5">
        <v>57.6</v>
      </c>
      <c r="L3" s="5">
        <v>55.7</v>
      </c>
      <c r="M3" s="5">
        <v>3.81</v>
      </c>
      <c r="N3" s="5">
        <v>32.5</v>
      </c>
      <c r="O3" s="5">
        <v>50</v>
      </c>
      <c r="P3" s="5">
        <v>0.78200000000000003</v>
      </c>
      <c r="Q3" s="5">
        <v>49.2</v>
      </c>
      <c r="R3" s="5">
        <v>64</v>
      </c>
      <c r="S3" s="5">
        <v>3.67</v>
      </c>
      <c r="T3" s="5">
        <v>27.1</v>
      </c>
      <c r="U3" s="5">
        <v>33.299999999999997</v>
      </c>
    </row>
    <row r="4" spans="1:21" x14ac:dyDescent="0.2">
      <c r="A4" t="s">
        <v>64</v>
      </c>
      <c r="B4" t="s">
        <v>65</v>
      </c>
      <c r="C4" t="s">
        <v>61</v>
      </c>
      <c r="D4" t="s">
        <v>62</v>
      </c>
      <c r="E4">
        <v>14</v>
      </c>
      <c r="F4" t="s">
        <v>101</v>
      </c>
      <c r="G4" s="5">
        <v>1.1100000000000001</v>
      </c>
      <c r="H4" s="5">
        <v>1.48</v>
      </c>
      <c r="I4" s="5">
        <v>3.88</v>
      </c>
      <c r="J4" s="5">
        <v>0.70899999999999996</v>
      </c>
      <c r="K4" s="5">
        <v>64.900000000000006</v>
      </c>
      <c r="L4" s="5">
        <v>53.7</v>
      </c>
      <c r="M4" s="5">
        <v>3.13</v>
      </c>
      <c r="N4" s="5">
        <v>37.799999999999997</v>
      </c>
      <c r="O4" s="5">
        <v>54.5</v>
      </c>
      <c r="P4" s="5">
        <v>0.73799999999999999</v>
      </c>
      <c r="Q4" s="5">
        <v>47.5</v>
      </c>
      <c r="R4" s="5">
        <v>54.6</v>
      </c>
      <c r="S4" s="5">
        <v>4.05</v>
      </c>
      <c r="T4" s="5">
        <v>30.6</v>
      </c>
      <c r="U4" s="5">
        <v>34</v>
      </c>
    </row>
    <row r="5" spans="1:21" x14ac:dyDescent="0.2">
      <c r="A5" t="s">
        <v>66</v>
      </c>
      <c r="B5" t="s">
        <v>65</v>
      </c>
      <c r="C5" t="s">
        <v>61</v>
      </c>
      <c r="D5" t="s">
        <v>62</v>
      </c>
      <c r="E5">
        <v>14</v>
      </c>
      <c r="F5" t="s">
        <v>101</v>
      </c>
      <c r="G5" s="5">
        <v>1.17</v>
      </c>
      <c r="H5" s="5">
        <v>1.37</v>
      </c>
      <c r="I5" s="5">
        <v>5.75</v>
      </c>
      <c r="J5" s="5">
        <v>0.45</v>
      </c>
      <c r="K5" s="5">
        <v>61.3</v>
      </c>
      <c r="L5" s="5">
        <v>51.4</v>
      </c>
      <c r="M5" s="5">
        <v>3.26</v>
      </c>
      <c r="N5" s="5">
        <v>30.6</v>
      </c>
      <c r="O5" s="5">
        <v>43.8</v>
      </c>
      <c r="P5" s="5">
        <v>0.67700000000000005</v>
      </c>
      <c r="Q5" s="5">
        <v>44.3</v>
      </c>
      <c r="R5" s="5">
        <v>44.4</v>
      </c>
      <c r="S5" s="5">
        <v>3.65</v>
      </c>
      <c r="T5" s="5">
        <v>25.6</v>
      </c>
      <c r="U5" s="5">
        <v>36.4</v>
      </c>
    </row>
    <row r="6" spans="1:21" x14ac:dyDescent="0.2">
      <c r="A6" t="s">
        <v>67</v>
      </c>
      <c r="B6" t="s">
        <v>65</v>
      </c>
      <c r="C6" t="s">
        <v>61</v>
      </c>
      <c r="D6" t="s">
        <v>62</v>
      </c>
      <c r="E6">
        <v>14</v>
      </c>
      <c r="F6" t="s">
        <v>101</v>
      </c>
      <c r="G6" s="5">
        <v>1.05</v>
      </c>
      <c r="H6" s="5">
        <v>1.23</v>
      </c>
      <c r="I6" s="5">
        <v>3.43</v>
      </c>
      <c r="J6" s="5">
        <v>0.66800000000000004</v>
      </c>
      <c r="K6" s="5">
        <v>53.7</v>
      </c>
      <c r="L6" s="5">
        <v>44.7</v>
      </c>
      <c r="M6" s="5">
        <v>1.96</v>
      </c>
      <c r="N6" s="5">
        <v>24.8</v>
      </c>
      <c r="O6" s="5">
        <v>86.4</v>
      </c>
      <c r="P6" s="5">
        <v>0.51500000000000001</v>
      </c>
      <c r="Q6" s="5">
        <v>40.299999999999997</v>
      </c>
      <c r="R6" s="5">
        <v>42.2</v>
      </c>
      <c r="S6" s="5">
        <v>2.2999999999999998</v>
      </c>
      <c r="T6" s="5">
        <v>19.399999999999999</v>
      </c>
      <c r="U6" s="5">
        <v>26.8</v>
      </c>
    </row>
    <row r="7" spans="1:21" x14ac:dyDescent="0.2">
      <c r="A7" t="s">
        <v>68</v>
      </c>
      <c r="B7" t="s">
        <v>65</v>
      </c>
      <c r="C7" t="s">
        <v>61</v>
      </c>
      <c r="D7" t="s">
        <v>62</v>
      </c>
      <c r="E7">
        <v>14</v>
      </c>
      <c r="F7" t="s">
        <v>101</v>
      </c>
      <c r="G7" s="5">
        <v>1.34</v>
      </c>
      <c r="H7" s="5">
        <v>1.24</v>
      </c>
      <c r="I7" s="5">
        <v>3.99</v>
      </c>
      <c r="J7" s="5">
        <v>0.73299999999999998</v>
      </c>
      <c r="K7" s="5">
        <v>66.099999999999994</v>
      </c>
      <c r="L7" s="5">
        <v>53.2</v>
      </c>
      <c r="M7" s="5">
        <v>2.92</v>
      </c>
      <c r="N7" s="5">
        <v>24.3</v>
      </c>
      <c r="O7" s="5">
        <v>70</v>
      </c>
      <c r="P7" s="5">
        <v>0.63500000000000001</v>
      </c>
      <c r="Q7" s="5">
        <v>51.2</v>
      </c>
      <c r="R7" s="5">
        <v>51.8</v>
      </c>
      <c r="S7" s="5">
        <v>3.26</v>
      </c>
      <c r="T7" s="5">
        <v>21.2</v>
      </c>
      <c r="U7" s="5">
        <v>26.3</v>
      </c>
    </row>
    <row r="8" spans="1:21" x14ac:dyDescent="0.2">
      <c r="A8" t="s">
        <v>69</v>
      </c>
      <c r="B8" t="s">
        <v>70</v>
      </c>
      <c r="C8" t="s">
        <v>61</v>
      </c>
      <c r="D8" t="s">
        <v>62</v>
      </c>
      <c r="E8">
        <v>15</v>
      </c>
      <c r="F8" t="s">
        <v>101</v>
      </c>
      <c r="G8" s="5">
        <v>0.27800000000000002</v>
      </c>
      <c r="H8" s="5">
        <v>1.02</v>
      </c>
      <c r="I8" s="5">
        <v>0.52700000000000002</v>
      </c>
      <c r="J8" s="5">
        <v>0.76700000000000002</v>
      </c>
      <c r="K8" s="5">
        <v>70.8</v>
      </c>
      <c r="L8" s="5">
        <v>50.9</v>
      </c>
      <c r="M8" s="5">
        <v>2.59</v>
      </c>
      <c r="N8" s="5">
        <v>29.1</v>
      </c>
      <c r="O8" s="5">
        <v>50</v>
      </c>
      <c r="P8" s="5">
        <v>0.73699999999999999</v>
      </c>
      <c r="Q8" s="5">
        <v>64.7</v>
      </c>
      <c r="R8" s="5">
        <v>54.5</v>
      </c>
      <c r="S8" s="5">
        <v>2.89</v>
      </c>
      <c r="T8" s="5">
        <v>23.1</v>
      </c>
      <c r="U8" s="5">
        <v>33.200000000000003</v>
      </c>
    </row>
    <row r="9" spans="1:21" x14ac:dyDescent="0.2">
      <c r="A9" t="s">
        <v>71</v>
      </c>
      <c r="B9" t="s">
        <v>70</v>
      </c>
      <c r="C9" t="s">
        <v>61</v>
      </c>
      <c r="D9" t="s">
        <v>62</v>
      </c>
      <c r="E9">
        <v>15</v>
      </c>
      <c r="F9" t="s">
        <v>101</v>
      </c>
      <c r="G9" s="5">
        <v>0.31900000000000001</v>
      </c>
      <c r="H9" s="5">
        <v>0.61699999999999999</v>
      </c>
      <c r="I9" s="5">
        <v>0.45600000000000002</v>
      </c>
      <c r="J9" s="5">
        <v>0.95</v>
      </c>
      <c r="K9" s="5">
        <v>71.7</v>
      </c>
      <c r="L9" s="5">
        <v>47.2</v>
      </c>
      <c r="M9" s="5">
        <v>2.2000000000000002</v>
      </c>
      <c r="N9" s="5">
        <v>24.8</v>
      </c>
      <c r="O9" s="5">
        <v>68.2</v>
      </c>
      <c r="P9" s="5">
        <v>0.60699999999999998</v>
      </c>
      <c r="Q9" s="5">
        <v>64.099999999999994</v>
      </c>
      <c r="R9" s="5">
        <v>54.2</v>
      </c>
      <c r="S9" s="5">
        <v>2.21</v>
      </c>
      <c r="T9" s="5">
        <v>20.8</v>
      </c>
      <c r="U9" s="5">
        <v>40.200000000000003</v>
      </c>
    </row>
    <row r="10" spans="1:21" x14ac:dyDescent="0.2">
      <c r="A10" t="s">
        <v>72</v>
      </c>
      <c r="B10" t="s">
        <v>73</v>
      </c>
      <c r="C10" t="s">
        <v>61</v>
      </c>
      <c r="D10" t="s">
        <v>62</v>
      </c>
      <c r="E10">
        <v>19</v>
      </c>
      <c r="F10" t="s">
        <v>101</v>
      </c>
      <c r="G10" s="5">
        <v>0.76400000000000001</v>
      </c>
      <c r="H10" s="5">
        <v>1.35</v>
      </c>
      <c r="I10" s="5">
        <v>4.1399999999999997</v>
      </c>
      <c r="J10" s="5">
        <v>0.628</v>
      </c>
      <c r="K10" s="5">
        <v>62.2</v>
      </c>
      <c r="L10" s="5">
        <v>32.1</v>
      </c>
      <c r="M10" s="5">
        <v>0.81699999999999995</v>
      </c>
      <c r="N10" s="5">
        <v>12.5</v>
      </c>
      <c r="O10" s="5">
        <v>21.7</v>
      </c>
      <c r="P10" s="5">
        <v>0.29599999999999999</v>
      </c>
      <c r="Q10" s="5">
        <v>47.2</v>
      </c>
      <c r="R10" s="5">
        <v>35.799999999999997</v>
      </c>
      <c r="S10" s="5">
        <v>1.04</v>
      </c>
      <c r="T10" s="5">
        <v>9.35</v>
      </c>
      <c r="U10" s="5">
        <v>11.1</v>
      </c>
    </row>
    <row r="11" spans="1:21" x14ac:dyDescent="0.2">
      <c r="A11" t="s">
        <v>74</v>
      </c>
      <c r="B11" t="s">
        <v>75</v>
      </c>
      <c r="C11" t="s">
        <v>61</v>
      </c>
      <c r="D11" t="s">
        <v>62</v>
      </c>
      <c r="E11">
        <v>22</v>
      </c>
      <c r="F11" t="s">
        <v>101</v>
      </c>
      <c r="G11" s="5">
        <v>0.439</v>
      </c>
      <c r="H11" s="5">
        <v>0.94399999999999995</v>
      </c>
      <c r="I11" s="5">
        <v>0.63</v>
      </c>
      <c r="J11" s="5">
        <v>1.45</v>
      </c>
      <c r="K11" s="5">
        <v>61.5</v>
      </c>
      <c r="L11" s="5">
        <v>42.6</v>
      </c>
      <c r="M11" s="5">
        <v>1.44</v>
      </c>
      <c r="N11" s="5">
        <v>14.4</v>
      </c>
      <c r="O11" s="5">
        <v>59.9</v>
      </c>
      <c r="P11" s="5">
        <v>0.85599999999999998</v>
      </c>
      <c r="Q11" s="5">
        <v>59.1</v>
      </c>
      <c r="R11" s="5">
        <v>47.5</v>
      </c>
      <c r="S11" s="5">
        <v>0.86</v>
      </c>
      <c r="T11" s="5">
        <v>13.3</v>
      </c>
      <c r="U11" s="5">
        <v>50.6</v>
      </c>
    </row>
    <row r="12" spans="1:21" x14ac:dyDescent="0.2">
      <c r="A12" t="s">
        <v>76</v>
      </c>
      <c r="B12" t="s">
        <v>77</v>
      </c>
      <c r="C12" t="s">
        <v>61</v>
      </c>
      <c r="D12" t="s">
        <v>62</v>
      </c>
      <c r="E12">
        <v>27</v>
      </c>
      <c r="F12" t="s">
        <v>101</v>
      </c>
      <c r="G12" s="5">
        <v>0.28199999999999997</v>
      </c>
      <c r="H12" s="5">
        <v>0.97699999999999998</v>
      </c>
      <c r="I12" s="5">
        <v>0.39200000000000002</v>
      </c>
      <c r="J12" s="5">
        <v>1.27</v>
      </c>
      <c r="K12" s="5">
        <v>51.9</v>
      </c>
      <c r="L12" s="5">
        <v>31.7</v>
      </c>
      <c r="M12" s="5">
        <v>0.434</v>
      </c>
      <c r="N12" s="5">
        <v>7.44</v>
      </c>
      <c r="O12" s="5">
        <v>53.1</v>
      </c>
      <c r="P12" s="5">
        <v>0.84899999999999998</v>
      </c>
      <c r="Q12" s="5">
        <v>56.9</v>
      </c>
      <c r="R12" s="5">
        <v>44.3</v>
      </c>
      <c r="S12" s="5">
        <v>0.80600000000000005</v>
      </c>
      <c r="T12" s="5">
        <v>8.1</v>
      </c>
      <c r="U12" s="5">
        <v>50.1</v>
      </c>
    </row>
    <row r="13" spans="1:21" x14ac:dyDescent="0.2">
      <c r="A13" t="s">
        <v>78</v>
      </c>
      <c r="B13" t="s">
        <v>79</v>
      </c>
      <c r="C13" t="s">
        <v>61</v>
      </c>
      <c r="D13" t="s">
        <v>62</v>
      </c>
      <c r="E13">
        <v>33</v>
      </c>
      <c r="F13" t="s">
        <v>101</v>
      </c>
      <c r="G13" s="5">
        <v>0.626</v>
      </c>
      <c r="H13" s="5">
        <v>1.87</v>
      </c>
      <c r="I13" s="5">
        <v>2.21</v>
      </c>
      <c r="J13" s="5">
        <v>0.59499999999999997</v>
      </c>
      <c r="K13" s="5">
        <v>43.1</v>
      </c>
      <c r="L13" s="5">
        <v>18.3</v>
      </c>
      <c r="M13" s="5">
        <v>0.80200000000000005</v>
      </c>
      <c r="N13" s="5">
        <v>6.01</v>
      </c>
      <c r="O13" s="5">
        <v>69.900000000000006</v>
      </c>
      <c r="P13" s="5">
        <v>0.36599999999999999</v>
      </c>
      <c r="Q13" s="5">
        <v>33.799999999999997</v>
      </c>
      <c r="R13" s="5">
        <v>21.9</v>
      </c>
      <c r="S13" s="5">
        <v>0.76800000000000002</v>
      </c>
      <c r="T13" s="5">
        <v>7.05</v>
      </c>
      <c r="U13" s="5">
        <v>41.9</v>
      </c>
    </row>
    <row r="14" spans="1:21" x14ac:dyDescent="0.2">
      <c r="A14" t="s">
        <v>80</v>
      </c>
      <c r="B14" t="s">
        <v>81</v>
      </c>
      <c r="C14" t="s">
        <v>61</v>
      </c>
      <c r="D14" t="s">
        <v>62</v>
      </c>
      <c r="E14">
        <v>41</v>
      </c>
      <c r="F14" t="s">
        <v>101</v>
      </c>
      <c r="G14" s="5">
        <v>0.36699999999999999</v>
      </c>
      <c r="H14" s="5">
        <v>0.70299999999999996</v>
      </c>
      <c r="I14" s="5">
        <v>0.89</v>
      </c>
      <c r="J14" s="5">
        <v>0.624</v>
      </c>
      <c r="K14" s="5">
        <v>45.4</v>
      </c>
      <c r="L14" s="5">
        <v>18.399999999999999</v>
      </c>
      <c r="M14" s="5">
        <v>0.64200000000000002</v>
      </c>
      <c r="N14" s="5">
        <v>15.4</v>
      </c>
      <c r="O14" s="5">
        <v>33.700000000000003</v>
      </c>
      <c r="P14" s="5">
        <v>0.39</v>
      </c>
      <c r="Q14" s="5">
        <v>34.799999999999997</v>
      </c>
      <c r="R14" s="5">
        <v>19.2</v>
      </c>
      <c r="S14" s="5">
        <v>0.61099999999999999</v>
      </c>
      <c r="T14" s="5">
        <v>13.8</v>
      </c>
      <c r="U14" s="5">
        <v>25</v>
      </c>
    </row>
    <row r="15" spans="1:21" x14ac:dyDescent="0.2">
      <c r="A15" t="s">
        <v>82</v>
      </c>
      <c r="B15" t="s">
        <v>83</v>
      </c>
      <c r="C15" t="s">
        <v>61</v>
      </c>
      <c r="D15" t="s">
        <v>62</v>
      </c>
      <c r="E15">
        <v>63</v>
      </c>
      <c r="F15" t="s">
        <v>101</v>
      </c>
      <c r="G15" s="5">
        <v>0.54</v>
      </c>
      <c r="H15" s="5">
        <v>1.02</v>
      </c>
      <c r="I15" s="5">
        <v>2.58</v>
      </c>
      <c r="J15" s="5">
        <v>0.61699999999999999</v>
      </c>
      <c r="K15" s="5">
        <v>21.5</v>
      </c>
      <c r="L15" s="5">
        <v>10.1</v>
      </c>
      <c r="M15" s="5">
        <v>0.54600000000000004</v>
      </c>
      <c r="N15" s="5">
        <v>4.9000000000000004</v>
      </c>
      <c r="O15" s="5">
        <v>23.6</v>
      </c>
      <c r="P15" s="5">
        <v>0.376</v>
      </c>
      <c r="Q15" s="5">
        <v>28.7</v>
      </c>
      <c r="R15" s="5">
        <v>12.3</v>
      </c>
      <c r="S15" s="5">
        <v>0.72</v>
      </c>
      <c r="T15" s="5">
        <v>7.14</v>
      </c>
      <c r="U15" s="5">
        <v>19.2</v>
      </c>
    </row>
    <row r="16" spans="1:21" x14ac:dyDescent="0.2">
      <c r="A16" t="s">
        <v>84</v>
      </c>
      <c r="B16" t="s">
        <v>85</v>
      </c>
      <c r="C16" t="s">
        <v>86</v>
      </c>
      <c r="D16" t="s">
        <v>62</v>
      </c>
      <c r="E16">
        <v>81</v>
      </c>
      <c r="F16" t="s">
        <v>101</v>
      </c>
      <c r="G16" s="5">
        <v>0.17399999999999999</v>
      </c>
      <c r="H16" s="5">
        <v>0.57699999999999996</v>
      </c>
      <c r="I16" s="5">
        <v>0.44400000000000001</v>
      </c>
      <c r="J16" s="5">
        <v>0.46200000000000002</v>
      </c>
      <c r="K16" s="5">
        <v>29.8</v>
      </c>
      <c r="L16" s="5">
        <v>11.1</v>
      </c>
      <c r="M16" s="5">
        <v>0.57999999999999996</v>
      </c>
      <c r="N16" s="5">
        <v>4.97</v>
      </c>
      <c r="O16" s="5">
        <v>18.600000000000001</v>
      </c>
      <c r="P16" s="5">
        <v>0.57899999999999996</v>
      </c>
      <c r="Q16" s="5">
        <v>28.7</v>
      </c>
      <c r="R16" s="5">
        <v>14.9</v>
      </c>
      <c r="S16" s="5">
        <v>1.04</v>
      </c>
      <c r="T16" s="5">
        <v>6.49</v>
      </c>
      <c r="U16" s="5">
        <v>20</v>
      </c>
    </row>
    <row r="17" spans="1:21" x14ac:dyDescent="0.2">
      <c r="A17" t="s">
        <v>87</v>
      </c>
      <c r="B17" t="s">
        <v>85</v>
      </c>
      <c r="C17" t="s">
        <v>86</v>
      </c>
      <c r="D17" t="s">
        <v>62</v>
      </c>
      <c r="E17">
        <v>81</v>
      </c>
      <c r="F17" t="s">
        <v>101</v>
      </c>
      <c r="G17" s="5">
        <v>0.48499999999999999</v>
      </c>
      <c r="H17" s="5">
        <v>0.50800000000000001</v>
      </c>
      <c r="I17" s="5">
        <v>0.46899999999999997</v>
      </c>
      <c r="J17" s="5">
        <v>0.61699999999999999</v>
      </c>
      <c r="K17" s="5">
        <v>23.9</v>
      </c>
      <c r="L17" s="5">
        <v>9.74</v>
      </c>
      <c r="M17" s="5">
        <v>0.53200000000000003</v>
      </c>
      <c r="N17" s="5">
        <v>9.2799999999999994</v>
      </c>
      <c r="O17" s="5">
        <v>13.9</v>
      </c>
      <c r="P17" s="5">
        <v>0.60399999999999998</v>
      </c>
      <c r="Q17" s="5">
        <v>27.4</v>
      </c>
      <c r="R17" s="5">
        <v>17.8</v>
      </c>
      <c r="S17" s="5">
        <v>0.88700000000000001</v>
      </c>
      <c r="T17" s="5">
        <v>12.1</v>
      </c>
      <c r="U17" s="5">
        <v>24.9</v>
      </c>
    </row>
    <row r="18" spans="1:21" x14ac:dyDescent="0.2">
      <c r="A18" t="s">
        <v>88</v>
      </c>
      <c r="B18" t="s">
        <v>77</v>
      </c>
      <c r="C18" t="s">
        <v>86</v>
      </c>
      <c r="D18" t="s">
        <v>62</v>
      </c>
      <c r="E18">
        <v>91</v>
      </c>
      <c r="F18" t="s">
        <v>101</v>
      </c>
      <c r="G18" s="5">
        <v>8.5500000000000007E-2</v>
      </c>
      <c r="H18" s="5">
        <v>0.59499999999999997</v>
      </c>
      <c r="I18" s="5">
        <v>0.125</v>
      </c>
      <c r="J18" s="5">
        <v>0.57799999999999996</v>
      </c>
      <c r="K18" s="5">
        <v>28.6</v>
      </c>
      <c r="L18" s="5">
        <v>9.4</v>
      </c>
      <c r="M18" s="5">
        <v>0.38500000000000001</v>
      </c>
      <c r="N18" s="5">
        <v>6.14</v>
      </c>
      <c r="O18" s="5">
        <v>25.5</v>
      </c>
      <c r="P18" s="5">
        <v>0.317</v>
      </c>
      <c r="Q18" s="5">
        <v>28.8</v>
      </c>
      <c r="R18" s="5">
        <v>11.5</v>
      </c>
      <c r="S18" s="5">
        <v>0.36799999999999999</v>
      </c>
      <c r="T18" s="5">
        <v>5.94</v>
      </c>
      <c r="U18" s="5">
        <v>24.4</v>
      </c>
    </row>
    <row r="19" spans="1:21" x14ac:dyDescent="0.2">
      <c r="A19" t="s">
        <v>89</v>
      </c>
      <c r="B19" t="s">
        <v>85</v>
      </c>
      <c r="C19" t="s">
        <v>86</v>
      </c>
      <c r="D19" t="s">
        <v>62</v>
      </c>
      <c r="E19">
        <v>102</v>
      </c>
      <c r="F19" t="s">
        <v>101</v>
      </c>
      <c r="G19" s="5">
        <v>0.374</v>
      </c>
      <c r="H19" s="5">
        <v>0.27100000000000002</v>
      </c>
      <c r="I19" s="5">
        <v>0.182</v>
      </c>
      <c r="J19" s="5">
        <v>0.77900000000000003</v>
      </c>
      <c r="K19" s="5">
        <v>27.4</v>
      </c>
      <c r="L19" s="5">
        <v>14</v>
      </c>
      <c r="M19" s="5">
        <v>0.71499999999999997</v>
      </c>
      <c r="N19" s="5">
        <v>6.4</v>
      </c>
      <c r="O19" s="5">
        <v>26.7</v>
      </c>
      <c r="P19" s="5">
        <v>0.88700000000000001</v>
      </c>
      <c r="Q19" s="5">
        <v>31.8</v>
      </c>
      <c r="R19" s="5">
        <v>22.2</v>
      </c>
      <c r="S19" s="5">
        <v>1.28</v>
      </c>
      <c r="T19" s="5">
        <v>8</v>
      </c>
      <c r="U19" s="5">
        <v>27.9</v>
      </c>
    </row>
    <row r="20" spans="1:21" x14ac:dyDescent="0.2">
      <c r="A20" t="s">
        <v>90</v>
      </c>
      <c r="B20" t="s">
        <v>91</v>
      </c>
      <c r="C20" t="s">
        <v>86</v>
      </c>
      <c r="D20" t="s">
        <v>62</v>
      </c>
      <c r="E20">
        <v>118</v>
      </c>
      <c r="F20" t="s">
        <v>101</v>
      </c>
      <c r="G20" s="5">
        <v>0.69699999999999995</v>
      </c>
      <c r="H20" s="5">
        <v>0.67800000000000005</v>
      </c>
      <c r="I20" s="5">
        <v>1.01</v>
      </c>
      <c r="J20" s="5">
        <v>0.71899999999999997</v>
      </c>
      <c r="K20" s="5">
        <v>26</v>
      </c>
      <c r="L20" s="5">
        <v>11.9</v>
      </c>
      <c r="M20" s="5">
        <v>0.72499999999999998</v>
      </c>
      <c r="N20" s="5">
        <v>9.85</v>
      </c>
      <c r="O20" s="5">
        <v>21.3</v>
      </c>
      <c r="P20" s="5">
        <v>0.63</v>
      </c>
      <c r="Q20" s="5">
        <v>25.4</v>
      </c>
      <c r="R20" s="5">
        <v>16.7</v>
      </c>
      <c r="S20" s="5">
        <v>0.95099999999999996</v>
      </c>
      <c r="T20" s="5">
        <v>9.42</v>
      </c>
      <c r="U20" s="5">
        <v>18.399999999999999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BA2E-10F5-2F49-9751-82D1908E5627}">
  <dimension ref="A1:U20"/>
  <sheetViews>
    <sheetView tabSelected="1" workbookViewId="0"/>
  </sheetViews>
  <sheetFormatPr baseColWidth="10" defaultRowHeight="16" x14ac:dyDescent="0.2"/>
  <cols>
    <col min="6" max="6" width="14.33203125" bestFit="1" customWidth="1"/>
  </cols>
  <sheetData>
    <row r="1" spans="1:21" ht="17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100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6" t="s">
        <v>49</v>
      </c>
      <c r="N1" s="6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57</v>
      </c>
    </row>
    <row r="2" spans="1:21" x14ac:dyDescent="0.2">
      <c r="A2" t="s">
        <v>59</v>
      </c>
      <c r="B2" t="s">
        <v>60</v>
      </c>
      <c r="C2" t="s">
        <v>61</v>
      </c>
      <c r="D2" t="s">
        <v>62</v>
      </c>
      <c r="E2">
        <v>11</v>
      </c>
      <c r="F2" t="s">
        <v>104</v>
      </c>
      <c r="G2" s="5">
        <v>97.7</v>
      </c>
      <c r="H2" s="5">
        <v>56.1</v>
      </c>
      <c r="I2" s="5">
        <v>52.2</v>
      </c>
      <c r="J2" s="5">
        <v>19.399999999999999</v>
      </c>
      <c r="K2" s="5">
        <v>15.8</v>
      </c>
      <c r="L2" s="5">
        <v>1</v>
      </c>
      <c r="M2" s="5">
        <v>29.3</v>
      </c>
      <c r="N2" s="5">
        <v>11.9</v>
      </c>
      <c r="O2" s="5">
        <v>22.2</v>
      </c>
      <c r="P2" s="5">
        <v>15.7</v>
      </c>
      <c r="Q2" s="5">
        <v>17.7</v>
      </c>
      <c r="R2" s="5">
        <v>5.48</v>
      </c>
      <c r="S2" s="5">
        <v>24.8</v>
      </c>
      <c r="T2" s="5">
        <v>15.1</v>
      </c>
      <c r="U2" s="5">
        <v>0</v>
      </c>
    </row>
    <row r="3" spans="1:21" x14ac:dyDescent="0.2">
      <c r="A3" t="s">
        <v>63</v>
      </c>
      <c r="B3" t="s">
        <v>60</v>
      </c>
      <c r="C3" t="s">
        <v>61</v>
      </c>
      <c r="D3" t="s">
        <v>62</v>
      </c>
      <c r="E3">
        <v>11</v>
      </c>
      <c r="F3" t="s">
        <v>104</v>
      </c>
      <c r="G3" s="5">
        <v>97.3</v>
      </c>
      <c r="H3" s="5">
        <v>53.9</v>
      </c>
      <c r="I3" s="5">
        <v>51.4</v>
      </c>
      <c r="J3" s="5">
        <v>18.600000000000001</v>
      </c>
      <c r="K3" s="5">
        <v>13.2</v>
      </c>
      <c r="L3" s="5">
        <v>1.89</v>
      </c>
      <c r="M3" s="5">
        <v>33</v>
      </c>
      <c r="N3" s="5">
        <v>14.5</v>
      </c>
      <c r="O3" s="5">
        <v>18.8</v>
      </c>
      <c r="P3" s="5">
        <v>15.7</v>
      </c>
      <c r="Q3" s="5">
        <v>16.2</v>
      </c>
      <c r="R3" s="5">
        <v>3.6</v>
      </c>
      <c r="S3" s="5">
        <v>26.2</v>
      </c>
      <c r="T3" s="5">
        <v>16</v>
      </c>
      <c r="U3" s="5">
        <v>28.6</v>
      </c>
    </row>
    <row r="4" spans="1:21" x14ac:dyDescent="0.2">
      <c r="A4" t="s">
        <v>64</v>
      </c>
      <c r="B4" t="s">
        <v>65</v>
      </c>
      <c r="C4" t="s">
        <v>61</v>
      </c>
      <c r="D4" t="s">
        <v>62</v>
      </c>
      <c r="E4">
        <v>14</v>
      </c>
      <c r="F4" t="s">
        <v>104</v>
      </c>
      <c r="G4" s="5">
        <v>97.7</v>
      </c>
      <c r="H4" s="5">
        <v>54.8</v>
      </c>
      <c r="I4" s="5">
        <v>63.3</v>
      </c>
      <c r="J4" s="5">
        <v>21.8</v>
      </c>
      <c r="K4" s="5">
        <v>15.3</v>
      </c>
      <c r="L4" s="5">
        <v>3.16</v>
      </c>
      <c r="M4" s="5">
        <v>37.4</v>
      </c>
      <c r="N4" s="5">
        <v>11.9</v>
      </c>
      <c r="O4" s="5">
        <v>18.2</v>
      </c>
      <c r="P4" s="5">
        <v>18.399999999999999</v>
      </c>
      <c r="Q4" s="5">
        <v>21.9</v>
      </c>
      <c r="R4" s="5">
        <v>9.5</v>
      </c>
      <c r="S4" s="5">
        <v>29.7</v>
      </c>
      <c r="T4" s="5">
        <v>13.7</v>
      </c>
      <c r="U4" s="5">
        <v>28.9</v>
      </c>
    </row>
    <row r="5" spans="1:21" x14ac:dyDescent="0.2">
      <c r="A5" t="s">
        <v>66</v>
      </c>
      <c r="B5" t="s">
        <v>65</v>
      </c>
      <c r="C5" t="s">
        <v>61</v>
      </c>
      <c r="D5" t="s">
        <v>62</v>
      </c>
      <c r="E5">
        <v>14</v>
      </c>
      <c r="F5" t="s">
        <v>104</v>
      </c>
      <c r="G5" s="5">
        <v>96.8</v>
      </c>
      <c r="H5" s="5">
        <v>53</v>
      </c>
      <c r="I5" s="5">
        <v>61.2</v>
      </c>
      <c r="J5" s="5">
        <v>25.3</v>
      </c>
      <c r="K5" s="5">
        <v>20.2</v>
      </c>
      <c r="L5" s="5">
        <v>6.42</v>
      </c>
      <c r="M5" s="5">
        <v>51.5</v>
      </c>
      <c r="N5" s="5">
        <v>12.7</v>
      </c>
      <c r="O5" s="5">
        <v>25</v>
      </c>
      <c r="P5" s="5">
        <v>23.9</v>
      </c>
      <c r="Q5" s="5">
        <v>27.5</v>
      </c>
      <c r="R5" s="5">
        <v>16.100000000000001</v>
      </c>
      <c r="S5" s="5">
        <v>42.9</v>
      </c>
      <c r="T5" s="5">
        <v>13.7</v>
      </c>
      <c r="U5" s="5">
        <v>27.3</v>
      </c>
    </row>
    <row r="6" spans="1:21" x14ac:dyDescent="0.2">
      <c r="A6" t="s">
        <v>67</v>
      </c>
      <c r="B6" t="s">
        <v>65</v>
      </c>
      <c r="C6" t="s">
        <v>61</v>
      </c>
      <c r="D6" t="s">
        <v>62</v>
      </c>
      <c r="E6">
        <v>14</v>
      </c>
      <c r="F6" t="s">
        <v>104</v>
      </c>
      <c r="G6" s="5">
        <v>97</v>
      </c>
      <c r="H6" s="5">
        <v>48.1</v>
      </c>
      <c r="I6" s="5">
        <v>54.2</v>
      </c>
      <c r="J6" s="5">
        <v>13.2</v>
      </c>
      <c r="K6" s="5">
        <v>14.6</v>
      </c>
      <c r="L6" s="5">
        <v>1.67</v>
      </c>
      <c r="M6" s="5">
        <v>29.1</v>
      </c>
      <c r="N6" s="5">
        <v>8.27</v>
      </c>
      <c r="O6" s="5">
        <v>4.55</v>
      </c>
      <c r="P6" s="5">
        <v>11.5</v>
      </c>
      <c r="Q6" s="5">
        <v>19.100000000000001</v>
      </c>
      <c r="R6" s="5">
        <v>9.52</v>
      </c>
      <c r="S6" s="5">
        <v>22.2</v>
      </c>
      <c r="T6" s="5">
        <v>7.45</v>
      </c>
      <c r="U6" s="5">
        <v>14.1</v>
      </c>
    </row>
    <row r="7" spans="1:21" x14ac:dyDescent="0.2">
      <c r="A7" t="s">
        <v>68</v>
      </c>
      <c r="B7" t="s">
        <v>65</v>
      </c>
      <c r="C7" t="s">
        <v>61</v>
      </c>
      <c r="D7" t="s">
        <v>62</v>
      </c>
      <c r="E7">
        <v>14</v>
      </c>
      <c r="F7" t="s">
        <v>104</v>
      </c>
      <c r="G7" s="5">
        <v>96.7</v>
      </c>
      <c r="H7" s="5">
        <v>51</v>
      </c>
      <c r="I7" s="5">
        <v>57.8</v>
      </c>
      <c r="J7" s="5">
        <v>14.6</v>
      </c>
      <c r="K7" s="5">
        <v>7.27</v>
      </c>
      <c r="L7" s="5">
        <v>5.91</v>
      </c>
      <c r="M7" s="5">
        <v>30.5</v>
      </c>
      <c r="N7" s="5">
        <v>10.6</v>
      </c>
      <c r="O7" s="5">
        <v>0</v>
      </c>
      <c r="P7" s="5">
        <v>13.1</v>
      </c>
      <c r="Q7" s="5">
        <v>17.100000000000001</v>
      </c>
      <c r="R7" s="5">
        <v>5.61</v>
      </c>
      <c r="S7" s="5">
        <v>24.4</v>
      </c>
      <c r="T7" s="5">
        <v>8.9700000000000006</v>
      </c>
      <c r="U7" s="5">
        <v>15.8</v>
      </c>
    </row>
    <row r="8" spans="1:21" x14ac:dyDescent="0.2">
      <c r="A8" t="s">
        <v>69</v>
      </c>
      <c r="B8" t="s">
        <v>70</v>
      </c>
      <c r="C8" t="s">
        <v>61</v>
      </c>
      <c r="D8" t="s">
        <v>62</v>
      </c>
      <c r="E8">
        <v>15</v>
      </c>
      <c r="F8" t="s">
        <v>104</v>
      </c>
      <c r="G8" s="5">
        <v>97.9</v>
      </c>
      <c r="H8" s="5">
        <v>45.9</v>
      </c>
      <c r="I8" s="5">
        <v>64.400000000000006</v>
      </c>
      <c r="J8" s="5">
        <v>13.5</v>
      </c>
      <c r="K8" s="5">
        <v>9.8800000000000008</v>
      </c>
      <c r="L8" s="5">
        <v>1.91</v>
      </c>
      <c r="M8" s="5">
        <v>29.3</v>
      </c>
      <c r="N8" s="5">
        <v>7.93</v>
      </c>
      <c r="O8" s="5">
        <v>16.7</v>
      </c>
      <c r="P8" s="5">
        <v>11.7</v>
      </c>
      <c r="Q8" s="5">
        <v>14</v>
      </c>
      <c r="R8" s="5">
        <v>5.54</v>
      </c>
      <c r="S8" s="5">
        <v>23</v>
      </c>
      <c r="T8" s="5">
        <v>7.54</v>
      </c>
      <c r="U8" s="5">
        <v>18.7</v>
      </c>
    </row>
    <row r="9" spans="1:21" x14ac:dyDescent="0.2">
      <c r="A9" t="s">
        <v>71</v>
      </c>
      <c r="B9" t="s">
        <v>70</v>
      </c>
      <c r="C9" t="s">
        <v>61</v>
      </c>
      <c r="D9" t="s">
        <v>62</v>
      </c>
      <c r="E9">
        <v>15</v>
      </c>
      <c r="F9" t="s">
        <v>104</v>
      </c>
      <c r="G9" s="5">
        <v>97.2</v>
      </c>
      <c r="H9" s="5">
        <v>41.4</v>
      </c>
      <c r="I9" s="5">
        <v>60.4</v>
      </c>
      <c r="J9" s="5">
        <v>12.4</v>
      </c>
      <c r="K9" s="5">
        <v>9.2899999999999991</v>
      </c>
      <c r="L9" s="5">
        <v>2.95</v>
      </c>
      <c r="M9" s="5">
        <v>28.2</v>
      </c>
      <c r="N9" s="5">
        <v>8.4</v>
      </c>
      <c r="O9" s="5">
        <v>4.5999999999999996</v>
      </c>
      <c r="P9" s="5">
        <v>10.6</v>
      </c>
      <c r="Q9" s="5">
        <v>13</v>
      </c>
      <c r="R9" s="5">
        <v>5.47</v>
      </c>
      <c r="S9" s="5">
        <v>22.3</v>
      </c>
      <c r="T9" s="5">
        <v>9.15</v>
      </c>
      <c r="U9" s="5">
        <v>14.9</v>
      </c>
    </row>
    <row r="10" spans="1:21" x14ac:dyDescent="0.2">
      <c r="A10" t="s">
        <v>72</v>
      </c>
      <c r="B10" t="s">
        <v>73</v>
      </c>
      <c r="C10" t="s">
        <v>61</v>
      </c>
      <c r="D10" t="s">
        <v>62</v>
      </c>
      <c r="E10">
        <v>19</v>
      </c>
      <c r="F10" t="s">
        <v>104</v>
      </c>
      <c r="G10" s="5">
        <v>96.2</v>
      </c>
      <c r="H10" s="5">
        <v>38.700000000000003</v>
      </c>
      <c r="I10" s="5">
        <v>44.1</v>
      </c>
      <c r="J10" s="5">
        <v>7.87</v>
      </c>
      <c r="K10" s="5">
        <v>10.1</v>
      </c>
      <c r="L10" s="5">
        <v>1.49</v>
      </c>
      <c r="M10" s="5">
        <v>18.600000000000001</v>
      </c>
      <c r="N10" s="5">
        <v>7.86</v>
      </c>
      <c r="O10" s="5">
        <v>17.399999999999999</v>
      </c>
      <c r="P10" s="5">
        <v>6.8</v>
      </c>
      <c r="Q10" s="5">
        <v>14.2</v>
      </c>
      <c r="R10" s="5">
        <v>4.51</v>
      </c>
      <c r="S10" s="5">
        <v>14.7</v>
      </c>
      <c r="T10" s="5">
        <v>7.76</v>
      </c>
      <c r="U10" s="5">
        <v>12.3</v>
      </c>
    </row>
    <row r="11" spans="1:21" x14ac:dyDescent="0.2">
      <c r="A11" t="s">
        <v>74</v>
      </c>
      <c r="B11" t="s">
        <v>75</v>
      </c>
      <c r="C11" t="s">
        <v>61</v>
      </c>
      <c r="D11" t="s">
        <v>62</v>
      </c>
      <c r="E11">
        <v>22</v>
      </c>
      <c r="F11" t="s">
        <v>104</v>
      </c>
      <c r="G11" s="5">
        <v>94.5</v>
      </c>
      <c r="H11" s="5">
        <v>27.1</v>
      </c>
      <c r="I11" s="5">
        <v>46.7</v>
      </c>
      <c r="J11" s="5">
        <v>6.44</v>
      </c>
      <c r="K11" s="5">
        <v>4.9800000000000004</v>
      </c>
      <c r="L11" s="5">
        <v>1.54</v>
      </c>
      <c r="M11" s="5">
        <v>18</v>
      </c>
      <c r="N11" s="5">
        <v>4.1900000000000004</v>
      </c>
      <c r="O11" s="5">
        <v>4.38</v>
      </c>
      <c r="P11" s="5">
        <v>7.84</v>
      </c>
      <c r="Q11" s="5">
        <v>7.25</v>
      </c>
      <c r="R11" s="5">
        <v>3.78</v>
      </c>
      <c r="S11" s="5">
        <v>16.5</v>
      </c>
      <c r="T11" s="5">
        <v>5.7</v>
      </c>
      <c r="U11" s="5">
        <v>9.93</v>
      </c>
    </row>
    <row r="12" spans="1:21" x14ac:dyDescent="0.2">
      <c r="A12" t="s">
        <v>76</v>
      </c>
      <c r="B12" t="s">
        <v>77</v>
      </c>
      <c r="C12" t="s">
        <v>61</v>
      </c>
      <c r="D12" t="s">
        <v>62</v>
      </c>
      <c r="E12">
        <v>27</v>
      </c>
      <c r="F12" t="s">
        <v>104</v>
      </c>
      <c r="G12" s="5">
        <v>92.3</v>
      </c>
      <c r="H12" s="5">
        <v>28.4</v>
      </c>
      <c r="I12" s="5">
        <v>45.1</v>
      </c>
      <c r="J12" s="5">
        <v>3.9</v>
      </c>
      <c r="K12" s="5">
        <v>3.77</v>
      </c>
      <c r="L12" s="5">
        <v>0.68</v>
      </c>
      <c r="M12" s="5">
        <v>11.4</v>
      </c>
      <c r="N12" s="5">
        <v>3.26</v>
      </c>
      <c r="O12" s="5">
        <v>2.31</v>
      </c>
      <c r="P12" s="5">
        <v>5.34</v>
      </c>
      <c r="Q12" s="5">
        <v>9</v>
      </c>
      <c r="R12" s="5">
        <v>2.76</v>
      </c>
      <c r="S12" s="5">
        <v>12.3</v>
      </c>
      <c r="T12" s="5">
        <v>3.25</v>
      </c>
      <c r="U12" s="5">
        <v>7.68</v>
      </c>
    </row>
    <row r="13" spans="1:21" x14ac:dyDescent="0.2">
      <c r="A13" t="s">
        <v>78</v>
      </c>
      <c r="B13" t="s">
        <v>79</v>
      </c>
      <c r="C13" t="s">
        <v>61</v>
      </c>
      <c r="D13" t="s">
        <v>62</v>
      </c>
      <c r="E13">
        <v>33</v>
      </c>
      <c r="F13" t="s">
        <v>104</v>
      </c>
      <c r="G13" s="5">
        <v>95.8</v>
      </c>
      <c r="H13" s="5">
        <v>34.6</v>
      </c>
      <c r="I13" s="5">
        <v>31.5</v>
      </c>
      <c r="J13" s="5">
        <v>2.08</v>
      </c>
      <c r="K13" s="5">
        <v>2.92</v>
      </c>
      <c r="L13" s="5">
        <v>7.3899999999999993E-2</v>
      </c>
      <c r="M13" s="5">
        <v>7.96</v>
      </c>
      <c r="N13" s="5">
        <v>1.5</v>
      </c>
      <c r="O13" s="5">
        <v>1.38</v>
      </c>
      <c r="P13" s="5">
        <v>3.72</v>
      </c>
      <c r="Q13" s="5">
        <v>5.8</v>
      </c>
      <c r="R13" s="5">
        <v>0.433</v>
      </c>
      <c r="S13" s="5">
        <v>8.32</v>
      </c>
      <c r="T13" s="5">
        <v>2.4</v>
      </c>
      <c r="U13" s="5">
        <v>1.57</v>
      </c>
    </row>
    <row r="14" spans="1:21" x14ac:dyDescent="0.2">
      <c r="A14" t="s">
        <v>80</v>
      </c>
      <c r="B14" t="s">
        <v>81</v>
      </c>
      <c r="C14" t="s">
        <v>61</v>
      </c>
      <c r="D14" t="s">
        <v>62</v>
      </c>
      <c r="E14">
        <v>41</v>
      </c>
      <c r="F14" t="s">
        <v>104</v>
      </c>
      <c r="G14" s="5">
        <v>96.8</v>
      </c>
      <c r="H14" s="5">
        <v>31.7</v>
      </c>
      <c r="I14" s="5">
        <v>26.4</v>
      </c>
      <c r="J14" s="5">
        <v>3.05</v>
      </c>
      <c r="K14" s="5">
        <v>3</v>
      </c>
      <c r="L14" s="5">
        <v>0.36299999999999999</v>
      </c>
      <c r="M14" s="5">
        <v>7.3</v>
      </c>
      <c r="N14" s="5">
        <v>2.14</v>
      </c>
      <c r="O14" s="5">
        <v>1.18</v>
      </c>
      <c r="P14" s="5">
        <v>3.28</v>
      </c>
      <c r="Q14" s="5">
        <v>6.19</v>
      </c>
      <c r="R14" s="5">
        <v>0.21199999999999999</v>
      </c>
      <c r="S14" s="5">
        <v>6.56</v>
      </c>
      <c r="T14" s="5">
        <v>2.79</v>
      </c>
      <c r="U14" s="5">
        <v>0</v>
      </c>
    </row>
    <row r="15" spans="1:21" x14ac:dyDescent="0.2">
      <c r="A15" t="s">
        <v>82</v>
      </c>
      <c r="B15" t="s">
        <v>83</v>
      </c>
      <c r="C15" t="s">
        <v>61</v>
      </c>
      <c r="D15" t="s">
        <v>62</v>
      </c>
      <c r="E15">
        <v>63</v>
      </c>
      <c r="F15" t="s">
        <v>104</v>
      </c>
      <c r="G15" s="5">
        <v>91.8</v>
      </c>
      <c r="H15" s="5">
        <v>16.100000000000001</v>
      </c>
      <c r="I15" s="5">
        <v>19.8</v>
      </c>
      <c r="J15" s="5">
        <v>1.1499999999999999</v>
      </c>
      <c r="K15" s="5">
        <v>4.4000000000000004</v>
      </c>
      <c r="L15" s="5">
        <v>0.30299999999999999</v>
      </c>
      <c r="M15" s="5">
        <v>1.61</v>
      </c>
      <c r="N15" s="5">
        <v>2.29</v>
      </c>
      <c r="O15" s="5">
        <v>1.1200000000000001</v>
      </c>
      <c r="P15" s="5">
        <v>1.45</v>
      </c>
      <c r="Q15" s="5">
        <v>2.94</v>
      </c>
      <c r="R15" s="5">
        <v>0.34499999999999997</v>
      </c>
      <c r="S15" s="5">
        <v>2.35</v>
      </c>
      <c r="T15" s="5">
        <v>1.1000000000000001</v>
      </c>
      <c r="U15" s="5">
        <v>0</v>
      </c>
    </row>
    <row r="16" spans="1:21" x14ac:dyDescent="0.2">
      <c r="A16" t="s">
        <v>84</v>
      </c>
      <c r="B16" t="s">
        <v>85</v>
      </c>
      <c r="C16" t="s">
        <v>86</v>
      </c>
      <c r="D16" t="s">
        <v>62</v>
      </c>
      <c r="E16">
        <v>81</v>
      </c>
      <c r="F16" t="s">
        <v>104</v>
      </c>
      <c r="G16" s="5">
        <v>84.5</v>
      </c>
      <c r="H16" s="5">
        <v>15.7</v>
      </c>
      <c r="I16" s="5">
        <v>8.9700000000000006</v>
      </c>
      <c r="J16" s="5">
        <v>0.48199999999999998</v>
      </c>
      <c r="K16" s="5">
        <v>1.22</v>
      </c>
      <c r="L16" s="5">
        <v>0.25700000000000001</v>
      </c>
      <c r="M16" s="5">
        <v>0.72499999999999998</v>
      </c>
      <c r="N16" s="5">
        <v>4.0099999999999997E-2</v>
      </c>
      <c r="O16" s="5">
        <v>0.43099999999999999</v>
      </c>
      <c r="P16" s="5">
        <v>0.73</v>
      </c>
      <c r="Q16" s="5">
        <v>1.96</v>
      </c>
      <c r="R16" s="5">
        <v>0.39600000000000002</v>
      </c>
      <c r="S16" s="5">
        <v>0.77600000000000002</v>
      </c>
      <c r="T16" s="5">
        <v>0.17799999999999999</v>
      </c>
      <c r="U16" s="5">
        <v>0.94</v>
      </c>
    </row>
    <row r="17" spans="1:21" x14ac:dyDescent="0.2">
      <c r="A17" t="s">
        <v>87</v>
      </c>
      <c r="B17" t="s">
        <v>85</v>
      </c>
      <c r="C17" t="s">
        <v>86</v>
      </c>
      <c r="D17" t="s">
        <v>62</v>
      </c>
      <c r="E17">
        <v>81</v>
      </c>
      <c r="F17" t="s">
        <v>104</v>
      </c>
      <c r="G17" s="5">
        <v>88.6</v>
      </c>
      <c r="H17" s="5">
        <v>16.899999999999999</v>
      </c>
      <c r="I17" s="5">
        <v>8.9499999999999993</v>
      </c>
      <c r="J17" s="5">
        <v>0.38800000000000001</v>
      </c>
      <c r="K17" s="5">
        <v>0.25900000000000001</v>
      </c>
      <c r="L17" s="5">
        <v>0.248</v>
      </c>
      <c r="M17" s="5">
        <v>0.435</v>
      </c>
      <c r="N17" s="5">
        <v>6.0400000000000002E-2</v>
      </c>
      <c r="O17" s="5">
        <v>0.187</v>
      </c>
      <c r="P17" s="5">
        <v>0.49299999999999999</v>
      </c>
      <c r="Q17" s="5">
        <v>1.99</v>
      </c>
      <c r="R17" s="5">
        <v>0.24</v>
      </c>
      <c r="S17" s="5">
        <v>0.51600000000000001</v>
      </c>
      <c r="T17" s="5">
        <v>0.11899999999999999</v>
      </c>
      <c r="U17" s="5">
        <v>0.78</v>
      </c>
    </row>
    <row r="18" spans="1:21" x14ac:dyDescent="0.2">
      <c r="A18" t="s">
        <v>88</v>
      </c>
      <c r="B18" t="s">
        <v>77</v>
      </c>
      <c r="C18" t="s">
        <v>86</v>
      </c>
      <c r="D18" t="s">
        <v>62</v>
      </c>
      <c r="E18">
        <v>91</v>
      </c>
      <c r="F18" t="s">
        <v>104</v>
      </c>
      <c r="G18" s="5">
        <v>89.4</v>
      </c>
      <c r="H18" s="5">
        <v>19.600000000000001</v>
      </c>
      <c r="I18" s="5">
        <v>15</v>
      </c>
      <c r="J18" s="5">
        <v>0.75800000000000001</v>
      </c>
      <c r="K18" s="5">
        <v>1.1399999999999999</v>
      </c>
      <c r="L18" s="5">
        <v>0.13500000000000001</v>
      </c>
      <c r="M18" s="5">
        <v>0.76100000000000001</v>
      </c>
      <c r="N18" s="5">
        <v>0.33</v>
      </c>
      <c r="O18" s="5">
        <v>0.55200000000000005</v>
      </c>
      <c r="P18" s="5">
        <v>0.88100000000000001</v>
      </c>
      <c r="Q18" s="5">
        <v>2.82</v>
      </c>
      <c r="R18" s="5">
        <v>0.13500000000000001</v>
      </c>
      <c r="S18" s="5">
        <v>0.81399999999999995</v>
      </c>
      <c r="T18" s="5">
        <v>0.47299999999999998</v>
      </c>
      <c r="U18" s="5">
        <v>0.105</v>
      </c>
    </row>
    <row r="19" spans="1:21" x14ac:dyDescent="0.2">
      <c r="A19" t="s">
        <v>89</v>
      </c>
      <c r="B19" t="s">
        <v>85</v>
      </c>
      <c r="C19" t="s">
        <v>86</v>
      </c>
      <c r="D19" t="s">
        <v>62</v>
      </c>
      <c r="E19">
        <v>102</v>
      </c>
      <c r="F19" t="s">
        <v>104</v>
      </c>
      <c r="G19" s="5">
        <v>86.8</v>
      </c>
      <c r="H19" s="5">
        <v>18.2</v>
      </c>
      <c r="I19" s="5">
        <v>9.81</v>
      </c>
      <c r="J19" s="5">
        <v>0.74399999999999999</v>
      </c>
      <c r="K19" s="5">
        <v>0.92400000000000004</v>
      </c>
      <c r="L19" s="5">
        <v>0.14399999999999999</v>
      </c>
      <c r="M19" s="5">
        <v>0.96499999999999997</v>
      </c>
      <c r="N19" s="5">
        <v>0.17799999999999999</v>
      </c>
      <c r="O19" s="5">
        <v>0.29599999999999999</v>
      </c>
      <c r="P19" s="5">
        <v>1.57</v>
      </c>
      <c r="Q19" s="5">
        <v>3.53</v>
      </c>
      <c r="R19" s="5">
        <v>1.06</v>
      </c>
      <c r="S19" s="5">
        <v>1.32</v>
      </c>
      <c r="T19" s="5">
        <v>0.68400000000000005</v>
      </c>
      <c r="U19" s="5">
        <v>2.2599999999999998</v>
      </c>
    </row>
    <row r="20" spans="1:21" x14ac:dyDescent="0.2">
      <c r="A20" t="s">
        <v>90</v>
      </c>
      <c r="B20" t="s">
        <v>91</v>
      </c>
      <c r="C20" t="s">
        <v>86</v>
      </c>
      <c r="D20" t="s">
        <v>62</v>
      </c>
      <c r="E20">
        <v>118</v>
      </c>
      <c r="F20" t="s">
        <v>104</v>
      </c>
      <c r="G20" s="5">
        <v>95.2</v>
      </c>
      <c r="H20" s="5">
        <v>29.8</v>
      </c>
      <c r="I20" s="5">
        <v>11.3</v>
      </c>
      <c r="J20" s="5">
        <v>0.41399999999999998</v>
      </c>
      <c r="K20" s="5">
        <v>0.51500000000000001</v>
      </c>
      <c r="L20" s="5">
        <v>9.2899999999999996E-2</v>
      </c>
      <c r="M20" s="5">
        <v>0.59699999999999998</v>
      </c>
      <c r="N20" s="5">
        <v>0.30399999999999999</v>
      </c>
      <c r="O20" s="5">
        <v>0.25600000000000001</v>
      </c>
      <c r="P20" s="5">
        <v>0.64100000000000001</v>
      </c>
      <c r="Q20" s="5">
        <v>0.73199999999999998</v>
      </c>
      <c r="R20" s="5">
        <v>9.0499999999999997E-2</v>
      </c>
      <c r="S20" s="5">
        <v>0.68300000000000005</v>
      </c>
      <c r="T20" s="5">
        <v>0.22800000000000001</v>
      </c>
      <c r="U20" s="5">
        <v>0.151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numbers</vt:lpstr>
      <vt:lpstr>% in GFP RFP quadrants</vt:lpstr>
      <vt:lpstr>GFP+Ki67-</vt:lpstr>
      <vt:lpstr>GFP-Ki67-</vt:lpstr>
      <vt:lpstr>GFP-Ki67+</vt:lpstr>
      <vt:lpstr>GFP+Ki67+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Rane, Sanket</cp:lastModifiedBy>
  <dcterms:created xsi:type="dcterms:W3CDTF">2021-02-02T14:01:19Z</dcterms:created>
  <dcterms:modified xsi:type="dcterms:W3CDTF">2021-10-22T16:43:14Z</dcterms:modified>
</cp:coreProperties>
</file>