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Team 8 BOM" sheetId="1" r:id="rId4"/>
  </sheets>
  <definedNames/>
  <calcPr/>
</workbook>
</file>

<file path=xl/sharedStrings.xml><?xml version="1.0" encoding="utf-8"?>
<sst xmlns="http://schemas.openxmlformats.org/spreadsheetml/2006/main" count="455" uniqueCount="271">
  <si>
    <t>Bill Of Materials for: Team 8 (Voltage Vanguards)</t>
  </si>
  <si>
    <t>Last modified: 13 November 2024</t>
  </si>
  <si>
    <t>PCB version: 2</t>
  </si>
  <si>
    <t>BOM revision: 2</t>
  </si>
  <si>
    <t>P/NP</t>
  </si>
  <si>
    <t>= Place/Not Place (components marked NP are not stuffed on the board)</t>
  </si>
  <si>
    <t>QA</t>
  </si>
  <si>
    <t>QA Comments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</si>
  <si>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</si>
  <si>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</si>
  <si>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</si>
  <si>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</si>
  <si>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</si>
  <si>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</si>
  <si>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</si>
  <si>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</si>
  <si>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</si>
  <si>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OK</t>
  </si>
  <si>
    <t>C8, C22</t>
  </si>
  <si>
    <t>P</t>
  </si>
  <si>
    <t>Nichicon</t>
  </si>
  <si>
    <t>UVR2C100MPD</t>
  </si>
  <si>
    <t>10 µF 160 V Aluminum Electrolytic Capacitors Radial, Can 2000 Hrs @ 85°C</t>
  </si>
  <si>
    <t>Digi-Key</t>
  </si>
  <si>
    <t>493-1161-ND</t>
  </si>
  <si>
    <t>C5</t>
  </si>
  <si>
    <t>UVK2A470MPD</t>
  </si>
  <si>
    <t>47 µF 100 V Aluminum Electrolytic Capacitors Radial, Can 2000 Hrs @ 85°C</t>
  </si>
  <si>
    <t>493-6068-ND</t>
  </si>
  <si>
    <t>C11</t>
  </si>
  <si>
    <t>KYOCERA AVX</t>
  </si>
  <si>
    <t>KGM21NR71H683KT</t>
  </si>
  <si>
    <t>0.068 µF ±10% 50V Ceramic Capacitor X7R 0805 (2012 Metric)</t>
  </si>
  <si>
    <t>478-KGM21NR71H683KTCT-ND</t>
  </si>
  <si>
    <t>C2</t>
  </si>
  <si>
    <t>Samsung Electro-Mechanics</t>
  </si>
  <si>
    <t>CL31B475KAHNNNE</t>
  </si>
  <si>
    <t>4.7 µF ±10% 25V Ceramic Capacitor X7R 1206 (3216 Metric)</t>
  </si>
  <si>
    <t>1276-1055-2-ND</t>
  </si>
  <si>
    <t>C4,C6</t>
  </si>
  <si>
    <t>CL21B106KOQNNNG</t>
  </si>
  <si>
    <t>10 µF ±10% 25V Ceramic Capacitor X7R 1206 (3216 Metric)</t>
  </si>
  <si>
    <t>1276-1055-1-ND</t>
  </si>
  <si>
    <t>Check</t>
  </si>
  <si>
    <t>check part values with Sierra</t>
  </si>
  <si>
    <t>C1, C10</t>
  </si>
  <si>
    <t>CL21B473KBCNNNC</t>
  </si>
  <si>
    <t>0.047 µF ±10% 50V Ceramic Capacitor X7R 0805 (2012 Metric)</t>
  </si>
  <si>
    <t>1276-1250-2-ND</t>
  </si>
  <si>
    <t>C12</t>
  </si>
  <si>
    <t>CL21B334KBFNNNE</t>
  </si>
  <si>
    <t>0.33 µF ±10% 50V Ceramic Capacitor X7R 0805 (2012 Metric)</t>
  </si>
  <si>
    <t>1276-1250-1-ND</t>
  </si>
  <si>
    <t>C7,C26,C27</t>
  </si>
  <si>
    <t>CL21B104KCFNNNE</t>
  </si>
  <si>
    <t>0.1 µF ±10% 100V Ceramic Capacitor X7R 0805 (2012 Metric)</t>
  </si>
  <si>
    <t>Digikey</t>
  </si>
  <si>
    <t>1276-6840-1-ND</t>
  </si>
  <si>
    <t>C20</t>
  </si>
  <si>
    <t>KEMET</t>
  </si>
  <si>
    <t>C0805C682J1GEC7210</t>
  </si>
  <si>
    <t>6800 pF ±5% 100V Ceramic Capacitor C0G, NP0 0805 (2012 Metric)</t>
  </si>
  <si>
    <t>399-C0805C682J1GEC7210CT-ND</t>
  </si>
  <si>
    <t>C15,C18</t>
  </si>
  <si>
    <t>C0805C471K5RAC7800</t>
  </si>
  <si>
    <t>470 pF ±10% 50V Ceramic Capacitor X7R 0805 (2012 Metric)</t>
  </si>
  <si>
    <t>399-C0805C471K5RAC7800TR-ND</t>
  </si>
  <si>
    <t>C16,C19</t>
  </si>
  <si>
    <t>C0805C333K1RECAUTO</t>
  </si>
  <si>
    <t>0.033 µF ±10% 100V Ceramic Capacitor X7R 0805 (2012 Metric)</t>
  </si>
  <si>
    <t>399-C0805C471K5RAC7800CT-ND</t>
  </si>
  <si>
    <t>C13,C41</t>
  </si>
  <si>
    <t>C0805C332K1RECAUTO</t>
  </si>
  <si>
    <t>3300 pF ±10% 100V Ceramic Capacitor X7R 0805 (2012 Metric)</t>
  </si>
  <si>
    <t>399-C0805C332K1RECAUTOCT-ND</t>
  </si>
  <si>
    <t>C14,C17</t>
  </si>
  <si>
    <t>C0402C822K1RACAUTO</t>
  </si>
  <si>
    <t>8200 pF ±10% 100V Ceramic Capacitor X7R 0402 (1005 Metric)</t>
  </si>
  <si>
    <t>399-C0402C822K1RACAUTOCT-ND</t>
  </si>
  <si>
    <t>C34,C35</t>
  </si>
  <si>
    <t>CL21B474KAFNNNE</t>
  </si>
  <si>
    <t>0.47 µF ±10% 25V Ceramic Capacitor X7R 0805 (2012 Metric)</t>
  </si>
  <si>
    <t>1276-1074-2-ND</t>
  </si>
  <si>
    <t>C21,C23,C28,C32,C36,C37,C43</t>
  </si>
  <si>
    <t>CL21B105KAFNNNE</t>
  </si>
  <si>
    <t>1 µF ±10% 25V Ceramic Capacitor X7R 0805 (2012 Metric)</t>
  </si>
  <si>
    <t>1276-1066-1-ND</t>
  </si>
  <si>
    <t>C42,C24,C25</t>
  </si>
  <si>
    <t>UVR1H101MPD1TD</t>
  </si>
  <si>
    <t>100 µF 50 V Aluminum Electrolytic Capacitors Radial, Can 2000 Hrs @ 85°C</t>
  </si>
  <si>
    <t>493-5916-1-ND</t>
  </si>
  <si>
    <t>C40</t>
  </si>
  <si>
    <t>Cal-Chip Electronics, Inc.</t>
  </si>
  <si>
    <t>GMC31X7R226M10NT</t>
  </si>
  <si>
    <t>CAP1206 X7R 22UF 20% 10V</t>
  </si>
  <si>
    <t>4713-GMC31X7R226M10NTCT-ND</t>
  </si>
  <si>
    <t>C39</t>
  </si>
  <si>
    <t>C0805C103K5RACTU</t>
  </si>
  <si>
    <t>10000 pF ±10% 50V Ceramic Capacitor X7R 0805 (2012 Metric)</t>
  </si>
  <si>
    <t>399-C0805C103K5RACTUCT-ND</t>
  </si>
  <si>
    <t>C38</t>
  </si>
  <si>
    <t>CL21B225KPFNNNE</t>
  </si>
  <si>
    <t>2.2 µF ±10% 10V Ceramic Capacitor X7R 0805 (2012 Metric)</t>
  </si>
  <si>
    <t>1276-1188-1-ND</t>
  </si>
  <si>
    <t>C33,C31</t>
  </si>
  <si>
    <t>YAGEO</t>
  </si>
  <si>
    <t>CC0805KRX7R9BB104</t>
  </si>
  <si>
    <t>0.1 µF ±10% 50V Ceramic Capacitor X7R 0805 (2012 Metric)</t>
  </si>
  <si>
    <t>311-1140-1-ND</t>
  </si>
  <si>
    <t>C29,C30</t>
  </si>
  <si>
    <t>CL21B102KCANNNC</t>
  </si>
  <si>
    <t>1000 pF ±10% 100V Ceramic Capacitor X7R 0805 (2012 Metric)</t>
  </si>
  <si>
    <t>1276-1169-1-ND</t>
  </si>
  <si>
    <t>Hold</t>
  </si>
  <si>
    <t>hold for testing to find PN</t>
  </si>
  <si>
    <t>V3207D1,V3207D2,U3</t>
  </si>
  <si>
    <t>Coolaudio</t>
  </si>
  <si>
    <t>V3207D - BBD IC</t>
  </si>
  <si>
    <t>stompboxparts</t>
  </si>
  <si>
    <t>IC-400-1033</t>
  </si>
  <si>
    <t>U11</t>
  </si>
  <si>
    <t>Espressif</t>
  </si>
  <si>
    <t>ESP32-WROOM</t>
  </si>
  <si>
    <t>ESP-WROOM-32 ESP32 ESP-32S Development Board 2.4GHz Dual-Mode WiFi + Bluetooth Dual Cores Microcontroller Processor Integrated with Antenna RF AMP Filter AP STA Compatible with Arduino IDE</t>
  </si>
  <si>
    <t>Amazon</t>
  </si>
  <si>
    <t>U9</t>
  </si>
  <si>
    <t>TI</t>
  </si>
  <si>
    <t>TPA3136D2PWPR</t>
  </si>
  <si>
    <t>IC AMP CLASS D STER 10W 28HTSSOP</t>
  </si>
  <si>
    <t>296-44601-1-ND</t>
  </si>
  <si>
    <t>U5</t>
  </si>
  <si>
    <t>Lite-on Inc.</t>
  </si>
  <si>
    <t>LTV-827</t>
  </si>
  <si>
    <t>OPTOISOLATOR 5KV 2CH TRANS 8-DIP</t>
  </si>
  <si>
    <t>160-1368-5-ND</t>
  </si>
  <si>
    <t>U4</t>
  </si>
  <si>
    <t>NE555D</t>
  </si>
  <si>
    <t>555 Type, Timer/Oscillator (Single) IC 100kHz 8-SOIC</t>
  </si>
  <si>
    <t>296-16792-ND</t>
  </si>
  <si>
    <t>U2</t>
  </si>
  <si>
    <t>LT1054IDW</t>
  </si>
  <si>
    <t>Charge Pump Switching Regulator IC Positive or Negative Adjustable (Fixed) 3.5V (-Vin, 2Vin) 1 Output 100mA 16-SOIC (0.295", 7.50mm Width)</t>
  </si>
  <si>
    <t>296-9592-5-ND</t>
  </si>
  <si>
    <t>U1</t>
  </si>
  <si>
    <t>UMW</t>
  </si>
  <si>
    <t>HT7333-A</t>
  </si>
  <si>
    <t>Linear Voltage Regulator IC Positive Fixed 1 Output 150mA SOT-89-3</t>
  </si>
  <si>
    <t>4518-HT7333-ACT-ND</t>
  </si>
  <si>
    <t>SW1,SW2,SW3,SW4,SW5,SW6,SW7,SW8, J2</t>
  </si>
  <si>
    <t>Adam Tech</t>
  </si>
  <si>
    <t>PH1-02-UA</t>
  </si>
  <si>
    <t>CONN HEADER VERT 2POS 2.54MM</t>
  </si>
  <si>
    <t>2057-PH1-02-UA-ND</t>
  </si>
  <si>
    <t>RV1,RV2,RV3,RV4,RV5,RV6</t>
  </si>
  <si>
    <t>PH1-03-UA</t>
  </si>
  <si>
    <t>CONN HEADER VERT 3POS 2.54MM</t>
  </si>
  <si>
    <t>2057-PH1-03-UA-ND</t>
  </si>
  <si>
    <t>R47</t>
  </si>
  <si>
    <t>RC0805JR-078K2L</t>
  </si>
  <si>
    <t>8.2 kOhms ±5% 0.125W, 1/8W Chip Resistor 0805 (2012 Metric) Moisture Resistant Thick Film</t>
  </si>
  <si>
    <t>311-8.2KARCT-ND</t>
  </si>
  <si>
    <t>R45</t>
  </si>
  <si>
    <t>Stackpole Electronics Inc</t>
  </si>
  <si>
    <t>RMCF0805JT33K0</t>
  </si>
  <si>
    <t>33 kOhms ±5% 0.125W, 1/8W Chip Resistor 0805 (2012 Metric) Automotive AEC-Q200 Thick Film</t>
  </si>
  <si>
    <t>RMCF0805JT33K0CT-ND</t>
  </si>
  <si>
    <t>R39</t>
  </si>
  <si>
    <t>RC0805FR-071KL</t>
  </si>
  <si>
    <t>1 kOhms ±1% 0.125W, 1/8W Chip Resistor 0805 (2012 Metric) Moisture Resistant Thick Film</t>
  </si>
  <si>
    <t>311-1.00KCRCT-ND</t>
  </si>
  <si>
    <t>R36,R48</t>
  </si>
  <si>
    <t>TE Connectivity Passive Product</t>
  </si>
  <si>
    <t>CRGCQ0805J470R</t>
  </si>
  <si>
    <t>470 Ohms ±5% 0.125W, 1/8W Chip Resistor 0805 (2012 Metric) Automotive AEC-Q200, Moisture Resistant Thick Film</t>
  </si>
  <si>
    <t>A130132CT-ND</t>
  </si>
  <si>
    <t>R28</t>
  </si>
  <si>
    <t>Panasonic Electronic Components</t>
  </si>
  <si>
    <t>ERJ-6GEYJ334V</t>
  </si>
  <si>
    <t>330 kOhms ±5% 0.125W, 1/8W Chip Resistor 0805 (2012 Metric) Automotive AEC-Q200 Thick Film</t>
  </si>
  <si>
    <t>P330KACT-ND</t>
  </si>
  <si>
    <t>R27</t>
  </si>
  <si>
    <t>Vishay Dale</t>
  </si>
  <si>
    <t>CRCW08054K70FKEAC</t>
  </si>
  <si>
    <t>4.7 kOhms ±1% 0.125W, 1/8W Chip Resistor 0805 (2012 Metric) Thick Film</t>
  </si>
  <si>
    <t>541-4131-1-ND</t>
  </si>
  <si>
    <t>R22,R37,R40,R43,R46</t>
  </si>
  <si>
    <t>RC0805FR-07100KL</t>
  </si>
  <si>
    <t>100 kOhms ±1% 0.125W, 1/8W Chip Resistor 0805 (2012 Metric) Moisture Resistant Thick Film</t>
  </si>
  <si>
    <t>311-100KCRCT-ND</t>
  </si>
  <si>
    <t>R16</t>
  </si>
  <si>
    <t>RC0805JR-071ML</t>
  </si>
  <si>
    <t>1 MOhms ±5% 0.125W, 1/8W Chip Resistor 0805 (2012 Metric) Moisture Resistant Thick Film</t>
  </si>
  <si>
    <t>311-1.0MARCT-ND</t>
  </si>
  <si>
    <t>R8</t>
  </si>
  <si>
    <t>KOA Speer Electronics, Inc.</t>
  </si>
  <si>
    <t>RK73B2ATTD563J</t>
  </si>
  <si>
    <t>56 kOhms ±5% 0.25W, 1/4W Chip Resistor 0805 (2012 Metric) Automotive AEC-Q200 Thick Film</t>
  </si>
  <si>
    <t>2019-RK73B2ATTD563JCT-ND</t>
  </si>
  <si>
    <t>R4,R5,R6,R10,R17,R19,R20,R23,R24,R25,R26,R30,R31,R32,R35</t>
  </si>
  <si>
    <t>RMCF0805FT10K0</t>
  </si>
  <si>
    <t>10 kOhms ±1% 0.125W, 1/8W Chip Resistor 0805 (2012 Metric) Automotive AEC-Q200 Thick Film</t>
  </si>
  <si>
    <t>RMCF0805FT10K0CT-ND</t>
  </si>
  <si>
    <t>R3,R7,R18,R21,R34</t>
  </si>
  <si>
    <t>RMCF0805JT47K0</t>
  </si>
  <si>
    <t>47 kOhms ±5% 0.125W, 1/8W Chip Resistor 0805 (2012 Metric) Automotive AEC-Q200 Thick Film</t>
  </si>
  <si>
    <t>RMCF0805JT47K0CT-ND</t>
  </si>
  <si>
    <t>R1,R2</t>
  </si>
  <si>
    <t>CRG0805F1K2</t>
  </si>
  <si>
    <t>1.2 kOhms ±1% 0.125W, 1/8W Chip Resistor 0805 (2012 Metric) Thick Film</t>
  </si>
  <si>
    <t>A126346CT-ND</t>
  </si>
  <si>
    <t>Q5,Q6</t>
  </si>
  <si>
    <t>PMMCON</t>
  </si>
  <si>
    <t>AC128</t>
  </si>
  <si>
    <t>Pcs of 2 New, AC128 PNP Transistor</t>
  </si>
  <si>
    <t>Q2,Q3,Q4</t>
  </si>
  <si>
    <t>Diotec Semiconductor</t>
  </si>
  <si>
    <t>2N3904</t>
  </si>
  <si>
    <t>Bipolar (BJT) Transistor NPN 40 V 200 mA 300MHz 625 mW Through Hole TO-92</t>
  </si>
  <si>
    <t>4878-2N3904CT-ND</t>
  </si>
  <si>
    <t>Note</t>
  </si>
  <si>
    <t>modify kicad footprint</t>
  </si>
  <si>
    <t>OLED-Header</t>
  </si>
  <si>
    <t>PH1-04-UA</t>
  </si>
  <si>
    <t>CONN HEADER VERT 4POS 2.54MM</t>
  </si>
  <si>
    <t>2057-PH1-04-UA-ND</t>
  </si>
  <si>
    <t>OLED1</t>
  </si>
  <si>
    <t>NP</t>
  </si>
  <si>
    <t>iPistBit</t>
  </si>
  <si>
    <t>SSD1306</t>
  </si>
  <si>
    <t>5 Pcs 0.96 Inch OLED Display Module, 128x64 Pixel I2C SSD1306 Luminous OLED Screen Board Compatible with Arduino Raspberry Pi ESP32(Blue and Yellow)</t>
  </si>
  <si>
    <t>L1,L2</t>
  </si>
  <si>
    <t>Bourns Inc.</t>
  </si>
  <si>
    <t>RL110-330K-RC</t>
  </si>
  <si>
    <t>33 µH Unshielded Drum Core, Wirewound Inductor 2.9 A 55mOhm Max Radial, Vertical Cylinder, 4 Leads (Open)</t>
  </si>
  <si>
    <t>RL110-330K-RC-ND</t>
  </si>
  <si>
    <t>J3</t>
  </si>
  <si>
    <t>Phoenix Contact</t>
  </si>
  <si>
    <t>2 Position Wire to Board Terminal Block Horizontal with Board 0.197" (5.00mm) Through Hole</t>
  </si>
  <si>
    <t>277-1190297-ND</t>
  </si>
  <si>
    <t>modify kicad foorprint</t>
  </si>
  <si>
    <t>J1</t>
  </si>
  <si>
    <t>Würth Elektronik</t>
  </si>
  <si>
    <t>Power Barrel Connector Jack 2.10mm ID (0.083"), 5.50mm OD (0.217") Through Hole, Right Angle</t>
  </si>
  <si>
    <t>732-5930-ND</t>
  </si>
  <si>
    <t>GND1,SPK+,SPK-,CHO-TRE,FUZ-CHO,GND,OUT_{LINE},V+</t>
  </si>
  <si>
    <t>Keystone Electronics</t>
  </si>
  <si>
    <t>PC Test Point, Low Profile Phosphor Bronze Silver Plating Through Hole Mounting Type</t>
  </si>
  <si>
    <t>36-5021-ND</t>
  </si>
  <si>
    <t>assign footprint</t>
  </si>
  <si>
    <t>D3</t>
  </si>
  <si>
    <t>MCIGICM</t>
  </si>
  <si>
    <t>5mm LED Light Diodes</t>
  </si>
  <si>
    <t>MCIGICM 5mm LED Light Diodes, LED Circuit Assorted Kit for Science Project Experiment</t>
  </si>
  <si>
    <t>D2</t>
  </si>
  <si>
    <t>onsemi</t>
  </si>
  <si>
    <t>1N4744A</t>
  </si>
  <si>
    <t>Zener Diode 15 V 1 W ±5% Through Hole DO-41</t>
  </si>
  <si>
    <t>1N4744A-ND</t>
  </si>
  <si>
    <t>D1</t>
  </si>
  <si>
    <t>STMicroelectronics</t>
  </si>
  <si>
    <t>1N5817</t>
  </si>
  <si>
    <t>Diode 20 V 1A Through Hole DO-41</t>
  </si>
  <si>
    <t>497-4547-1-ND</t>
  </si>
  <si>
    <t>TOTAL:</t>
  </si>
  <si>
    <t>VERSION INFO</t>
  </si>
  <si>
    <t xml:space="preserve"> </t>
  </si>
  <si>
    <t>Rev</t>
  </si>
  <si>
    <t>Date</t>
  </si>
  <si>
    <t>Notes</t>
  </si>
  <si>
    <t>Initial Compiliation of the BOM</t>
  </si>
  <si>
    <t>Modifications based on 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</si>
</sst>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7">
    <font>
      <sz val="10.0"/>
      <color rgb="FF000000"/>
      <name val="Calibri"/>
      <scheme val="minor"/>
    </font>
    <font>
      <sz val="10.0"/>
      <color theme="1"/>
      <name val="Helvetica Neue"/>
    </font>
    <font>
      <b/>
      <sz val="10.0"/>
      <color theme="1"/>
      <name val="Helvetica Neue"/>
    </font>
    <font>
      <b/>
      <sz val="10.0"/>
      <color rgb="FF000000"/>
      <name val="Helvetica Neue"/>
    </font>
    <font>
      <sz val="10.0"/>
      <color rgb="FF000000"/>
      <name val="Helvetica Neue"/>
    </font>
    <font>
      <color rgb="FF000000"/>
      <name val="Helvetica Neue"/>
    </font>
    <font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1" numFmtId="0" xfId="0" applyFont="1"/>
    <xf borderId="0" fillId="2" fontId="1" numFmtId="164" xfId="0" applyFont="1" applyNumberFormat="1"/>
    <xf borderId="0" fillId="2" fontId="1" numFmtId="0" xfId="0" applyFont="1"/>
    <xf quotePrefix="1" borderId="0" fillId="2" fontId="1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3" numFmtId="164" xfId="0" applyFont="1" applyNumberFormat="1"/>
    <xf borderId="0" fillId="3" fontId="1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1" numFmtId="0" xfId="0" applyFont="1"/>
    <xf borderId="0" fillId="0" fontId="5" numFmtId="0" xfId="0" applyAlignment="1" applyFont="1">
      <alignment readingOrder="0" shrinkToFit="0" wrapText="1"/>
    </xf>
    <xf borderId="0" fillId="4" fontId="4" numFmtId="0" xfId="0" applyAlignment="1" applyFill="1" applyFont="1">
      <alignment horizontal="left" readingOrder="0"/>
    </xf>
    <xf borderId="0" fillId="4" fontId="4" numFmtId="0" xfId="0" applyAlignment="1" applyFont="1">
      <alignment horizontal="left" readingOrder="0" vertical="top"/>
    </xf>
    <xf borderId="0" fillId="4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164" xfId="0" applyFont="1" applyNumberFormat="1"/>
    <xf borderId="0" fillId="0" fontId="6" numFmtId="0" xfId="0" applyFont="1"/>
    <xf borderId="0" fillId="5" fontId="2" numFmtId="0" xfId="0" applyFill="1" applyFont="1"/>
    <xf borderId="0" fillId="5" fontId="2" numFmtId="164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hidden="1" min="1" max="1" width="12.86"/>
    <col customWidth="1" hidden="1" min="2" max="2" width="23.43"/>
    <col customWidth="1" min="3" max="3" width="5.14"/>
    <col customWidth="1" min="4" max="4" width="63.14"/>
    <col customWidth="1" min="5" max="5" width="5.71"/>
    <col customWidth="1" min="6" max="6" width="28.14"/>
    <col customWidth="1" min="7" max="7" width="26.43"/>
    <col customWidth="1" min="8" max="8" width="116.14"/>
    <col customWidth="1" min="9" max="9" width="17.86"/>
    <col customWidth="1" min="10" max="10" width="37.29"/>
    <col customWidth="1" min="11" max="12" width="8.71"/>
  </cols>
  <sheetData>
    <row r="1" ht="17.25" customHeight="1">
      <c r="A1" s="1"/>
      <c r="B1" s="1"/>
      <c r="C1" s="2" t="s">
        <v>0</v>
      </c>
      <c r="D1" s="3"/>
      <c r="E1" s="4"/>
      <c r="F1" s="4"/>
      <c r="G1" s="4"/>
      <c r="H1" s="4"/>
      <c r="I1" s="4"/>
      <c r="J1" s="4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7.25" customHeight="1">
      <c r="A2" s="1"/>
      <c r="B2" s="1"/>
      <c r="C2" s="2" t="s">
        <v>1</v>
      </c>
      <c r="D2" s="3"/>
      <c r="E2" s="4"/>
      <c r="F2" s="4"/>
      <c r="G2" s="4"/>
      <c r="H2" s="4"/>
      <c r="I2" s="4"/>
      <c r="J2" s="6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7.25" customHeight="1">
      <c r="A3" s="1"/>
      <c r="B3" s="1"/>
      <c r="C3" s="2" t="s">
        <v>2</v>
      </c>
      <c r="D3" s="3"/>
      <c r="E3" s="4"/>
      <c r="F3" s="6"/>
      <c r="G3" s="6"/>
      <c r="H3" s="4"/>
      <c r="I3" s="4"/>
      <c r="J3" s="6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7.25" customHeight="1">
      <c r="A4" s="1"/>
      <c r="B4" s="1"/>
      <c r="C4" s="2" t="s">
        <v>3</v>
      </c>
      <c r="D4" s="3"/>
      <c r="E4" s="4" t="s">
        <v>4</v>
      </c>
      <c r="F4" s="7" t="s">
        <v>5</v>
      </c>
      <c r="G4" s="6"/>
      <c r="H4" s="4"/>
      <c r="I4" s="4"/>
      <c r="J4" s="6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7.25" customHeight="1">
      <c r="A5" s="4"/>
      <c r="B5" s="4"/>
      <c r="C5" s="4"/>
      <c r="D5" s="4"/>
      <c r="E5" s="4"/>
      <c r="F5" s="4"/>
      <c r="G5" s="4"/>
      <c r="H5" s="4"/>
      <c r="I5" s="4"/>
      <c r="J5" s="6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4.25" customHeight="1">
      <c r="A6" s="8" t="s">
        <v>6</v>
      </c>
      <c r="B6" s="8" t="s">
        <v>7</v>
      </c>
      <c r="C6" s="9" t="s">
        <v>8</v>
      </c>
      <c r="D6" s="9" t="s">
        <v>9</v>
      </c>
      <c r="E6" s="9" t="s">
        <v>4</v>
      </c>
      <c r="F6" s="9" t="s">
        <v>10</v>
      </c>
      <c r="G6" s="9" t="s">
        <v>11</v>
      </c>
      <c r="H6" s="9" t="s">
        <v>12</v>
      </c>
      <c r="I6" s="9" t="s">
        <v>13</v>
      </c>
      <c r="J6" s="9" t="s">
        <v>14</v>
      </c>
      <c r="K6" s="10" t="s">
        <v>15</v>
      </c>
      <c r="L6" s="10" t="s">
        <v>16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4.25" customHeight="1">
      <c r="A7" s="12" t="s">
        <v>17</v>
      </c>
      <c r="B7" s="12"/>
      <c r="C7" s="12">
        <v>2.0</v>
      </c>
      <c r="D7" s="13" t="s">
        <v>18</v>
      </c>
      <c r="E7" s="14" t="s">
        <v>19</v>
      </c>
      <c r="F7" s="15" t="s">
        <v>20</v>
      </c>
      <c r="G7" s="15" t="s">
        <v>21</v>
      </c>
      <c r="H7" s="15" t="s">
        <v>22</v>
      </c>
      <c r="I7" s="14" t="s">
        <v>23</v>
      </c>
      <c r="J7" s="13" t="s">
        <v>24</v>
      </c>
      <c r="K7" s="16">
        <v>0.33</v>
      </c>
      <c r="L7" s="17">
        <f t="shared" ref="L7:L59" si="1">K7*C7</f>
        <v>0.66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ht="14.25" customHeight="1">
      <c r="A8" s="12" t="s">
        <v>17</v>
      </c>
      <c r="B8" s="12"/>
      <c r="C8" s="12">
        <v>1.0</v>
      </c>
      <c r="D8" s="13" t="s">
        <v>25</v>
      </c>
      <c r="E8" s="14" t="s">
        <v>19</v>
      </c>
      <c r="F8" s="15" t="s">
        <v>20</v>
      </c>
      <c r="G8" s="15" t="s">
        <v>26</v>
      </c>
      <c r="H8" s="15" t="s">
        <v>27</v>
      </c>
      <c r="I8" s="14" t="s">
        <v>23</v>
      </c>
      <c r="J8" s="13" t="s">
        <v>28</v>
      </c>
      <c r="K8" s="16">
        <v>0.32</v>
      </c>
      <c r="L8" s="17">
        <f t="shared" si="1"/>
        <v>0.32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ht="14.25" customHeight="1">
      <c r="A9" s="12" t="s">
        <v>17</v>
      </c>
      <c r="B9" s="12"/>
      <c r="C9" s="12">
        <v>1.0</v>
      </c>
      <c r="D9" s="13" t="s">
        <v>29</v>
      </c>
      <c r="E9" s="14" t="s">
        <v>19</v>
      </c>
      <c r="F9" s="15" t="s">
        <v>30</v>
      </c>
      <c r="G9" s="15" t="s">
        <v>31</v>
      </c>
      <c r="H9" s="15" t="s">
        <v>32</v>
      </c>
      <c r="I9" s="14" t="s">
        <v>23</v>
      </c>
      <c r="J9" s="13" t="s">
        <v>33</v>
      </c>
      <c r="K9" s="16">
        <v>0.1</v>
      </c>
      <c r="L9" s="17">
        <f t="shared" si="1"/>
        <v>0.1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ht="14.25" customHeight="1">
      <c r="A10" s="12" t="s">
        <v>17</v>
      </c>
      <c r="B10" s="12"/>
      <c r="C10" s="12">
        <v>1.0</v>
      </c>
      <c r="D10" s="13" t="s">
        <v>34</v>
      </c>
      <c r="E10" s="14" t="s">
        <v>19</v>
      </c>
      <c r="F10" s="15" t="s">
        <v>35</v>
      </c>
      <c r="G10" s="15" t="s">
        <v>36</v>
      </c>
      <c r="H10" s="15" t="s">
        <v>37</v>
      </c>
      <c r="I10" s="14" t="s">
        <v>23</v>
      </c>
      <c r="J10" s="13" t="s">
        <v>38</v>
      </c>
      <c r="K10" s="16">
        <v>0.17</v>
      </c>
      <c r="L10" s="17">
        <f t="shared" si="1"/>
        <v>0.17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ht="14.25" customHeight="1">
      <c r="A11" s="12" t="s">
        <v>17</v>
      </c>
      <c r="B11" s="12"/>
      <c r="C11" s="12">
        <v>2.0</v>
      </c>
      <c r="D11" s="13" t="s">
        <v>39</v>
      </c>
      <c r="E11" s="14" t="s">
        <v>19</v>
      </c>
      <c r="F11" s="15" t="s">
        <v>35</v>
      </c>
      <c r="G11" s="14" t="s">
        <v>40</v>
      </c>
      <c r="H11" s="15" t="s">
        <v>41</v>
      </c>
      <c r="I11" s="14" t="s">
        <v>23</v>
      </c>
      <c r="J11" s="13" t="s">
        <v>42</v>
      </c>
      <c r="K11" s="16">
        <v>0.17</v>
      </c>
      <c r="L11" s="17">
        <f t="shared" si="1"/>
        <v>0.34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4.25" customHeight="1">
      <c r="A12" s="12" t="s">
        <v>43</v>
      </c>
      <c r="B12" s="12" t="s">
        <v>44</v>
      </c>
      <c r="C12" s="12">
        <v>2.0</v>
      </c>
      <c r="D12" s="13" t="s">
        <v>45</v>
      </c>
      <c r="E12" s="14" t="s">
        <v>19</v>
      </c>
      <c r="F12" s="15" t="s">
        <v>35</v>
      </c>
      <c r="G12" s="15" t="s">
        <v>46</v>
      </c>
      <c r="H12" s="15" t="s">
        <v>47</v>
      </c>
      <c r="I12" s="14" t="s">
        <v>23</v>
      </c>
      <c r="J12" s="13" t="s">
        <v>48</v>
      </c>
      <c r="K12" s="16">
        <v>0.1</v>
      </c>
      <c r="L12" s="17">
        <f t="shared" si="1"/>
        <v>0.2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ht="14.25" customHeight="1">
      <c r="A13" s="12" t="s">
        <v>17</v>
      </c>
      <c r="B13" s="12"/>
      <c r="C13" s="12">
        <v>1.0</v>
      </c>
      <c r="D13" s="13" t="s">
        <v>49</v>
      </c>
      <c r="E13" s="14" t="s">
        <v>19</v>
      </c>
      <c r="F13" s="15" t="s">
        <v>35</v>
      </c>
      <c r="G13" s="15" t="s">
        <v>50</v>
      </c>
      <c r="H13" s="15" t="s">
        <v>51</v>
      </c>
      <c r="I13" s="14" t="s">
        <v>23</v>
      </c>
      <c r="J13" s="13" t="s">
        <v>52</v>
      </c>
      <c r="K13" s="16">
        <v>0.1</v>
      </c>
      <c r="L13" s="17">
        <f t="shared" si="1"/>
        <v>0.1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ht="14.25" customHeight="1">
      <c r="A14" s="12" t="s">
        <v>17</v>
      </c>
      <c r="B14" s="12"/>
      <c r="C14" s="12">
        <v>3.0</v>
      </c>
      <c r="D14" s="13" t="s">
        <v>53</v>
      </c>
      <c r="E14" s="14" t="s">
        <v>19</v>
      </c>
      <c r="F14" s="15" t="s">
        <v>35</v>
      </c>
      <c r="G14" s="15" t="s">
        <v>54</v>
      </c>
      <c r="H14" s="15" t="s">
        <v>55</v>
      </c>
      <c r="I14" s="14" t="s">
        <v>56</v>
      </c>
      <c r="J14" s="13" t="s">
        <v>57</v>
      </c>
      <c r="K14" s="16">
        <v>0.1</v>
      </c>
      <c r="L14" s="17">
        <f t="shared" si="1"/>
        <v>0.3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ht="14.25" customHeight="1">
      <c r="A15" s="12" t="s">
        <v>17</v>
      </c>
      <c r="B15" s="12"/>
      <c r="C15" s="12">
        <v>1.0</v>
      </c>
      <c r="D15" s="13" t="s">
        <v>58</v>
      </c>
      <c r="E15" s="14" t="s">
        <v>19</v>
      </c>
      <c r="F15" s="15" t="s">
        <v>59</v>
      </c>
      <c r="G15" s="15" t="s">
        <v>60</v>
      </c>
      <c r="H15" s="15" t="s">
        <v>61</v>
      </c>
      <c r="I15" s="14" t="s">
        <v>23</v>
      </c>
      <c r="J15" s="13" t="s">
        <v>62</v>
      </c>
      <c r="K15" s="16">
        <v>0.27</v>
      </c>
      <c r="L15" s="17">
        <f t="shared" si="1"/>
        <v>0.27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ht="14.25" customHeight="1">
      <c r="A16" s="12" t="s">
        <v>17</v>
      </c>
      <c r="B16" s="12"/>
      <c r="C16" s="12">
        <v>2.0</v>
      </c>
      <c r="D16" s="13" t="s">
        <v>63</v>
      </c>
      <c r="E16" s="14" t="s">
        <v>19</v>
      </c>
      <c r="F16" s="15" t="s">
        <v>59</v>
      </c>
      <c r="G16" s="15" t="s">
        <v>64</v>
      </c>
      <c r="H16" s="15" t="s">
        <v>65</v>
      </c>
      <c r="I16" s="14" t="s">
        <v>23</v>
      </c>
      <c r="J16" s="13" t="s">
        <v>66</v>
      </c>
      <c r="K16" s="16">
        <v>0.1</v>
      </c>
      <c r="L16" s="17">
        <f t="shared" si="1"/>
        <v>0.2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ht="14.25" customHeight="1">
      <c r="A17" s="12" t="s">
        <v>17</v>
      </c>
      <c r="B17" s="12"/>
      <c r="C17" s="12">
        <v>2.0</v>
      </c>
      <c r="D17" s="13" t="s">
        <v>67</v>
      </c>
      <c r="E17" s="14" t="s">
        <v>19</v>
      </c>
      <c r="F17" s="15" t="s">
        <v>59</v>
      </c>
      <c r="G17" s="15" t="s">
        <v>68</v>
      </c>
      <c r="H17" s="15" t="s">
        <v>69</v>
      </c>
      <c r="I17" s="14" t="s">
        <v>23</v>
      </c>
      <c r="J17" s="13" t="s">
        <v>70</v>
      </c>
      <c r="K17" s="16">
        <v>0.1</v>
      </c>
      <c r="L17" s="17">
        <f t="shared" si="1"/>
        <v>0.2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ht="14.25" customHeight="1">
      <c r="A18" s="12" t="s">
        <v>17</v>
      </c>
      <c r="B18" s="12"/>
      <c r="C18" s="12">
        <v>2.0</v>
      </c>
      <c r="D18" s="13" t="s">
        <v>71</v>
      </c>
      <c r="E18" s="14" t="s">
        <v>19</v>
      </c>
      <c r="F18" s="15" t="s">
        <v>59</v>
      </c>
      <c r="G18" s="15" t="s">
        <v>72</v>
      </c>
      <c r="H18" s="15" t="s">
        <v>73</v>
      </c>
      <c r="I18" s="14" t="s">
        <v>23</v>
      </c>
      <c r="J18" s="13" t="s">
        <v>74</v>
      </c>
      <c r="K18" s="16">
        <v>0.26</v>
      </c>
      <c r="L18" s="17">
        <f t="shared" si="1"/>
        <v>0.52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ht="14.25" customHeight="1">
      <c r="A19" s="12" t="s">
        <v>17</v>
      </c>
      <c r="B19" s="12"/>
      <c r="C19" s="12">
        <v>2.0</v>
      </c>
      <c r="D19" s="13" t="s">
        <v>75</v>
      </c>
      <c r="E19" s="14" t="s">
        <v>19</v>
      </c>
      <c r="F19" s="15" t="s">
        <v>59</v>
      </c>
      <c r="G19" s="15" t="s">
        <v>76</v>
      </c>
      <c r="H19" s="15" t="s">
        <v>77</v>
      </c>
      <c r="I19" s="14" t="s">
        <v>23</v>
      </c>
      <c r="J19" s="13" t="s">
        <v>78</v>
      </c>
      <c r="K19" s="16">
        <v>0.21</v>
      </c>
      <c r="L19" s="17">
        <f t="shared" si="1"/>
        <v>0.42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ht="14.25" customHeight="1">
      <c r="A20" s="12" t="s">
        <v>17</v>
      </c>
      <c r="B20" s="12"/>
      <c r="C20" s="12">
        <v>2.0</v>
      </c>
      <c r="D20" s="13" t="s">
        <v>79</v>
      </c>
      <c r="E20" s="14" t="s">
        <v>19</v>
      </c>
      <c r="F20" s="15" t="s">
        <v>35</v>
      </c>
      <c r="G20" s="15" t="s">
        <v>80</v>
      </c>
      <c r="H20" s="15" t="s">
        <v>81</v>
      </c>
      <c r="I20" s="14" t="s">
        <v>23</v>
      </c>
      <c r="J20" s="13" t="s">
        <v>82</v>
      </c>
      <c r="K20" s="16">
        <v>0.1</v>
      </c>
      <c r="L20" s="17">
        <f t="shared" si="1"/>
        <v>0.2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ht="14.25" customHeight="1">
      <c r="A21" s="12" t="s">
        <v>17</v>
      </c>
      <c r="B21" s="12"/>
      <c r="C21" s="12">
        <v>7.0</v>
      </c>
      <c r="D21" s="13" t="s">
        <v>83</v>
      </c>
      <c r="E21" s="14" t="s">
        <v>19</v>
      </c>
      <c r="F21" s="15" t="s">
        <v>35</v>
      </c>
      <c r="G21" s="15" t="s">
        <v>84</v>
      </c>
      <c r="H21" s="15" t="s">
        <v>85</v>
      </c>
      <c r="I21" s="14" t="s">
        <v>23</v>
      </c>
      <c r="J21" s="15" t="s">
        <v>86</v>
      </c>
      <c r="K21" s="16">
        <v>0.1</v>
      </c>
      <c r="L21" s="17">
        <f t="shared" si="1"/>
        <v>0.7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ht="14.25" customHeight="1">
      <c r="A22" s="12" t="s">
        <v>17</v>
      </c>
      <c r="B22" s="12"/>
      <c r="C22" s="12">
        <v>3.0</v>
      </c>
      <c r="D22" s="13" t="s">
        <v>87</v>
      </c>
      <c r="E22" s="14" t="s">
        <v>19</v>
      </c>
      <c r="F22" s="15" t="s">
        <v>20</v>
      </c>
      <c r="G22" s="15" t="s">
        <v>88</v>
      </c>
      <c r="H22" s="15" t="s">
        <v>89</v>
      </c>
      <c r="I22" s="14" t="s">
        <v>23</v>
      </c>
      <c r="J22" s="15" t="s">
        <v>90</v>
      </c>
      <c r="K22" s="16">
        <v>0.34</v>
      </c>
      <c r="L22" s="17">
        <f t="shared" si="1"/>
        <v>1.02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4.25" customHeight="1">
      <c r="A23" s="12" t="s">
        <v>17</v>
      </c>
      <c r="B23" s="12"/>
      <c r="C23" s="12">
        <v>1.0</v>
      </c>
      <c r="D23" s="13" t="s">
        <v>91</v>
      </c>
      <c r="E23" s="14" t="s">
        <v>19</v>
      </c>
      <c r="F23" s="15" t="s">
        <v>92</v>
      </c>
      <c r="G23" s="15" t="s">
        <v>93</v>
      </c>
      <c r="H23" s="15" t="s">
        <v>94</v>
      </c>
      <c r="I23" s="14" t="s">
        <v>23</v>
      </c>
      <c r="J23" s="15" t="s">
        <v>95</v>
      </c>
      <c r="K23" s="16">
        <v>0.27</v>
      </c>
      <c r="L23" s="17">
        <f t="shared" si="1"/>
        <v>0.27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ht="14.25" customHeight="1">
      <c r="A24" s="12" t="s">
        <v>17</v>
      </c>
      <c r="B24" s="12"/>
      <c r="C24" s="12">
        <v>1.0</v>
      </c>
      <c r="D24" s="13" t="s">
        <v>96</v>
      </c>
      <c r="E24" s="14" t="s">
        <v>19</v>
      </c>
      <c r="F24" s="15" t="s">
        <v>59</v>
      </c>
      <c r="G24" s="15" t="s">
        <v>97</v>
      </c>
      <c r="H24" s="15" t="s">
        <v>98</v>
      </c>
      <c r="I24" s="14" t="s">
        <v>23</v>
      </c>
      <c r="J24" s="15" t="s">
        <v>99</v>
      </c>
      <c r="K24" s="16">
        <v>0.1</v>
      </c>
      <c r="L24" s="17">
        <f t="shared" si="1"/>
        <v>0.1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4.25" customHeight="1">
      <c r="A25" s="12" t="s">
        <v>17</v>
      </c>
      <c r="B25" s="12"/>
      <c r="C25" s="12">
        <v>1.0</v>
      </c>
      <c r="D25" s="13" t="s">
        <v>100</v>
      </c>
      <c r="E25" s="14" t="s">
        <v>19</v>
      </c>
      <c r="F25" s="15" t="s">
        <v>35</v>
      </c>
      <c r="G25" s="15" t="s">
        <v>101</v>
      </c>
      <c r="H25" s="15" t="s">
        <v>102</v>
      </c>
      <c r="I25" s="14" t="s">
        <v>23</v>
      </c>
      <c r="J25" s="15" t="s">
        <v>103</v>
      </c>
      <c r="K25" s="16">
        <v>0.1</v>
      </c>
      <c r="L25" s="17">
        <f t="shared" si="1"/>
        <v>0.1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14.25" customHeight="1">
      <c r="A26" s="12" t="s">
        <v>17</v>
      </c>
      <c r="B26" s="12"/>
      <c r="C26" s="12">
        <v>2.0</v>
      </c>
      <c r="D26" s="13" t="s">
        <v>104</v>
      </c>
      <c r="E26" s="14" t="s">
        <v>19</v>
      </c>
      <c r="F26" s="15" t="s">
        <v>105</v>
      </c>
      <c r="G26" s="15" t="s">
        <v>106</v>
      </c>
      <c r="H26" s="15" t="s">
        <v>107</v>
      </c>
      <c r="I26" s="14" t="s">
        <v>23</v>
      </c>
      <c r="J26" s="15" t="s">
        <v>108</v>
      </c>
      <c r="K26" s="16">
        <v>0.1</v>
      </c>
      <c r="L26" s="17">
        <f t="shared" si="1"/>
        <v>0.2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4.25" customHeight="1">
      <c r="A27" s="12" t="s">
        <v>17</v>
      </c>
      <c r="B27" s="12"/>
      <c r="C27" s="12">
        <v>2.0</v>
      </c>
      <c r="D27" s="13" t="s">
        <v>109</v>
      </c>
      <c r="E27" s="14" t="s">
        <v>19</v>
      </c>
      <c r="F27" s="15" t="s">
        <v>35</v>
      </c>
      <c r="G27" s="15" t="s">
        <v>110</v>
      </c>
      <c r="H27" s="15" t="s">
        <v>111</v>
      </c>
      <c r="I27" s="14" t="s">
        <v>23</v>
      </c>
      <c r="J27" s="15" t="s">
        <v>112</v>
      </c>
      <c r="K27" s="16">
        <v>0.1</v>
      </c>
      <c r="L27" s="17">
        <f t="shared" si="1"/>
        <v>0.2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4.25" customHeight="1">
      <c r="A28" s="12" t="s">
        <v>113</v>
      </c>
      <c r="B28" s="12" t="s">
        <v>114</v>
      </c>
      <c r="C28" s="12">
        <v>3.0</v>
      </c>
      <c r="D28" s="13" t="s">
        <v>115</v>
      </c>
      <c r="E28" s="14" t="s">
        <v>19</v>
      </c>
      <c r="F28" s="15" t="s">
        <v>116</v>
      </c>
      <c r="G28" s="15" t="s">
        <v>117</v>
      </c>
      <c r="H28" s="15" t="s">
        <v>117</v>
      </c>
      <c r="I28" s="19" t="s">
        <v>118</v>
      </c>
      <c r="J28" s="20" t="s">
        <v>119</v>
      </c>
      <c r="K28" s="16">
        <v>3.7</v>
      </c>
      <c r="L28" s="17">
        <f t="shared" si="1"/>
        <v>11.1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4.25" customHeight="1">
      <c r="A29" s="12" t="s">
        <v>17</v>
      </c>
      <c r="B29" s="12"/>
      <c r="C29" s="12">
        <v>1.0</v>
      </c>
      <c r="D29" s="13" t="s">
        <v>120</v>
      </c>
      <c r="E29" s="14" t="s">
        <v>19</v>
      </c>
      <c r="F29" s="15" t="s">
        <v>121</v>
      </c>
      <c r="G29" s="15" t="s">
        <v>122</v>
      </c>
      <c r="H29" s="15" t="s">
        <v>123</v>
      </c>
      <c r="I29" s="15" t="s">
        <v>124</v>
      </c>
      <c r="J29" s="15" t="s">
        <v>124</v>
      </c>
      <c r="K29" s="16">
        <v>3.0</v>
      </c>
      <c r="L29" s="17">
        <f t="shared" si="1"/>
        <v>3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4.25" customHeight="1">
      <c r="A30" s="12" t="s">
        <v>17</v>
      </c>
      <c r="B30" s="12"/>
      <c r="C30" s="12">
        <v>1.0</v>
      </c>
      <c r="D30" s="13" t="s">
        <v>125</v>
      </c>
      <c r="E30" s="14" t="s">
        <v>19</v>
      </c>
      <c r="F30" s="15" t="s">
        <v>126</v>
      </c>
      <c r="G30" s="21" t="s">
        <v>127</v>
      </c>
      <c r="H30" s="21" t="s">
        <v>128</v>
      </c>
      <c r="I30" s="15" t="s">
        <v>23</v>
      </c>
      <c r="J30" s="20" t="s">
        <v>129</v>
      </c>
      <c r="K30" s="16">
        <v>1.31</v>
      </c>
      <c r="L30" s="17">
        <f t="shared" si="1"/>
        <v>1.31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4.25" customHeight="1">
      <c r="A31" s="12" t="s">
        <v>17</v>
      </c>
      <c r="B31" s="12"/>
      <c r="C31" s="12">
        <v>1.0</v>
      </c>
      <c r="D31" s="13" t="s">
        <v>130</v>
      </c>
      <c r="E31" s="14" t="s">
        <v>19</v>
      </c>
      <c r="F31" s="15" t="s">
        <v>131</v>
      </c>
      <c r="G31" s="21" t="s">
        <v>132</v>
      </c>
      <c r="H31" s="20" t="s">
        <v>133</v>
      </c>
      <c r="I31" s="15" t="s">
        <v>23</v>
      </c>
      <c r="J31" s="21" t="s">
        <v>134</v>
      </c>
      <c r="K31" s="16">
        <v>0.64</v>
      </c>
      <c r="L31" s="17">
        <f t="shared" si="1"/>
        <v>0.64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4.25" customHeight="1">
      <c r="A32" s="12" t="s">
        <v>17</v>
      </c>
      <c r="B32" s="12"/>
      <c r="C32" s="12">
        <v>1.0</v>
      </c>
      <c r="D32" s="13" t="s">
        <v>135</v>
      </c>
      <c r="E32" s="14" t="s">
        <v>19</v>
      </c>
      <c r="F32" s="15" t="s">
        <v>126</v>
      </c>
      <c r="G32" s="21" t="s">
        <v>136</v>
      </c>
      <c r="H32" s="21" t="s">
        <v>137</v>
      </c>
      <c r="I32" s="15" t="s">
        <v>23</v>
      </c>
      <c r="J32" s="21" t="s">
        <v>138</v>
      </c>
      <c r="K32" s="16">
        <v>0.89</v>
      </c>
      <c r="L32" s="17">
        <f t="shared" si="1"/>
        <v>0.89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14.25" customHeight="1">
      <c r="A33" s="12" t="s">
        <v>17</v>
      </c>
      <c r="B33" s="12"/>
      <c r="C33" s="12">
        <v>1.0</v>
      </c>
      <c r="D33" s="13" t="s">
        <v>139</v>
      </c>
      <c r="E33" s="14" t="s">
        <v>19</v>
      </c>
      <c r="F33" s="15" t="s">
        <v>126</v>
      </c>
      <c r="G33" s="21" t="s">
        <v>140</v>
      </c>
      <c r="H33" s="21" t="s">
        <v>141</v>
      </c>
      <c r="I33" s="15" t="s">
        <v>23</v>
      </c>
      <c r="J33" s="21" t="s">
        <v>142</v>
      </c>
      <c r="K33" s="16">
        <v>2.81</v>
      </c>
      <c r="L33" s="17">
        <f t="shared" si="1"/>
        <v>2.81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4.25" customHeight="1">
      <c r="A34" s="12" t="s">
        <v>17</v>
      </c>
      <c r="B34" s="12"/>
      <c r="C34" s="12">
        <v>1.0</v>
      </c>
      <c r="D34" s="13" t="s">
        <v>143</v>
      </c>
      <c r="E34" s="14" t="s">
        <v>19</v>
      </c>
      <c r="F34" s="15" t="s">
        <v>144</v>
      </c>
      <c r="G34" s="21" t="s">
        <v>145</v>
      </c>
      <c r="H34" s="21" t="s">
        <v>146</v>
      </c>
      <c r="I34" s="15" t="s">
        <v>23</v>
      </c>
      <c r="J34" s="20" t="s">
        <v>147</v>
      </c>
      <c r="K34" s="16">
        <v>0.65</v>
      </c>
      <c r="L34" s="17">
        <f t="shared" si="1"/>
        <v>0.65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4.25" customHeight="1">
      <c r="A35" s="12" t="s">
        <v>17</v>
      </c>
      <c r="B35" s="12"/>
      <c r="C35" s="12">
        <v>9.0</v>
      </c>
      <c r="D35" s="13" t="s">
        <v>148</v>
      </c>
      <c r="E35" s="15" t="s">
        <v>19</v>
      </c>
      <c r="F35" s="15" t="s">
        <v>149</v>
      </c>
      <c r="G35" s="15" t="s">
        <v>150</v>
      </c>
      <c r="H35" s="15" t="s">
        <v>151</v>
      </c>
      <c r="I35" s="15" t="s">
        <v>23</v>
      </c>
      <c r="J35" s="15" t="s">
        <v>152</v>
      </c>
      <c r="K35" s="16">
        <v>0.1</v>
      </c>
      <c r="L35" s="17">
        <f t="shared" si="1"/>
        <v>0.9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14.25" customHeight="1">
      <c r="A36" s="12" t="s">
        <v>17</v>
      </c>
      <c r="B36" s="12"/>
      <c r="C36" s="12">
        <v>6.0</v>
      </c>
      <c r="D36" s="13" t="s">
        <v>153</v>
      </c>
      <c r="E36" s="14" t="s">
        <v>19</v>
      </c>
      <c r="F36" s="15" t="s">
        <v>149</v>
      </c>
      <c r="G36" s="15" t="s">
        <v>154</v>
      </c>
      <c r="H36" s="15" t="s">
        <v>155</v>
      </c>
      <c r="I36" s="15" t="s">
        <v>23</v>
      </c>
      <c r="J36" s="15" t="s">
        <v>156</v>
      </c>
      <c r="K36" s="16">
        <v>0.1</v>
      </c>
      <c r="L36" s="17">
        <f t="shared" si="1"/>
        <v>0.6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4.25" customHeight="1">
      <c r="A37" s="12" t="s">
        <v>17</v>
      </c>
      <c r="B37" s="12"/>
      <c r="C37" s="12">
        <v>1.0</v>
      </c>
      <c r="D37" s="13" t="s">
        <v>157</v>
      </c>
      <c r="E37" s="14" t="s">
        <v>19</v>
      </c>
      <c r="F37" s="15" t="s">
        <v>105</v>
      </c>
      <c r="G37" s="15" t="s">
        <v>158</v>
      </c>
      <c r="H37" s="15" t="s">
        <v>159</v>
      </c>
      <c r="I37" s="15" t="s">
        <v>23</v>
      </c>
      <c r="J37" s="15" t="s">
        <v>160</v>
      </c>
      <c r="K37" s="16">
        <v>0.1</v>
      </c>
      <c r="L37" s="17">
        <f t="shared" si="1"/>
        <v>0.1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4.25" customHeight="1">
      <c r="A38" s="12" t="s">
        <v>17</v>
      </c>
      <c r="B38" s="12"/>
      <c r="C38" s="12">
        <v>1.0</v>
      </c>
      <c r="D38" s="13" t="s">
        <v>161</v>
      </c>
      <c r="E38" s="14" t="s">
        <v>19</v>
      </c>
      <c r="F38" s="15" t="s">
        <v>162</v>
      </c>
      <c r="G38" s="15" t="s">
        <v>163</v>
      </c>
      <c r="H38" s="15" t="s">
        <v>164</v>
      </c>
      <c r="I38" s="15" t="s">
        <v>23</v>
      </c>
      <c r="J38" s="15" t="s">
        <v>165</v>
      </c>
      <c r="K38" s="16">
        <v>0.1</v>
      </c>
      <c r="L38" s="17">
        <f t="shared" si="1"/>
        <v>0.1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4.25" customHeight="1">
      <c r="A39" s="12" t="s">
        <v>17</v>
      </c>
      <c r="B39" s="12"/>
      <c r="C39" s="12">
        <v>1.0</v>
      </c>
      <c r="D39" s="13" t="s">
        <v>166</v>
      </c>
      <c r="E39" s="14" t="s">
        <v>19</v>
      </c>
      <c r="F39" s="15" t="s">
        <v>105</v>
      </c>
      <c r="G39" s="15" t="s">
        <v>167</v>
      </c>
      <c r="H39" s="15" t="s">
        <v>168</v>
      </c>
      <c r="I39" s="15" t="s">
        <v>23</v>
      </c>
      <c r="J39" s="15" t="s">
        <v>169</v>
      </c>
      <c r="K39" s="16">
        <v>0.1</v>
      </c>
      <c r="L39" s="17">
        <f t="shared" si="1"/>
        <v>0.1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14.25" customHeight="1">
      <c r="A40" s="12" t="s">
        <v>17</v>
      </c>
      <c r="B40" s="12"/>
      <c r="C40" s="12">
        <v>2.0</v>
      </c>
      <c r="D40" s="13" t="s">
        <v>170</v>
      </c>
      <c r="E40" s="14" t="s">
        <v>19</v>
      </c>
      <c r="F40" s="15" t="s">
        <v>171</v>
      </c>
      <c r="G40" s="15" t="s">
        <v>172</v>
      </c>
      <c r="H40" s="15" t="s">
        <v>173</v>
      </c>
      <c r="I40" s="15" t="s">
        <v>23</v>
      </c>
      <c r="J40" s="15" t="s">
        <v>174</v>
      </c>
      <c r="K40" s="16">
        <v>0.1</v>
      </c>
      <c r="L40" s="17">
        <f t="shared" si="1"/>
        <v>0.2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4.25" customHeight="1">
      <c r="A41" s="12" t="s">
        <v>17</v>
      </c>
      <c r="B41" s="12"/>
      <c r="C41" s="12">
        <v>1.0</v>
      </c>
      <c r="D41" s="13" t="s">
        <v>175</v>
      </c>
      <c r="E41" s="14" t="s">
        <v>19</v>
      </c>
      <c r="F41" s="15" t="s">
        <v>176</v>
      </c>
      <c r="G41" s="15" t="s">
        <v>177</v>
      </c>
      <c r="H41" s="15" t="s">
        <v>178</v>
      </c>
      <c r="I41" s="15" t="s">
        <v>23</v>
      </c>
      <c r="J41" s="15" t="s">
        <v>179</v>
      </c>
      <c r="K41" s="16">
        <v>0.1</v>
      </c>
      <c r="L41" s="17">
        <f t="shared" si="1"/>
        <v>0.1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4.25" customHeight="1">
      <c r="A42" s="12" t="s">
        <v>17</v>
      </c>
      <c r="B42" s="12"/>
      <c r="C42" s="12">
        <v>1.0</v>
      </c>
      <c r="D42" s="13" t="s">
        <v>180</v>
      </c>
      <c r="E42" s="14" t="s">
        <v>19</v>
      </c>
      <c r="F42" s="15" t="s">
        <v>181</v>
      </c>
      <c r="G42" s="15" t="s">
        <v>182</v>
      </c>
      <c r="H42" s="15" t="s">
        <v>183</v>
      </c>
      <c r="I42" s="15" t="s">
        <v>23</v>
      </c>
      <c r="J42" s="15" t="s">
        <v>184</v>
      </c>
      <c r="K42" s="16">
        <v>0.1</v>
      </c>
      <c r="L42" s="17">
        <f t="shared" si="1"/>
        <v>0.1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4.25" customHeight="1">
      <c r="A43" s="12" t="s">
        <v>17</v>
      </c>
      <c r="B43" s="12"/>
      <c r="C43" s="12">
        <v>5.0</v>
      </c>
      <c r="D43" s="13" t="s">
        <v>185</v>
      </c>
      <c r="E43" s="14" t="s">
        <v>19</v>
      </c>
      <c r="F43" s="15" t="s">
        <v>105</v>
      </c>
      <c r="G43" s="15" t="s">
        <v>186</v>
      </c>
      <c r="H43" s="15" t="s">
        <v>187</v>
      </c>
      <c r="I43" s="15" t="s">
        <v>23</v>
      </c>
      <c r="J43" s="15" t="s">
        <v>188</v>
      </c>
      <c r="K43" s="16">
        <v>0.1</v>
      </c>
      <c r="L43" s="17">
        <f t="shared" si="1"/>
        <v>0.5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4.25" customHeight="1">
      <c r="A44" s="12" t="s">
        <v>17</v>
      </c>
      <c r="B44" s="12"/>
      <c r="C44" s="12">
        <v>1.0</v>
      </c>
      <c r="D44" s="13" t="s">
        <v>189</v>
      </c>
      <c r="E44" s="14" t="s">
        <v>19</v>
      </c>
      <c r="F44" s="15" t="s">
        <v>105</v>
      </c>
      <c r="G44" s="15" t="s">
        <v>190</v>
      </c>
      <c r="H44" s="15" t="s">
        <v>191</v>
      </c>
      <c r="I44" s="15" t="s">
        <v>23</v>
      </c>
      <c r="J44" s="15" t="s">
        <v>192</v>
      </c>
      <c r="K44" s="16">
        <v>0.1</v>
      </c>
      <c r="L44" s="17">
        <f t="shared" si="1"/>
        <v>0.1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14.25" customHeight="1">
      <c r="A45" s="12" t="s">
        <v>17</v>
      </c>
      <c r="B45" s="12"/>
      <c r="C45" s="12">
        <v>1.0</v>
      </c>
      <c r="D45" s="13" t="s">
        <v>193</v>
      </c>
      <c r="E45" s="14" t="s">
        <v>19</v>
      </c>
      <c r="F45" s="15" t="s">
        <v>194</v>
      </c>
      <c r="G45" s="15" t="s">
        <v>195</v>
      </c>
      <c r="H45" s="15" t="s">
        <v>196</v>
      </c>
      <c r="I45" s="15" t="s">
        <v>23</v>
      </c>
      <c r="J45" s="15" t="s">
        <v>197</v>
      </c>
      <c r="K45" s="16">
        <v>0.1</v>
      </c>
      <c r="L45" s="17">
        <f t="shared" si="1"/>
        <v>0.1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4.25" customHeight="1">
      <c r="A46" s="12" t="s">
        <v>17</v>
      </c>
      <c r="B46" s="12"/>
      <c r="C46" s="12">
        <v>15.0</v>
      </c>
      <c r="D46" s="13" t="s">
        <v>198</v>
      </c>
      <c r="E46" s="14" t="s">
        <v>19</v>
      </c>
      <c r="F46" s="15" t="s">
        <v>162</v>
      </c>
      <c r="G46" s="15" t="s">
        <v>199</v>
      </c>
      <c r="H46" s="15" t="s">
        <v>200</v>
      </c>
      <c r="I46" s="15" t="s">
        <v>23</v>
      </c>
      <c r="J46" s="15" t="s">
        <v>201</v>
      </c>
      <c r="K46" s="16">
        <v>0.1</v>
      </c>
      <c r="L46" s="17">
        <f t="shared" si="1"/>
        <v>1.5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4.25" customHeight="1">
      <c r="A47" s="12" t="s">
        <v>17</v>
      </c>
      <c r="B47" s="12"/>
      <c r="C47" s="12">
        <v>5.0</v>
      </c>
      <c r="D47" s="13" t="s">
        <v>202</v>
      </c>
      <c r="E47" s="14" t="s">
        <v>19</v>
      </c>
      <c r="F47" s="15" t="s">
        <v>162</v>
      </c>
      <c r="G47" s="15" t="s">
        <v>203</v>
      </c>
      <c r="H47" s="15" t="s">
        <v>204</v>
      </c>
      <c r="I47" s="15" t="s">
        <v>23</v>
      </c>
      <c r="J47" s="15" t="s">
        <v>205</v>
      </c>
      <c r="K47" s="16">
        <v>0.1</v>
      </c>
      <c r="L47" s="17">
        <f t="shared" si="1"/>
        <v>0.5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4.25" customHeight="1">
      <c r="A48" s="12" t="s">
        <v>17</v>
      </c>
      <c r="B48" s="12"/>
      <c r="C48" s="12">
        <v>2.0</v>
      </c>
      <c r="D48" s="13" t="s">
        <v>206</v>
      </c>
      <c r="E48" s="14" t="s">
        <v>19</v>
      </c>
      <c r="F48" s="15" t="s">
        <v>171</v>
      </c>
      <c r="G48" s="15" t="s">
        <v>207</v>
      </c>
      <c r="H48" s="15" t="s">
        <v>208</v>
      </c>
      <c r="I48" s="15" t="s">
        <v>23</v>
      </c>
      <c r="J48" s="15" t="s">
        <v>209</v>
      </c>
      <c r="K48" s="16">
        <v>0.1</v>
      </c>
      <c r="L48" s="17">
        <f t="shared" si="1"/>
        <v>0.2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4.25" customHeight="1">
      <c r="A49" s="12" t="s">
        <v>17</v>
      </c>
      <c r="B49" s="12"/>
      <c r="C49" s="12">
        <v>1.0</v>
      </c>
      <c r="D49" s="13" t="s">
        <v>210</v>
      </c>
      <c r="E49" s="14" t="s">
        <v>19</v>
      </c>
      <c r="F49" s="22" t="s">
        <v>211</v>
      </c>
      <c r="G49" s="22" t="s">
        <v>212</v>
      </c>
      <c r="H49" s="22" t="s">
        <v>213</v>
      </c>
      <c r="I49" s="15" t="s">
        <v>124</v>
      </c>
      <c r="J49" s="15" t="s">
        <v>124</v>
      </c>
      <c r="K49" s="16">
        <v>12.15</v>
      </c>
      <c r="L49" s="17">
        <f t="shared" si="1"/>
        <v>12.15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4.25" customHeight="1">
      <c r="A50" s="12" t="s">
        <v>17</v>
      </c>
      <c r="B50" s="12"/>
      <c r="C50" s="12">
        <v>3.0</v>
      </c>
      <c r="D50" s="13" t="s">
        <v>214</v>
      </c>
      <c r="E50" s="14" t="s">
        <v>19</v>
      </c>
      <c r="F50" s="15" t="s">
        <v>215</v>
      </c>
      <c r="G50" s="15" t="s">
        <v>216</v>
      </c>
      <c r="H50" s="15" t="s">
        <v>217</v>
      </c>
      <c r="I50" s="15" t="s">
        <v>23</v>
      </c>
      <c r="J50" s="15" t="s">
        <v>218</v>
      </c>
      <c r="K50" s="16">
        <v>0.1</v>
      </c>
      <c r="L50" s="17">
        <f t="shared" si="1"/>
        <v>0.3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ht="14.25" customHeight="1">
      <c r="A51" s="12" t="s">
        <v>219</v>
      </c>
      <c r="B51" s="12" t="s">
        <v>220</v>
      </c>
      <c r="C51" s="12">
        <v>1.0</v>
      </c>
      <c r="D51" s="13" t="s">
        <v>221</v>
      </c>
      <c r="E51" s="15" t="s">
        <v>19</v>
      </c>
      <c r="F51" s="15" t="s">
        <v>149</v>
      </c>
      <c r="G51" s="15" t="s">
        <v>222</v>
      </c>
      <c r="H51" s="15" t="s">
        <v>223</v>
      </c>
      <c r="I51" s="15" t="s">
        <v>23</v>
      </c>
      <c r="J51" s="15" t="s">
        <v>224</v>
      </c>
      <c r="K51" s="16">
        <v>0.1</v>
      </c>
      <c r="L51" s="17">
        <f t="shared" si="1"/>
        <v>0.1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4.25" customHeight="1">
      <c r="A52" s="12" t="s">
        <v>17</v>
      </c>
      <c r="B52" s="12"/>
      <c r="C52" s="12">
        <v>1.0</v>
      </c>
      <c r="D52" s="13" t="s">
        <v>225</v>
      </c>
      <c r="E52" s="15" t="s">
        <v>226</v>
      </c>
      <c r="F52" s="22" t="s">
        <v>227</v>
      </c>
      <c r="G52" s="22" t="s">
        <v>228</v>
      </c>
      <c r="H52" s="22" t="s">
        <v>229</v>
      </c>
      <c r="I52" s="15" t="s">
        <v>124</v>
      </c>
      <c r="J52" s="15" t="s">
        <v>124</v>
      </c>
      <c r="K52" s="16">
        <v>11.99</v>
      </c>
      <c r="L52" s="17">
        <f t="shared" si="1"/>
        <v>11.99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4.25" customHeight="1">
      <c r="A53" s="12" t="s">
        <v>219</v>
      </c>
      <c r="B53" s="12" t="s">
        <v>220</v>
      </c>
      <c r="C53" s="12">
        <v>2.0</v>
      </c>
      <c r="D53" s="13" t="s">
        <v>230</v>
      </c>
      <c r="E53" s="14" t="s">
        <v>19</v>
      </c>
      <c r="F53" s="22" t="s">
        <v>231</v>
      </c>
      <c r="G53" s="22" t="s">
        <v>232</v>
      </c>
      <c r="H53" s="22" t="s">
        <v>233</v>
      </c>
      <c r="I53" s="15" t="s">
        <v>23</v>
      </c>
      <c r="J53" s="15" t="s">
        <v>234</v>
      </c>
      <c r="K53" s="16">
        <v>1.7</v>
      </c>
      <c r="L53" s="17">
        <f t="shared" si="1"/>
        <v>3.4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4.25" customHeight="1">
      <c r="A54" s="12" t="s">
        <v>17</v>
      </c>
      <c r="B54" s="12"/>
      <c r="C54" s="12">
        <v>1.0</v>
      </c>
      <c r="D54" s="13" t="s">
        <v>235</v>
      </c>
      <c r="E54" s="14" t="s">
        <v>19</v>
      </c>
      <c r="F54" s="15" t="s">
        <v>236</v>
      </c>
      <c r="G54" s="23">
        <v>1190297.0</v>
      </c>
      <c r="H54" s="15" t="s">
        <v>237</v>
      </c>
      <c r="I54" s="15" t="s">
        <v>23</v>
      </c>
      <c r="J54" s="15" t="s">
        <v>238</v>
      </c>
      <c r="K54" s="16">
        <v>1.41</v>
      </c>
      <c r="L54" s="17">
        <f t="shared" si="1"/>
        <v>1.41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4.25" customHeight="1">
      <c r="A55" s="12" t="s">
        <v>219</v>
      </c>
      <c r="B55" s="12" t="s">
        <v>239</v>
      </c>
      <c r="C55" s="12">
        <v>1.0</v>
      </c>
      <c r="D55" s="13" t="s">
        <v>240</v>
      </c>
      <c r="E55" s="14" t="s">
        <v>19</v>
      </c>
      <c r="F55" s="15" t="s">
        <v>241</v>
      </c>
      <c r="G55" s="23">
        <v>6.94106301002E11</v>
      </c>
      <c r="H55" s="15" t="s">
        <v>242</v>
      </c>
      <c r="I55" s="15" t="s">
        <v>23</v>
      </c>
      <c r="J55" s="15" t="s">
        <v>243</v>
      </c>
      <c r="K55" s="16">
        <v>1.02</v>
      </c>
      <c r="L55" s="17">
        <f t="shared" si="1"/>
        <v>1.02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ht="14.25" customHeight="1">
      <c r="A56" s="12" t="s">
        <v>17</v>
      </c>
      <c r="B56" s="12"/>
      <c r="C56" s="12">
        <v>8.0</v>
      </c>
      <c r="D56" s="13" t="s">
        <v>244</v>
      </c>
      <c r="E56" s="15" t="s">
        <v>226</v>
      </c>
      <c r="F56" s="15" t="s">
        <v>245</v>
      </c>
      <c r="G56" s="23">
        <v>5021.0</v>
      </c>
      <c r="H56" s="15" t="s">
        <v>246</v>
      </c>
      <c r="I56" s="15" t="s">
        <v>23</v>
      </c>
      <c r="J56" s="15" t="s">
        <v>247</v>
      </c>
      <c r="K56" s="16">
        <v>0.27</v>
      </c>
      <c r="L56" s="17">
        <f t="shared" si="1"/>
        <v>2.16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4.25" customHeight="1">
      <c r="A57" s="12" t="s">
        <v>219</v>
      </c>
      <c r="B57" s="12" t="s">
        <v>248</v>
      </c>
      <c r="C57" s="12">
        <v>1.0</v>
      </c>
      <c r="D57" s="13" t="s">
        <v>249</v>
      </c>
      <c r="E57" s="14" t="s">
        <v>19</v>
      </c>
      <c r="F57" s="22" t="s">
        <v>250</v>
      </c>
      <c r="G57" s="22" t="s">
        <v>251</v>
      </c>
      <c r="H57" s="22" t="s">
        <v>252</v>
      </c>
      <c r="I57" s="15" t="s">
        <v>124</v>
      </c>
      <c r="J57" s="15" t="s">
        <v>124</v>
      </c>
      <c r="K57" s="16">
        <v>0.05</v>
      </c>
      <c r="L57" s="17">
        <f t="shared" si="1"/>
        <v>0.05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4.25" customHeight="1">
      <c r="A58" s="12" t="s">
        <v>219</v>
      </c>
      <c r="B58" s="12" t="s">
        <v>248</v>
      </c>
      <c r="C58" s="12">
        <v>1.0</v>
      </c>
      <c r="D58" s="13" t="s">
        <v>253</v>
      </c>
      <c r="E58" s="14" t="s">
        <v>19</v>
      </c>
      <c r="F58" s="15" t="s">
        <v>254</v>
      </c>
      <c r="G58" s="15" t="s">
        <v>255</v>
      </c>
      <c r="H58" s="15" t="s">
        <v>256</v>
      </c>
      <c r="I58" s="15" t="s">
        <v>23</v>
      </c>
      <c r="J58" s="15" t="s">
        <v>257</v>
      </c>
      <c r="K58" s="16">
        <v>0.24</v>
      </c>
      <c r="L58" s="17">
        <f t="shared" si="1"/>
        <v>0.24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4.25" customHeight="1">
      <c r="A59" s="12" t="s">
        <v>219</v>
      </c>
      <c r="B59" s="12" t="s">
        <v>248</v>
      </c>
      <c r="C59" s="12">
        <v>1.0</v>
      </c>
      <c r="D59" s="13" t="s">
        <v>258</v>
      </c>
      <c r="E59" s="14" t="s">
        <v>19</v>
      </c>
      <c r="F59" s="15" t="s">
        <v>259</v>
      </c>
      <c r="G59" s="15" t="s">
        <v>260</v>
      </c>
      <c r="H59" s="15" t="s">
        <v>261</v>
      </c>
      <c r="I59" s="15" t="s">
        <v>23</v>
      </c>
      <c r="J59" s="15" t="s">
        <v>262</v>
      </c>
      <c r="K59" s="16">
        <v>0.35</v>
      </c>
      <c r="L59" s="17">
        <f t="shared" si="1"/>
        <v>0.35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ht="14.25" customHeight="1">
      <c r="A60" s="12"/>
      <c r="B60" s="12"/>
      <c r="C60" s="12"/>
      <c r="D60" s="13"/>
      <c r="E60" s="15"/>
      <c r="F60" s="14"/>
      <c r="G60" s="14"/>
      <c r="H60" s="14"/>
      <c r="I60" s="14"/>
      <c r="J60" s="14"/>
      <c r="K60" s="24" t="s">
        <v>263</v>
      </c>
      <c r="L60" s="24">
        <f>SUM(L7:L59)</f>
        <v>65.26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5"/>
      <c r="L61" s="25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4.2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4.2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4.2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ht="14.2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4.2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4.25" customHeight="1">
      <c r="A67" s="26"/>
      <c r="B67" s="26"/>
      <c r="C67" s="26" t="s">
        <v>264</v>
      </c>
      <c r="D67" s="26"/>
      <c r="E67" s="26"/>
      <c r="F67" s="26"/>
      <c r="G67" s="26"/>
      <c r="H67" s="26"/>
      <c r="I67" s="26"/>
      <c r="J67" s="26"/>
      <c r="K67" s="27"/>
      <c r="L67" s="27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8"/>
      <c r="L68" s="28"/>
      <c r="M68" s="29" t="s">
        <v>265</v>
      </c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ht="14.25" customHeight="1">
      <c r="A69" s="30"/>
      <c r="B69" s="30"/>
      <c r="C69" s="30" t="s">
        <v>266</v>
      </c>
      <c r="D69" s="31" t="s">
        <v>267</v>
      </c>
      <c r="E69" s="30" t="s">
        <v>268</v>
      </c>
      <c r="F69" s="18"/>
      <c r="G69" s="18"/>
      <c r="H69" s="18"/>
      <c r="I69" s="18"/>
      <c r="J69" s="18"/>
      <c r="K69" s="28"/>
      <c r="L69" s="2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4.25" customHeight="1">
      <c r="A70" s="29"/>
      <c r="B70" s="29"/>
      <c r="C70" s="29">
        <v>1.0</v>
      </c>
      <c r="D70" s="32">
        <v>45609.0</v>
      </c>
      <c r="E70" s="29" t="s">
        <v>269</v>
      </c>
      <c r="F70" s="18"/>
      <c r="G70" s="18"/>
      <c r="H70" s="18"/>
      <c r="I70" s="18"/>
      <c r="J70" s="18"/>
      <c r="K70" s="28"/>
      <c r="L70" s="2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4.25" customHeight="1">
      <c r="A71" s="18"/>
      <c r="B71" s="18"/>
      <c r="C71" s="29">
        <v>2.0</v>
      </c>
      <c r="D71" s="32">
        <v>45609.0</v>
      </c>
      <c r="E71" s="29" t="s">
        <v>270</v>
      </c>
      <c r="F71" s="18"/>
      <c r="G71" s="18"/>
      <c r="H71" s="18"/>
      <c r="I71" s="18"/>
      <c r="J71" s="18"/>
      <c r="K71" s="28"/>
      <c r="L71" s="2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8"/>
      <c r="L72" s="2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8"/>
      <c r="L73" s="2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8"/>
      <c r="L74" s="2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ht="14.2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ht="14.2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ht="14.2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ht="14.2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ht="14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28"/>
      <c r="L79" s="2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ht="14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28"/>
      <c r="L80" s="2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ht="14.2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ht="14.2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ht="14.2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ht="14.2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ht="14.2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ht="14.2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ht="14.2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ht="14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28"/>
      <c r="L88" s="2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ht="14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28"/>
      <c r="L89" s="2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ht="14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8"/>
      <c r="L90" s="2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ht="14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28"/>
      <c r="L91" s="2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ht="14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28"/>
      <c r="L92" s="2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ht="14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28"/>
      <c r="L93" s="2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ht="14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28"/>
      <c r="L94" s="2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ht="14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28"/>
      <c r="L95" s="2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ht="14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28"/>
      <c r="L96" s="2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ht="14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28"/>
      <c r="L97" s="2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ht="14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28"/>
      <c r="L98" s="2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ht="14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28"/>
      <c r="L99" s="2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ht="14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28"/>
      <c r="L100" s="2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ht="14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28"/>
      <c r="L101" s="2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28"/>
      <c r="L102" s="2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28"/>
      <c r="L103" s="2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28"/>
      <c r="L104" s="2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28"/>
      <c r="L105" s="2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ht="14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28"/>
      <c r="L106" s="2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ht="14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28"/>
      <c r="L107" s="2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ht="14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28"/>
      <c r="L108" s="2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ht="14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28"/>
      <c r="L109" s="2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ht="14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28"/>
      <c r="L110" s="2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ht="14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28"/>
      <c r="L111" s="2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ht="14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28"/>
      <c r="L112" s="2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ht="14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28"/>
      <c r="L113" s="2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28"/>
      <c r="L114" s="2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28"/>
      <c r="L115" s="2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28"/>
      <c r="L116" s="2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28"/>
      <c r="L117" s="2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28"/>
      <c r="L118" s="2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28"/>
      <c r="L119" s="2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28"/>
      <c r="L120" s="2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28"/>
      <c r="L121" s="2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28"/>
      <c r="L122" s="2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28"/>
      <c r="L123" s="2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28"/>
      <c r="L124" s="2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28"/>
      <c r="L125" s="2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28"/>
      <c r="L126" s="2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28"/>
      <c r="L127" s="2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28"/>
      <c r="L128" s="2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28"/>
      <c r="L129" s="2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28"/>
      <c r="L130" s="2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28"/>
      <c r="L131" s="2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28"/>
      <c r="L132" s="2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28"/>
      <c r="L133" s="2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28"/>
      <c r="L134" s="2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28"/>
      <c r="L135" s="2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28"/>
      <c r="L136" s="2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28"/>
      <c r="L137" s="2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28"/>
      <c r="L138" s="2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28"/>
      <c r="L139" s="2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28"/>
      <c r="L140" s="2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28"/>
      <c r="L141" s="2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28"/>
      <c r="L142" s="2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28"/>
      <c r="L143" s="2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28"/>
      <c r="L144" s="2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28"/>
      <c r="L145" s="2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28"/>
      <c r="L146" s="2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28"/>
      <c r="L147" s="2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28"/>
      <c r="L148" s="2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28"/>
      <c r="L149" s="2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ht="14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28"/>
      <c r="L150" s="2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ht="14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28"/>
      <c r="L151" s="2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ht="14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28"/>
      <c r="L152" s="2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ht="14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28"/>
      <c r="L153" s="2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ht="14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28"/>
      <c r="L154" s="2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ht="14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28"/>
      <c r="L155" s="2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ht="14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28"/>
      <c r="L156" s="2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ht="14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28"/>
      <c r="L157" s="2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ht="14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28"/>
      <c r="L158" s="2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ht="14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28"/>
      <c r="L159" s="2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ht="14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28"/>
      <c r="L160" s="2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ht="14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28"/>
      <c r="L161" s="2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ht="14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28"/>
      <c r="L162" s="2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ht="14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28"/>
      <c r="L163" s="2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ht="14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28"/>
      <c r="L164" s="2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ht="14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28"/>
      <c r="L165" s="2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ht="14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28"/>
      <c r="L166" s="2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ht="14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28"/>
      <c r="L167" s="2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ht="14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28"/>
      <c r="L168" s="2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ht="14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28"/>
      <c r="L169" s="2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ht="14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28"/>
      <c r="L170" s="2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ht="14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28"/>
      <c r="L171" s="2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ht="14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28"/>
      <c r="L172" s="2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ht="14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28"/>
      <c r="L173" s="2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28"/>
      <c r="L174" s="2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ht="14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28"/>
      <c r="L175" s="2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ht="14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28"/>
      <c r="L176" s="2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ht="14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28"/>
      <c r="L177" s="2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ht="14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28"/>
      <c r="L178" s="2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ht="14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28"/>
      <c r="L179" s="2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ht="14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28"/>
      <c r="L180" s="2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ht="14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28"/>
      <c r="L181" s="2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ht="14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28"/>
      <c r="L182" s="2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28"/>
      <c r="L183" s="2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ht="14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28"/>
      <c r="L184" s="2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ht="14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28"/>
      <c r="L185" s="2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ht="14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28"/>
      <c r="L186" s="2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ht="14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28"/>
      <c r="L187" s="2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ht="14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28"/>
      <c r="L188" s="2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ht="14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28"/>
      <c r="L189" s="2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ht="14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28"/>
      <c r="L190" s="2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ht="14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28"/>
      <c r="L191" s="2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ht="14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28"/>
      <c r="L192" s="2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ht="14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28"/>
      <c r="L193" s="2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ht="14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28"/>
      <c r="L194" s="2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ht="14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28"/>
      <c r="L195" s="2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ht="14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28"/>
      <c r="L196" s="2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ht="14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28"/>
      <c r="L197" s="2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ht="14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28"/>
      <c r="L198" s="2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ht="14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28"/>
      <c r="L199" s="2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ht="14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28"/>
      <c r="L200" s="2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ht="14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28"/>
      <c r="L201" s="2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ht="14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28"/>
      <c r="L202" s="2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ht="14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28"/>
      <c r="L203" s="2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ht="14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28"/>
      <c r="L204" s="2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ht="14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28"/>
      <c r="L205" s="2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ht="14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28"/>
      <c r="L206" s="2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ht="14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28"/>
      <c r="L207" s="2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ht="14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28"/>
      <c r="L208" s="2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28"/>
      <c r="L209" s="2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28"/>
      <c r="L210" s="2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28"/>
      <c r="L211" s="2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28"/>
      <c r="L212" s="2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28"/>
      <c r="L213" s="2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28"/>
      <c r="L214" s="2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8"/>
      <c r="L215" s="2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28"/>
      <c r="L216" s="2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28"/>
      <c r="L217" s="2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28"/>
      <c r="L218" s="2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28"/>
      <c r="L219" s="2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28"/>
      <c r="L220" s="2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28"/>
      <c r="L221" s="2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28"/>
      <c r="L222" s="2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28"/>
      <c r="L223" s="2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28"/>
      <c r="L224" s="2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28"/>
      <c r="L225" s="2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28"/>
      <c r="L226" s="2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28"/>
      <c r="L227" s="2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28"/>
      <c r="L228" s="2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28"/>
      <c r="L229" s="2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28"/>
      <c r="L230" s="2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28"/>
      <c r="L231" s="2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28"/>
      <c r="L232" s="2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28"/>
      <c r="L233" s="2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28"/>
      <c r="L234" s="2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28"/>
      <c r="L235" s="2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28"/>
      <c r="L236" s="2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28"/>
      <c r="L237" s="2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28"/>
      <c r="L238" s="2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28"/>
      <c r="L239" s="2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28"/>
      <c r="L240" s="2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28"/>
      <c r="L241" s="2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28"/>
      <c r="L242" s="2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28"/>
      <c r="L243" s="2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28"/>
      <c r="L244" s="2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28"/>
      <c r="L245" s="2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</sheetData>
  <dataValidations>
    <dataValidation type="list" allowBlank="1" showErrorMessage="1" sqref="A7:A66">
      <formula1>"OK,Check,Hold,Note"</formula1>
    </dataValidation>
  </dataValidations>
  <printOptions/>
  <pageMargins bottom="1.66666666666667" footer="0.0" header="0.0" left="1.0" right="1.0" top="1.66666666666667"/>
  <pageSetup orientation="landscape"/>
  <drawing r:id="rId1"/>
</worksheet>
</file>